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6E4630BE-886B-4C0B-B2B7-CC1AC5B5ABC8}"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l="1"/>
  <c r="AM35" i="10" l="1"/>
  <c r="BW34" i="10" s="1"/>
  <c r="BW35" i="10" s="1"/>
  <c r="BW36" i="10" s="1"/>
  <c r="BW37" i="10" s="1"/>
  <c r="BW38" i="10" s="1"/>
  <c r="BW39" i="10" s="1"/>
  <c r="BW40" i="10" s="1"/>
  <c r="BE34" i="10"/>
  <c r="CO34" i="10" l="1"/>
</calcChain>
</file>

<file path=xl/sharedStrings.xml><?xml version="1.0" encoding="utf-8"?>
<sst xmlns="http://schemas.openxmlformats.org/spreadsheetml/2006/main" count="1147" uniqueCount="574">
  <si>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</si>
  <si>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</si>
  <si>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</si>
  <si>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</si>
  <si>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</si>
  <si>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</si>
  <si>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</si>
  <si>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</si>
  <si>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</si>
  <si>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</si>
  <si>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</si>
  <si>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</si>
  <si>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</si>
  <si>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</si>
  <si>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</si>
  <si>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</si>
  <si>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</si>
  <si>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</si>
  <si>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</si>
  <si>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</si>
  <si>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</si>
  <si>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</si>
  <si>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</si>
  <si>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</si>
  <si>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</si>
  <si>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</si>
  <si>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</si>
  <si>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</si>
  <si>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</si>
  <si>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</si>
  <si>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</si>
  <si>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</si>
  <si>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</si>
  <si>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</si>
  <si>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</si>
  <si>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</si>
  <si>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</si>
  <si>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</si>
  <si>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</si>
  <si>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</si>
  <si>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</si>
  <si>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</si>
  <si>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</si>
  <si>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</si>
  <si>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</si>
  <si>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</si>
  <si>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</si>
  <si>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</si>
  <si>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</si>
  <si>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</si>
  <si>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</si>
  <si>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</si>
  <si>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</si>
  <si>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</si>
  <si>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</si>
  <si>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</si>
  <si>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</si>
  <si>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</si>
  <si>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</si>
  <si>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</si>
  <si>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</si>
  <si>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</si>
  <si>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</si>
  <si>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</si>
  <si>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</si>
  <si>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</si>
  <si>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</si>
  <si>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</si>
  <si>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</si>
  <si>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</si>
  <si>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</si>
  <si>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</si>
  <si>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</si>
  <si>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</si>
  <si>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</si>
  <si>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</si>
  <si>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</si>
  <si>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</si>
  <si>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</si>
  <si>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</si>
  <si>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</si>
  <si>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</si>
  <si>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</si>
  <si>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</si>
  <si>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</si>
  <si>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</si>
  <si>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</si>
  <si>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</si>
  <si>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</si>
  <si>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</si>
  <si>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</si>
  <si>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</si>
  <si>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</si>
  <si>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</si>
  <si>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茂木町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</si>
  <si>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</si>
  <si>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</si>
  <si>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</si>
  <si>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</si>
  <si>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</si>
  <si>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</si>
  <si>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</si>
  <si>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</si>
  <si>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</si>
  <si>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</si>
  <si>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</si>
  <si>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</si>
  <si>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</si>
  <si>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</si>
  <si>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</si>
  <si>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</si>
  <si>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</si>
  <si>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</si>
  <si>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</si>
  <si>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</si>
  <si>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</si>
  <si>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</si>
  <si>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</si>
  <si>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</si>
  <si>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</si>
  <si>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</si>
  <si>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</si>
  <si>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</si>
  <si>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</si>
  <si>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</si>
  <si>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</si>
  <si>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</si>
  <si>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</si>
  <si>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</si>
  <si>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</si>
  <si>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</si>
  <si>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</si>
  <si>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</si>
  <si>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</si>
  <si>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</si>
  <si>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</si>
  <si>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</si>
  <si>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</si>
  <si>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</si>
  <si>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</si>
  <si>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</si>
  <si>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</si>
  <si>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</si>
  <si>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</si>
  <si>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</si>
  <si>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</si>
  <si>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</si>
  <si>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</si>
  <si>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</si>
  <si>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</si>
  <si>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</si>
  <si>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</si>
  <si>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</si>
  <si>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</si>
  <si>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</si>
  <si>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</si>
  <si>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</si>
  <si>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</si>
  <si>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</si>
  <si>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</si>
  <si>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</si>
  <si>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</si>
  <si>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</si>
  <si>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</si>
  <si>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</si>
  <si>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</si>
  <si>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</si>
  <si>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</si>
  <si>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</si>
  <si>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</si>
  <si>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</si>
  <si>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</si>
  <si>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</si>
  <si>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</si>
  <si>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</si>
  <si>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</si>
  <si>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</si>
  <si>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</si>
  <si>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</si>
  <si>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</si>
  <si>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</si>
  <si>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</si>
  <si>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</si>
  <si>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</si>
  <si>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</si>
  <si>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</si>
  <si>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</si>
  <si>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</si>
  <si>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</si>
  <si>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</si>
  <si>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</si>
  <si>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</si>
  <si>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</si>
  <si>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</si>
  <si>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</si>
  <si>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</si>
  <si>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</si>
  <si>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</si>
  <si>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</si>
  <si>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</si>
  <si>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</si>
  <si>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</si>
  <si>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</si>
  <si>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</si>
  <si>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栃木県茂木町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</si>
  <si>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</si>
  <si>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</si>
  <si>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</si>
  <si>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</si>
  <si>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</si>
  <si>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</si>
  <si>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</si>
  <si>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</si>
  <si>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</si>
  <si>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</si>
  <si>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</si>
  <si>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</si>
  <si>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</si>
  <si>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</si>
  <si>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</si>
  <si>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</si>
  <si>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</si>
  <si>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</si>
  <si>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</si>
  <si>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</si>
  <si>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</si>
  <si>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</si>
  <si>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</si>
  <si>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</si>
  <si>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</si>
  <si>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</si>
  <si>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</si>
  <si>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</si>
  <si>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</si>
  <si>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</si>
  <si>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</si>
  <si>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</si>
  <si>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</si>
  <si>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</si>
  <si>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</si>
  <si>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</si>
  <si>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</si>
  <si>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</si>
  <si>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</si>
  <si>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</si>
  <si>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</si>
  <si>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</si>
  <si>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</si>
  <si>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</si>
  <si>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</si>
  <si>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</si>
  <si>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</si>
  <si>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</si>
  <si>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</si>
  <si>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</si>
  <si>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</si>
  <si>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</si>
  <si>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</si>
  <si>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</si>
  <si>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</si>
  <si>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</si>
  <si>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</si>
  <si>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</si>
  <si>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</si>
  <si>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</si>
  <si>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</si>
  <si>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</si>
  <si>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</si>
  <si>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</si>
  <si>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</si>
  <si>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</si>
  <si>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</si>
  <si>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</si>
  <si>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</si>
  <si>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</si>
  <si>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</si>
  <si>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</si>
  <si>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</si>
  <si>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</si>
  <si>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</si>
  <si>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</si>
  <si>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</si>
  <si>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</si>
  <si>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</si>
  <si>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</si>
  <si>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</si>
  <si>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</si>
  <si>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</si>
  <si>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</si>
  <si>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</si>
  <si>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</si>
  <si>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</si>
  <si>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</si>
  <si>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</si>
  <si>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</si>
  <si>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</si>
  <si>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</si>
  <si>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</si>
  <si>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</si>
  <si>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</si>
  <si>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</si>
  <si>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</si>
  <si>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</si>
  <si>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</si>
  <si>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</si>
  <si>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</si>
  <si>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</si>
  <si>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</si>
  <si>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</si>
  <si>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</si>
  <si>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</si>
  <si>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</si>
  <si>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</si>
  <si>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</si>
  <si>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</si>
  <si>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</si>
  <si>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</si>
  <si>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</si>
  <si>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</si>
  <si>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</si>
  <si>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宅地造成</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</si>
  <si>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</si>
  <si>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</si>
  <si>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</si>
  <si>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</si>
  <si>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</si>
  <si>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</si>
  <si>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</si>
  <si>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</si>
  <si>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</si>
  <si>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</si>
  <si>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</si>
  <si>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</si>
  <si>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</si>
  <si>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</si>
  <si>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</si>
  <si>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</si>
  <si>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</si>
  <si>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</si>
  <si>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</si>
  <si>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</si>
  <si>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</si>
  <si>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</si>
  <si>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</si>
  <si>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</si>
  <si>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</si>
  <si>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</si>
  <si>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</si>
  <si>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</si>
  <si>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</si>
  <si>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</si>
  <si>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</si>
  <si>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</si>
  <si>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</si>
  <si>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</si>
  <si>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栃木県茂木町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</si>
  <si>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</si>
  <si>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</si>
  <si>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</si>
  <si>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</si>
  <si>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</si>
  <si>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</si>
  <si>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</si>
  <si>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</si>
  <si>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</si>
  <si>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</si>
  <si>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</si>
  <si>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</si>
  <si>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</si>
  <si>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</si>
  <si>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</si>
  <si>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</si>
  <si>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</si>
  <si>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</si>
  <si>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</si>
  <si>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</si>
  <si>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</si>
  <si>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</si>
  <si>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</si>
  <si>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</si>
  <si>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</si>
  <si>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</si>
  <si>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</si>
  <si>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</si>
  <si>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</si>
  <si>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</si>
  <si>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</si>
  <si>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</si>
  <si>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</si>
  <si>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</si>
  <si>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</si>
  <si>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</si>
  <si>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</si>
  <si>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</si>
  <si>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</si>
  <si>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</si>
  <si>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</si>
  <si>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</si>
  <si>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</si>
  <si>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</si>
  <si>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</si>
  <si>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</si>
  <si>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</si>
  <si>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</si>
  <si>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</si>
  <si>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</si>
  <si>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</si>
  <si>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</si>
  <si>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</si>
  <si>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</si>
  <si>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</si>
  <si>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</si>
  <si>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</si>
  <si>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</si>
  <si>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</si>
  <si>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</si>
  <si>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</si>
  <si>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</si>
  <si>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</si>
  <si>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</si>
  <si>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</si>
  <si>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</si>
  <si>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</si>
  <si>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</si>
  <si>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</si>
  <si>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</si>
  <si>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</si>
  <si>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</si>
  <si>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</si>
  <si>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</si>
  <si>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</si>
  <si>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</si>
  <si>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</si>
  <si>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</si>
  <si>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</si>
  <si>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</si>
  <si>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</si>
  <si>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</si>
  <si>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</si>
  <si>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</si>
  <si>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</si>
  <si>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</si>
  <si>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</si>
  <si>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</si>
  <si>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</si>
  <si>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</si>
  <si>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</si>
  <si>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</si>
  <si>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</si>
  <si>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</si>
  <si>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</si>
  <si>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</si>
  <si>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</si>
  <si>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</si>
  <si>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</si>
  <si>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</si>
  <si>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</si>
  <si>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</si>
  <si>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</si>
  <si>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</si>
  <si>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</si>
  <si>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</si>
  <si>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</si>
  <si>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</si>
  <si>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</si>
  <si>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</si>
  <si>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</si>
  <si>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</si>
  <si>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</si>
  <si>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</si>
  <si>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</si>
  <si>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</si>
  <si>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</si>
  <si>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</si>
  <si>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</si>
  <si>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</si>
  <si>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</si>
  <si>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</si>
  <si>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</si>
  <si>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</si>
  <si>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</si>
  <si>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</si>
  <si>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</si>
  <si>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</si>
  <si>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</si>
  <si>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</si>
  <si>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</si>
  <si>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</si>
  <si>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</si>
  <si>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</si>
  <si>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</si>
  <si>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</si>
  <si>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</si>
  <si>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</si>
  <si>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</si>
  <si>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</si>
  <si>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</si>
  <si>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</si>
  <si>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</si>
  <si>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</si>
  <si>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</si>
  <si>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</si>
  <si>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</si>
  <si>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</si>
  <si>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</si>
  <si>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</si>
  <si>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</si>
  <si>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</si>
  <si>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</si>
  <si>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</si>
  <si>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</si>
  <si>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</si>
  <si>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</si>
  <si>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</si>
  <si>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</si>
  <si>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</si>
  <si>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</si>
  <si>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</si>
  <si>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</si>
  <si>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</si>
  <si>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</si>
  <si>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</si>
  <si>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</si>
  <si>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</si>
  <si>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</si>
  <si>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</si>
  <si>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</si>
  <si>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</si>
  <si>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</si>
  <si>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</si>
  <si>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</si>
  <si>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</si>
  <si>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35.79</t>
  </si>
  <si>
    <t>一般会計</t>
  </si>
  <si>
    <t>水道事業会計</t>
  </si>
  <si>
    <t>介護保険特別会計</t>
  </si>
  <si>
    <t>国民健康保険特別会計</t>
  </si>
  <si>
    <t>下水道事業会計</t>
  </si>
  <si>
    <t>後期高齢者医療特別会計</t>
  </si>
  <si>
    <t>宅地造成事業特別会計</t>
  </si>
  <si>
    <t>その他会計（赤字）</t>
  </si>
  <si>
    <t>その他会計（黒字）</t>
  </si>
  <si>
    <t>R02</t>
    <phoneticPr fontId="5"/>
  </si>
  <si>
    <t>R03</t>
    <phoneticPr fontId="5"/>
  </si>
  <si>
    <t>R04</t>
    <phoneticPr fontId="5"/>
  </si>
  <si>
    <t>R05</t>
    <phoneticPr fontId="5"/>
  </si>
  <si>
    <t>R06</t>
    <phoneticPr fontId="5"/>
  </si>
  <si>
    <t>㈱もてぎプラザ</t>
    <phoneticPr fontId="2"/>
  </si>
  <si>
    <t>栃木県市町村総合事務組合(一般会計)</t>
    <rPh sb="13" eb="17">
      <t>イッパンカイケイ</t>
    </rPh>
    <phoneticPr fontId="9"/>
  </si>
  <si>
    <t>栃木県市町村総合事務組合</t>
  </si>
  <si>
    <t>栃木県市町村総合事務組合（特別会計）</t>
    <rPh sb="13" eb="17">
      <t>トクベツカイケイ</t>
    </rPh>
    <phoneticPr fontId="9"/>
  </si>
  <si>
    <t>栃木県後期高齢者医療広域連合（一般会計）</t>
    <rPh sb="15" eb="19">
      <t>イッパンカイケイ</t>
    </rPh>
    <phoneticPr fontId="9"/>
  </si>
  <si>
    <t>栃木県後期高齢者医療広域連合</t>
  </si>
  <si>
    <t>栃木県後期高齢者医療広域連合（特別会計）</t>
    <rPh sb="15" eb="19">
      <t>トクベツカイケイ</t>
    </rPh>
    <phoneticPr fontId="9"/>
  </si>
  <si>
    <t>芳賀地区広域行政事務組合(一般会計)</t>
    <rPh sb="0" eb="2">
      <t>ハガ</t>
    </rPh>
    <rPh sb="2" eb="4">
      <t>チク</t>
    </rPh>
    <rPh sb="4" eb="6">
      <t>コウイキ</t>
    </rPh>
    <rPh sb="6" eb="8">
      <t>ギョウセイ</t>
    </rPh>
    <rPh sb="8" eb="10">
      <t>ジム</t>
    </rPh>
    <rPh sb="10" eb="12">
      <t>クミアイ</t>
    </rPh>
    <rPh sb="13" eb="15">
      <t>イッパン</t>
    </rPh>
    <rPh sb="15" eb="17">
      <t>カイケイ</t>
    </rPh>
    <phoneticPr fontId="6"/>
  </si>
  <si>
    <t>芳賀地区広域行政事務組合(ふるさと市町村圏基金特別会計)</t>
    <rPh sb="0" eb="2">
      <t>ハガ</t>
    </rPh>
    <rPh sb="2" eb="4">
      <t>チク</t>
    </rPh>
    <rPh sb="4" eb="6">
      <t>コウイキ</t>
    </rPh>
    <rPh sb="6" eb="8">
      <t>ギョウセイ</t>
    </rPh>
    <rPh sb="8" eb="10">
      <t>ジム</t>
    </rPh>
    <rPh sb="10" eb="12">
      <t>クミアイ</t>
    </rPh>
    <rPh sb="17" eb="20">
      <t>シチョウソン</t>
    </rPh>
    <rPh sb="20" eb="21">
      <t>ケン</t>
    </rPh>
    <rPh sb="21" eb="23">
      <t>キキン</t>
    </rPh>
    <rPh sb="23" eb="25">
      <t>トクベツ</t>
    </rPh>
    <rPh sb="25" eb="27">
      <t>カイケイ</t>
    </rPh>
    <phoneticPr fontId="6"/>
  </si>
  <si>
    <t>芳賀地区広域行政事務組合(卸売市場特別会計)</t>
    <rPh sb="0" eb="2">
      <t>ハガ</t>
    </rPh>
    <rPh sb="2" eb="4">
      <t>チク</t>
    </rPh>
    <rPh sb="4" eb="6">
      <t>コウイキ</t>
    </rPh>
    <rPh sb="6" eb="8">
      <t>ギョウセイ</t>
    </rPh>
    <rPh sb="8" eb="10">
      <t>ジム</t>
    </rPh>
    <rPh sb="10" eb="12">
      <t>クミアイ</t>
    </rPh>
    <rPh sb="13" eb="15">
      <t>オロシウリ</t>
    </rPh>
    <rPh sb="15" eb="17">
      <t>イチバ</t>
    </rPh>
    <rPh sb="17" eb="19">
      <t>トクベツ</t>
    </rPh>
    <rPh sb="19" eb="21">
      <t>カイケイ</t>
    </rPh>
    <phoneticPr fontId="6"/>
  </si>
  <si>
    <t>まちおこし基金</t>
    <rPh sb="5" eb="7">
      <t>キキン</t>
    </rPh>
    <phoneticPr fontId="5"/>
  </si>
  <si>
    <t>施設等整備基金</t>
    <rPh sb="0" eb="7">
      <t>シセツトウセイビキキン</t>
    </rPh>
    <phoneticPr fontId="5"/>
  </si>
  <si>
    <t>教育文化スポーツ振興基金</t>
    <rPh sb="0" eb="4">
      <t>キョウイクブンカ</t>
    </rPh>
    <rPh sb="8" eb="12">
      <t>シンコウキキン</t>
    </rPh>
    <phoneticPr fontId="5"/>
  </si>
  <si>
    <t>もてぎの川をきれいにする基金</t>
    <rPh sb="4" eb="5">
      <t>カワ</t>
    </rPh>
    <rPh sb="12" eb="14">
      <t>キキン</t>
    </rPh>
    <phoneticPr fontId="5"/>
  </si>
  <si>
    <t>教育施設整備基金</t>
    <rPh sb="0" eb="2">
      <t>キョウイク</t>
    </rPh>
    <rPh sb="2" eb="4">
      <t>シセツ</t>
    </rPh>
    <rPh sb="4" eb="6">
      <t>セイビ</t>
    </rPh>
    <rPh sb="6" eb="8">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</si>
  <si>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</si>
  <si>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</si>
  <si>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</si>
  <si>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将来負担比率は充当可能財源と将来負担額の関係により改善しているものの、有形固定資産減価償却率は類似団体平均を上回っており、今後も修繕を要する固定資産は増加することが見込まれる。
将来負担比率は地方債の影響を強く受けるため、起債を含め計画的な財政運営に努めることで、急激な将来負担比率の上昇を抑えていく。</t>
    <rPh sb="64" eb="66">
      <t>シュウゼン</t>
    </rPh>
    <rPh sb="67" eb="68">
      <t>ヨウ</t>
    </rPh>
    <rPh sb="70" eb="74">
      <t>コテイシサン</t>
    </rPh>
    <rPh sb="82" eb="84">
      <t>ミコ</t>
    </rPh>
    <rPh sb="93" eb="95">
      <t>ヒリツ</t>
    </rPh>
    <rPh sb="114" eb="115">
      <t>フク</t>
    </rPh>
    <rPh sb="125" eb="126">
      <t>ツト</t>
    </rPh>
    <rPh sb="135" eb="137">
      <t>ショウライ</t>
    </rPh>
    <rPh sb="137" eb="141">
      <t>フタンヒリツ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</si>
  <si>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</si>
  <si>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</si>
  <si>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</si>
  <si>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</si>
  <si>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</si>
  <si>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</si>
  <si>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</si>
  <si>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財政調整基金などへの積み増しにより充当可能財源が増加したことから、将来負担比率は改善傾向にある。
しかし実質公債費比率については微増となっており、要因として近年の元利償還金が増加傾向にあることが挙げられる。今後も施設整備事業に係る地方債の増加が見込まれるので、
事業の必要性や優先度を考慮して新規発行を抑制し、公債の残高を減らすよう努める。
借り入れを行う場合も、過疎対策事業債、緊急防災・減災事業債など、普通交付税への算入率が有利な事業を活用し健全化を図っていく。</t>
    <rPh sb="10" eb="11">
      <t>ツ</t>
    </rPh>
    <rPh sb="12" eb="13">
      <t>マ</t>
    </rPh>
    <rPh sb="60" eb="62">
      <t>ツイ</t>
    </rPh>
    <rPh sb="73" eb="75">
      <t>ヨウイン</t>
    </rPh>
    <rPh sb="81" eb="86">
      <t>ガンリショウカンキン</t>
    </rPh>
    <rPh sb="97" eb="98">
      <t>ア</t>
    </rPh>
    <rPh sb="175" eb="176">
      <t>オコナ</t>
    </rPh>
    <rPh sb="177" eb="179">
      <t>バアイ</t>
    </rPh>
    <rPh sb="226" eb="227">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</si>
</sst>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38" fillId="0" borderId="41"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D4D3A76-7D17-458B-BD91-E0CE1F53360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9468-4028-9839-AC7C4A60D7D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63088</c:v>
                </c:pt>
                <c:pt idx="1">
                  <c:v>56609</c:v>
                </c:pt>
                <c:pt idx="2">
                  <c:v>75665</c:v>
                </c:pt>
                <c:pt idx="3">
                  <c:v>134258</c:v>
                </c:pt>
                <c:pt idx="4">
                  <c:v>97104</c:v>
                </c:pt>
              </c:numCache>
            </c:numRef>
          </c:val>
          <c:smooth val="0"/>
          <c:extLst>
            <c:ext xmlns:c16="http://schemas.microsoft.com/office/drawing/2014/chart" uri="{C3380CC4-5D6E-409C-BE32-E72D297353CC}">
              <c16:uniqueId val="{00000001-9468-4028-9839-AC7C4A60D7D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16.420000000000002</c:v>
                </c:pt>
                <c:pt idx="1">
                  <c:v>25.16</c:v>
                </c:pt>
                <c:pt idx="2">
                  <c:v>20.23</c:v>
                </c:pt>
                <c:pt idx="3">
                  <c:v>8.94</c:v>
                </c:pt>
                <c:pt idx="4">
                  <c:v>11.71</c:v>
                </c:pt>
              </c:numCache>
            </c:numRef>
          </c:val>
          <c:extLst>
            <c:ext xmlns:c16="http://schemas.microsoft.com/office/drawing/2014/chart" uri="{C3380CC4-5D6E-409C-BE32-E72D297353CC}">
              <c16:uniqueId val="{00000000-4035-4D8A-B834-34A627E76A9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37.01</c:v>
                </c:pt>
                <c:pt idx="1">
                  <c:v>39.14</c:v>
                </c:pt>
                <c:pt idx="2">
                  <c:v>46.15</c:v>
                </c:pt>
                <c:pt idx="3">
                  <c:v>21.5</c:v>
                </c:pt>
                <c:pt idx="4">
                  <c:v>21.95</c:v>
                </c:pt>
              </c:numCache>
            </c:numRef>
          </c:val>
          <c:extLst>
            <c:ext xmlns:c16="http://schemas.microsoft.com/office/drawing/2014/chart" uri="{C3380CC4-5D6E-409C-BE32-E72D297353CC}">
              <c16:uniqueId val="{00000001-4035-4D8A-B834-34A627E76A9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13.36</c:v>
                </c:pt>
                <c:pt idx="1">
                  <c:v>14.17</c:v>
                </c:pt>
                <c:pt idx="2">
                  <c:v>0.04</c:v>
                </c:pt>
                <c:pt idx="3">
                  <c:v>-35.79</c:v>
                </c:pt>
                <c:pt idx="4">
                  <c:v>3.59</c:v>
                </c:pt>
              </c:numCache>
            </c:numRef>
          </c:val>
          <c:smooth val="0"/>
          <c:extLst>
            <c:ext xmlns:c16="http://schemas.microsoft.com/office/drawing/2014/chart" uri="{C3380CC4-5D6E-409C-BE32-E72D297353CC}">
              <c16:uniqueId val="{00000002-4035-4D8A-B834-34A627E76A9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c:v>
                </c:pt>
                <c:pt idx="2">
                  <c:v>#N/A</c:v>
                </c:pt>
                <c:pt idx="3">
                  <c:v>0.5</c:v>
                </c:pt>
                <c:pt idx="4">
                  <c:v>#N/A</c:v>
                </c:pt>
                <c:pt idx="5">
                  <c:v>0.76</c:v>
                </c:pt>
                <c:pt idx="6">
                  <c:v>#N/A</c:v>
                </c:pt>
                <c:pt idx="7">
                  <c:v>0.46</c:v>
                </c:pt>
                <c:pt idx="8">
                  <c:v>0</c:v>
                </c:pt>
                <c:pt idx="9">
                  <c:v>0</c:v>
                </c:pt>
              </c:numCache>
            </c:numRef>
          </c:val>
          <c:extLst>
            <c:ext xmlns:c16="http://schemas.microsoft.com/office/drawing/2014/chart" uri="{C3380CC4-5D6E-409C-BE32-E72D297353CC}">
              <c16:uniqueId val="{00000000-3F7E-41B9-A775-26EFCE36B8F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7E-41B9-A775-26EFCE36B8F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F7E-41B9-A775-26EFCE36B8FE}"/>
            </c:ext>
          </c:extLst>
        </c:ser>
        <c:ser>
          <c:idx val="3"/>
          <c:order val="3"/>
          <c:tx>
            <c:strRef>
              <c:f>データシート!$A$30</c:f>
              <c:strCache>
                <c:ptCount val="1"/>
                <c:pt idx="0">
                  <c:v>宅地造成事業特別会計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1.46</c:v>
                </c:pt>
                <c:pt idx="2">
                  <c:v>#N/A</c:v>
                </c:pt>
                <c:pt idx="3">
                  <c:v>2.15</c:v>
                </c:pt>
                <c:pt idx="4">
                  <c:v>#N/A</c:v>
                </c:pt>
                <c:pt idx="5">
                  <c:v>2.14</c:v>
                </c:pt>
                <c:pt idx="6">
                  <c:v>#N/A</c:v>
                </c:pt>
                <c:pt idx="7">
                  <c:v>0</c:v>
                </c:pt>
                <c:pt idx="8">
                  <c:v>#N/A</c:v>
                </c:pt>
                <c:pt idx="9">
                  <c:v>0</c:v>
                </c:pt>
              </c:numCache>
            </c:numRef>
          </c:val>
          <c:extLst>
            <c:ext xmlns:c16="http://schemas.microsoft.com/office/drawing/2014/chart" uri="{C3380CC4-5D6E-409C-BE32-E72D297353CC}">
              <c16:uniqueId val="{00000003-3F7E-41B9-A775-26EFCE36B8F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0.01</c:v>
                </c:pt>
                <c:pt idx="4">
                  <c:v>#N/A</c:v>
                </c:pt>
                <c:pt idx="5">
                  <c:v>0.06</c:v>
                </c:pt>
                <c:pt idx="6">
                  <c:v>#N/A</c:v>
                </c:pt>
                <c:pt idx="7">
                  <c:v>0.06</c:v>
                </c:pt>
                <c:pt idx="8">
                  <c:v>#N/A</c:v>
                </c:pt>
                <c:pt idx="9">
                  <c:v>0.08</c:v>
                </c:pt>
              </c:numCache>
            </c:numRef>
          </c:val>
          <c:extLst>
            <c:ext xmlns:c16="http://schemas.microsoft.com/office/drawing/2014/chart" uri="{C3380CC4-5D6E-409C-BE32-E72D297353CC}">
              <c16:uniqueId val="{00000004-3F7E-41B9-A775-26EFCE36B8FE}"/>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0.92</c:v>
                </c:pt>
                <c:pt idx="8">
                  <c:v>#N/A</c:v>
                </c:pt>
                <c:pt idx="9">
                  <c:v>0.38</c:v>
                </c:pt>
              </c:numCache>
            </c:numRef>
          </c:val>
          <c:extLst>
            <c:ext xmlns:c16="http://schemas.microsoft.com/office/drawing/2014/chart" uri="{C3380CC4-5D6E-409C-BE32-E72D297353CC}">
              <c16:uniqueId val="{00000005-3F7E-41B9-A775-26EFCE36B8FE}"/>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1.1299999999999999</c:v>
                </c:pt>
                <c:pt idx="2">
                  <c:v>#N/A</c:v>
                </c:pt>
                <c:pt idx="3">
                  <c:v>1.18</c:v>
                </c:pt>
                <c:pt idx="4">
                  <c:v>#N/A</c:v>
                </c:pt>
                <c:pt idx="5">
                  <c:v>1.19</c:v>
                </c:pt>
                <c:pt idx="6">
                  <c:v>#N/A</c:v>
                </c:pt>
                <c:pt idx="7">
                  <c:v>1.26</c:v>
                </c:pt>
                <c:pt idx="8">
                  <c:v>#N/A</c:v>
                </c:pt>
                <c:pt idx="9">
                  <c:v>0.54</c:v>
                </c:pt>
              </c:numCache>
            </c:numRef>
          </c:val>
          <c:extLst>
            <c:ext xmlns:c16="http://schemas.microsoft.com/office/drawing/2014/chart" uri="{C3380CC4-5D6E-409C-BE32-E72D297353CC}">
              <c16:uniqueId val="{00000006-3F7E-41B9-A775-26EFCE36B8F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0.47</c:v>
                </c:pt>
                <c:pt idx="2">
                  <c:v>#N/A</c:v>
                </c:pt>
                <c:pt idx="3">
                  <c:v>1.02</c:v>
                </c:pt>
                <c:pt idx="4">
                  <c:v>#N/A</c:v>
                </c:pt>
                <c:pt idx="5">
                  <c:v>1.46</c:v>
                </c:pt>
                <c:pt idx="6">
                  <c:v>#N/A</c:v>
                </c:pt>
                <c:pt idx="7">
                  <c:v>2.36</c:v>
                </c:pt>
                <c:pt idx="8">
                  <c:v>#N/A</c:v>
                </c:pt>
                <c:pt idx="9">
                  <c:v>2.78</c:v>
                </c:pt>
              </c:numCache>
            </c:numRef>
          </c:val>
          <c:extLst>
            <c:ext xmlns:c16="http://schemas.microsoft.com/office/drawing/2014/chart" uri="{C3380CC4-5D6E-409C-BE32-E72D297353CC}">
              <c16:uniqueId val="{00000007-3F7E-41B9-A775-26EFCE36B8F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5.38</c:v>
                </c:pt>
                <c:pt idx="2">
                  <c:v>#N/A</c:v>
                </c:pt>
                <c:pt idx="3">
                  <c:v>4.93</c:v>
                </c:pt>
                <c:pt idx="4">
                  <c:v>#N/A</c:v>
                </c:pt>
                <c:pt idx="5">
                  <c:v>4.95</c:v>
                </c:pt>
                <c:pt idx="6">
                  <c:v>#N/A</c:v>
                </c:pt>
                <c:pt idx="7">
                  <c:v>3.47</c:v>
                </c:pt>
                <c:pt idx="8">
                  <c:v>#N/A</c:v>
                </c:pt>
                <c:pt idx="9">
                  <c:v>4.2</c:v>
                </c:pt>
              </c:numCache>
            </c:numRef>
          </c:val>
          <c:extLst>
            <c:ext xmlns:c16="http://schemas.microsoft.com/office/drawing/2014/chart" uri="{C3380CC4-5D6E-409C-BE32-E72D297353CC}">
              <c16:uniqueId val="{00000008-3F7E-41B9-A775-26EFCE36B8F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16.18</c:v>
                </c:pt>
                <c:pt idx="2">
                  <c:v>#N/A</c:v>
                </c:pt>
                <c:pt idx="3">
                  <c:v>24.88</c:v>
                </c:pt>
                <c:pt idx="4">
                  <c:v>#N/A</c:v>
                </c:pt>
                <c:pt idx="5">
                  <c:v>19.86</c:v>
                </c:pt>
                <c:pt idx="6">
                  <c:v>#N/A</c:v>
                </c:pt>
                <c:pt idx="7">
                  <c:v>8.4700000000000006</c:v>
                </c:pt>
                <c:pt idx="8">
                  <c:v>#N/A</c:v>
                </c:pt>
                <c:pt idx="9">
                  <c:v>11.7</c:v>
                </c:pt>
              </c:numCache>
            </c:numRef>
          </c:val>
          <c:extLst>
            <c:ext xmlns:c16="http://schemas.microsoft.com/office/drawing/2014/chart" uri="{C3380CC4-5D6E-409C-BE32-E72D297353CC}">
              <c16:uniqueId val="{00000009-3F7E-41B9-A775-26EFCE36B8F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660</c:v>
                </c:pt>
                <c:pt idx="5">
                  <c:v>662</c:v>
                </c:pt>
                <c:pt idx="8">
                  <c:v>682</c:v>
                </c:pt>
                <c:pt idx="11">
                  <c:v>671</c:v>
                </c:pt>
                <c:pt idx="14">
                  <c:v>635</c:v>
                </c:pt>
              </c:numCache>
            </c:numRef>
          </c:val>
          <c:extLst>
            <c:ext xmlns:c16="http://schemas.microsoft.com/office/drawing/2014/chart" uri="{C3380CC4-5D6E-409C-BE32-E72D297353CC}">
              <c16:uniqueId val="{00000000-59A3-442E-A583-D410F334D10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9A3-442E-A583-D410F334D10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4</c:v>
                </c:pt>
                <c:pt idx="6">
                  <c:v>3</c:v>
                </c:pt>
                <c:pt idx="9">
                  <c:v>3</c:v>
                </c:pt>
                <c:pt idx="12">
                  <c:v>3</c:v>
                </c:pt>
              </c:numCache>
            </c:numRef>
          </c:val>
          <c:extLst>
            <c:ext xmlns:c16="http://schemas.microsoft.com/office/drawing/2014/chart" uri="{C3380CC4-5D6E-409C-BE32-E72D297353CC}">
              <c16:uniqueId val="{00000002-59A3-442E-A583-D410F334D10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31</c:v>
                </c:pt>
                <c:pt idx="3">
                  <c:v>52</c:v>
                </c:pt>
                <c:pt idx="6">
                  <c:v>55</c:v>
                </c:pt>
                <c:pt idx="9">
                  <c:v>47</c:v>
                </c:pt>
                <c:pt idx="12">
                  <c:v>42</c:v>
                </c:pt>
              </c:numCache>
            </c:numRef>
          </c:val>
          <c:extLst>
            <c:ext xmlns:c16="http://schemas.microsoft.com/office/drawing/2014/chart" uri="{C3380CC4-5D6E-409C-BE32-E72D297353CC}">
              <c16:uniqueId val="{00000003-59A3-442E-A583-D410F334D10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182</c:v>
                </c:pt>
                <c:pt idx="3">
                  <c:v>183</c:v>
                </c:pt>
                <c:pt idx="6">
                  <c:v>193</c:v>
                </c:pt>
                <c:pt idx="9">
                  <c:v>178</c:v>
                </c:pt>
                <c:pt idx="12">
                  <c:v>179</c:v>
                </c:pt>
              </c:numCache>
            </c:numRef>
          </c:val>
          <c:extLst>
            <c:ext xmlns:c16="http://schemas.microsoft.com/office/drawing/2014/chart" uri="{C3380CC4-5D6E-409C-BE32-E72D297353CC}">
              <c16:uniqueId val="{00000004-59A3-442E-A583-D410F334D10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9A3-442E-A583-D410F334D10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9A3-442E-A583-D410F334D10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765</c:v>
                </c:pt>
                <c:pt idx="3">
                  <c:v>751</c:v>
                </c:pt>
                <c:pt idx="6">
                  <c:v>784</c:v>
                </c:pt>
                <c:pt idx="9">
                  <c:v>804</c:v>
                </c:pt>
                <c:pt idx="12">
                  <c:v>760</c:v>
                </c:pt>
              </c:numCache>
            </c:numRef>
          </c:val>
          <c:extLst>
            <c:ext xmlns:c16="http://schemas.microsoft.com/office/drawing/2014/chart" uri="{C3380CC4-5D6E-409C-BE32-E72D297353CC}">
              <c16:uniqueId val="{00000007-59A3-442E-A583-D410F334D10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322</c:v>
                </c:pt>
                <c:pt idx="2">
                  <c:v>#N/A</c:v>
                </c:pt>
                <c:pt idx="3">
                  <c:v>#N/A</c:v>
                </c:pt>
                <c:pt idx="4">
                  <c:v>328</c:v>
                </c:pt>
                <c:pt idx="5">
                  <c:v>#N/A</c:v>
                </c:pt>
                <c:pt idx="6">
                  <c:v>#N/A</c:v>
                </c:pt>
                <c:pt idx="7">
                  <c:v>353</c:v>
                </c:pt>
                <c:pt idx="8">
                  <c:v>#N/A</c:v>
                </c:pt>
                <c:pt idx="9">
                  <c:v>#N/A</c:v>
                </c:pt>
                <c:pt idx="10">
                  <c:v>361</c:v>
                </c:pt>
                <c:pt idx="11">
                  <c:v>#N/A</c:v>
                </c:pt>
                <c:pt idx="12">
                  <c:v>#N/A</c:v>
                </c:pt>
                <c:pt idx="13">
                  <c:v>349</c:v>
                </c:pt>
                <c:pt idx="14">
                  <c:v>#N/A</c:v>
                </c:pt>
              </c:numCache>
            </c:numRef>
          </c:val>
          <c:smooth val="0"/>
          <c:extLst>
            <c:ext xmlns:c16="http://schemas.microsoft.com/office/drawing/2014/chart" uri="{C3380CC4-5D6E-409C-BE32-E72D297353CC}">
              <c16:uniqueId val="{00000008-59A3-442E-A583-D410F334D10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7092</c:v>
                </c:pt>
                <c:pt idx="5">
                  <c:v>6780</c:v>
                </c:pt>
                <c:pt idx="8">
                  <c:v>6537</c:v>
                </c:pt>
                <c:pt idx="11">
                  <c:v>6584</c:v>
                </c:pt>
                <c:pt idx="14">
                  <c:v>6236</c:v>
                </c:pt>
              </c:numCache>
            </c:numRef>
          </c:val>
          <c:extLst>
            <c:ext xmlns:c16="http://schemas.microsoft.com/office/drawing/2014/chart" uri="{C3380CC4-5D6E-409C-BE32-E72D297353CC}">
              <c16:uniqueId val="{00000000-DD32-4C3F-BFC8-345D84EECFD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c:v>
                </c:pt>
                <c:pt idx="5">
                  <c:v>30</c:v>
                </c:pt>
                <c:pt idx="8">
                  <c:v>38</c:v>
                </c:pt>
                <c:pt idx="11">
                  <c:v>23</c:v>
                </c:pt>
                <c:pt idx="14">
                  <c:v>16</c:v>
                </c:pt>
              </c:numCache>
            </c:numRef>
          </c:val>
          <c:extLst>
            <c:ext xmlns:c16="http://schemas.microsoft.com/office/drawing/2014/chart" uri="{C3380CC4-5D6E-409C-BE32-E72D297353CC}">
              <c16:uniqueId val="{00000001-DD32-4C3F-BFC8-345D84EECFD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3245</c:v>
                </c:pt>
                <c:pt idx="5">
                  <c:v>3531</c:v>
                </c:pt>
                <c:pt idx="8">
                  <c:v>3838</c:v>
                </c:pt>
                <c:pt idx="11">
                  <c:v>4245</c:v>
                </c:pt>
                <c:pt idx="14">
                  <c:v>4231</c:v>
                </c:pt>
              </c:numCache>
            </c:numRef>
          </c:val>
          <c:extLst>
            <c:ext xmlns:c16="http://schemas.microsoft.com/office/drawing/2014/chart" uri="{C3380CC4-5D6E-409C-BE32-E72D297353CC}">
              <c16:uniqueId val="{00000002-DD32-4C3F-BFC8-345D84EECFD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D32-4C3F-BFC8-345D84EECFD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D32-4C3F-BFC8-345D84EECFD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32-4C3F-BFC8-345D84EECFD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1656</c:v>
                </c:pt>
                <c:pt idx="3">
                  <c:v>1655</c:v>
                </c:pt>
                <c:pt idx="6">
                  <c:v>1670</c:v>
                </c:pt>
                <c:pt idx="9">
                  <c:v>1657</c:v>
                </c:pt>
                <c:pt idx="12">
                  <c:v>1651</c:v>
                </c:pt>
              </c:numCache>
            </c:numRef>
          </c:val>
          <c:extLst>
            <c:ext xmlns:c16="http://schemas.microsoft.com/office/drawing/2014/chart" uri="{C3380CC4-5D6E-409C-BE32-E72D297353CC}">
              <c16:uniqueId val="{00000006-DD32-4C3F-BFC8-345D84EECFD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354</c:v>
                </c:pt>
                <c:pt idx="3">
                  <c:v>314</c:v>
                </c:pt>
                <c:pt idx="6">
                  <c:v>266</c:v>
                </c:pt>
                <c:pt idx="9">
                  <c:v>224</c:v>
                </c:pt>
                <c:pt idx="12">
                  <c:v>214</c:v>
                </c:pt>
              </c:numCache>
            </c:numRef>
          </c:val>
          <c:extLst>
            <c:ext xmlns:c16="http://schemas.microsoft.com/office/drawing/2014/chart" uri="{C3380CC4-5D6E-409C-BE32-E72D297353CC}">
              <c16:uniqueId val="{00000007-DD32-4C3F-BFC8-345D84EECFD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1852</c:v>
                </c:pt>
                <c:pt idx="3">
                  <c:v>1723</c:v>
                </c:pt>
                <c:pt idx="6">
                  <c:v>1612</c:v>
                </c:pt>
                <c:pt idx="9">
                  <c:v>1473</c:v>
                </c:pt>
                <c:pt idx="12">
                  <c:v>1357</c:v>
                </c:pt>
              </c:numCache>
            </c:numRef>
          </c:val>
          <c:extLst>
            <c:ext xmlns:c16="http://schemas.microsoft.com/office/drawing/2014/chart" uri="{C3380CC4-5D6E-409C-BE32-E72D297353CC}">
              <c16:uniqueId val="{00000008-DD32-4C3F-BFC8-345D84EECFD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D32-4C3F-BFC8-345D84EECFD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7279</c:v>
                </c:pt>
                <c:pt idx="3">
                  <c:v>7137</c:v>
                </c:pt>
                <c:pt idx="6">
                  <c:v>6901</c:v>
                </c:pt>
                <c:pt idx="9">
                  <c:v>6785</c:v>
                </c:pt>
                <c:pt idx="12">
                  <c:v>6719</c:v>
                </c:pt>
              </c:numCache>
            </c:numRef>
          </c:val>
          <c:extLst>
            <c:ext xmlns:c16="http://schemas.microsoft.com/office/drawing/2014/chart" uri="{C3380CC4-5D6E-409C-BE32-E72D297353CC}">
              <c16:uniqueId val="{0000000A-DD32-4C3F-BFC8-345D84EECFD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787</c:v>
                </c:pt>
                <c:pt idx="2">
                  <c:v>#N/A</c:v>
                </c:pt>
                <c:pt idx="3">
                  <c:v>#N/A</c:v>
                </c:pt>
                <c:pt idx="4">
                  <c:v>489</c:v>
                </c:pt>
                <c:pt idx="5">
                  <c:v>#N/A</c:v>
                </c:pt>
                <c:pt idx="6">
                  <c:v>#N/A</c:v>
                </c:pt>
                <c:pt idx="7">
                  <c:v>35</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D32-4C3F-BFC8-345D84EECFD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2170</c:v>
                </c:pt>
                <c:pt idx="1">
                  <c:v>1013</c:v>
                </c:pt>
                <c:pt idx="2">
                  <c:v>1047</c:v>
                </c:pt>
              </c:numCache>
            </c:numRef>
          </c:val>
          <c:extLst>
            <c:ext xmlns:c16="http://schemas.microsoft.com/office/drawing/2014/chart" uri="{C3380CC4-5D6E-409C-BE32-E72D297353CC}">
              <c16:uniqueId val="{00000000-A89C-4F34-8753-0EE11147024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687</c:v>
                </c:pt>
                <c:pt idx="1">
                  <c:v>957</c:v>
                </c:pt>
                <c:pt idx="2">
                  <c:v>958</c:v>
                </c:pt>
              </c:numCache>
            </c:numRef>
          </c:val>
          <c:extLst>
            <c:ext xmlns:c16="http://schemas.microsoft.com/office/drawing/2014/chart" uri="{C3380CC4-5D6E-409C-BE32-E72D297353CC}">
              <c16:uniqueId val="{00000001-A89C-4F34-8753-0EE11147024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437</c:v>
                </c:pt>
                <c:pt idx="1">
                  <c:v>1858</c:v>
                </c:pt>
                <c:pt idx="2">
                  <c:v>1880</c:v>
                </c:pt>
              </c:numCache>
            </c:numRef>
          </c:val>
          <c:extLst>
            <c:ext xmlns:c16="http://schemas.microsoft.com/office/drawing/2014/chart" uri="{C3380CC4-5D6E-409C-BE32-E72D297353CC}">
              <c16:uniqueId val="{00000002-A89C-4F34-8753-0EE11147024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{7F13AFEC-B98A-4801-B39B-79B2DB55D1DC}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CED-4D18-89EC-92C23EB84D8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{9F808DDF-2B87-4E9A-B094-BDA52ED083D4}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ED-4D18-89EC-92C23EB84D8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{4C94F3BA-9C15-4EB3-8BDA-6B0D5133D04C}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ED-4D18-89EC-92C23EB84D8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{F0495F5C-94C5-4C2F-8F38-85CF327A2896}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ED-4D18-89EC-92C23EB84D8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{F88E0A97-BAA5-454B-A766-1CFD371543F7}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ED-4D18-89EC-92C23EB84D8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{A0CBD1B4-7AF7-45B1-AF99-D1019BB492B1}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CED-4D18-89EC-92C23EB84D8B}"/>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{35B7A2B8-68EC-4FCA-BBDF-0F2A4BA1F16A}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CED-4D18-89EC-92C23EB84D8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{0794ED42-6BF2-42D1-98B1-A6E7C9ABFDDC}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CED-4D18-89EC-92C23EB84D8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{17B6AB81-9456-4184-8A64-60889CEB9B39}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CED-4D18-89EC-92C23EB84D8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76.8</c:v>
                </c:pt>
                <c:pt idx="8">
                  <c:v>78.8</c:v>
                </c:pt>
                <c:pt idx="16">
                  <c:v>78.599999999999994</c:v>
                </c:pt>
                <c:pt idx="24">
                  <c:v>79.099999999999994</c:v>
                </c:pt>
                <c:pt idx="32">
                  <c:v>78.599999999999994</c:v>
                </c:pt>
              </c:numCache>
            </c:numRef>
          </c:xVal>
          <c:yVal>
            <c:numRef>
              <c:f>公会計指標分析・財政指標組合せ分析表!$BP$51:$DC$51</c:f>
              <c:numCache>
                <c:formatCode>#,##0.0;"▲ "#,##0.0</c:formatCode>
                <c:ptCount val="40"/>
                <c:pt idx="0">
                  <c:v>20.100000000000001</c:v>
                </c:pt>
                <c:pt idx="8">
                  <c:v>11.6</c:v>
                </c:pt>
                <c:pt idx="16">
                  <c:v>0.8</c:v>
                </c:pt>
              </c:numCache>
            </c:numRef>
          </c:yVal>
          <c:smooth val="0"/>
          <c:extLst>
            <c:ext xmlns:c16="http://schemas.microsoft.com/office/drawing/2014/chart" uri="{C3380CC4-5D6E-409C-BE32-E72D297353CC}">
              <c16:uniqueId val="{00000009-CCED-4D18-89EC-92C23EB84D8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{F94FF635-20B8-4301-B0C9-63419FAFA055}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CED-4D18-89EC-92C23EB84D8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{415068F9-A219-476E-BD88-2B94DA9FB79A}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ED-4D18-89EC-92C23EB84D8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{34916A12-1A1B-4192-A430-6B4B91610A5D}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ED-4D18-89EC-92C23EB84D8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{89CFF4E0-3B06-4669-A820-4167CB6A9924}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ED-4D18-89EC-92C23EB84D8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{9B89A8F9-0B70-46E8-AF05-4DF02B0C3D1F}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ED-4D18-89EC-92C23EB84D8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{714B6231-5904-4A9C-9CEC-3A851558318C}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CED-4D18-89EC-92C23EB84D8B}"/>
                </c:ext>
              </c:extLst>
            </c:dLbl>
            <c:dLbl>
              <c:idx val="16"/>
              <c:layout>
                <c:manualLayout>
                  <c:x val="0"/>
                  <c:y val="-1.96247270495131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{97E3CE28-2281-422E-82C7-5FA77857EC75}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CED-4D18-89EC-92C23EB84D8B}"/>
                </c:ext>
              </c:extLst>
            </c:dLbl>
            <c:dLbl>
              <c:idx val="24"/>
              <c:layout>
                <c:manualLayout>
                  <c:x val="0"/>
                  <c:y val="2.943726818968327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{E224BEBB-36B7-408A-A82D-5A7497A7AEBF}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CED-4D18-89EC-92C23EB84D8B}"/>
                </c:ext>
              </c:extLst>
            </c:dLbl>
            <c:dLbl>
              <c:idx val="32"/>
              <c:layout>
                <c:manualLayout>
                  <c:x val="0"/>
                  <c:y val="-9.8121859093429614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{E1B1A7D5-4CBE-4335-9E02-D08942508AF1}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CED-4D18-89EC-92C23EB84D8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CCED-4D18-89EC-92C23EB84D8B}"/>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{F759BD65-4FEB-4634-86C1-7F368846B954}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FA8-4326-862B-7232284A09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{DB1F7F38-9071-44AE-9B90-C4097AD895E7}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A8-4326-862B-7232284A09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{34E28D6C-3B79-4F63-8509-92E34577AE2A}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A8-4326-862B-7232284A09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{0DC45B0A-4596-4CB9-BF0C-7A8E559B0185}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A8-4326-862B-7232284A09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{1A4987F5-68AA-46F2-8180-82E102994ACE}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A8-4326-862B-7232284A09A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{05445050-DC75-4C59-B092-5A07A45BC79E}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FA8-4326-862B-7232284A09AC}"/>
                </c:ext>
              </c:extLst>
            </c:dLbl>
            <c:dLbl>
              <c:idx val="16"/>
              <c:layout>
                <c:manualLayout>
                  <c:x val="-4.490505736590117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{6ACE62C1-2F1B-4FCC-B4B0-90F2A10B60CD}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FA8-4326-862B-7232284A09A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{29CF7D53-4BBD-47D8-B402-D9C8EF264609}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FA8-4326-862B-7232284A09A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{B50F584B-344D-44E5-A64D-235876682B3F}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FA8-4326-862B-7232284A09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8.1</c:v>
                </c:pt>
                <c:pt idx="16">
                  <c:v>8.1999999999999993</c:v>
                </c:pt>
                <c:pt idx="24">
                  <c:v>8.4</c:v>
                </c:pt>
                <c:pt idx="32">
                  <c:v>8.6999999999999993</c:v>
                </c:pt>
              </c:numCache>
            </c:numRef>
          </c:xVal>
          <c:yVal>
            <c:numRef>
              <c:f>公会計指標分析・財政指標組合せ分析表!$BP$73:$DC$73</c:f>
              <c:numCache>
                <c:formatCode>#,##0.0;"▲ "#,##0.0</c:formatCode>
                <c:ptCount val="40"/>
                <c:pt idx="0">
                  <c:v>20.100000000000001</c:v>
                </c:pt>
                <c:pt idx="8">
                  <c:v>11.6</c:v>
                </c:pt>
                <c:pt idx="16">
                  <c:v>0.8</c:v>
                </c:pt>
              </c:numCache>
            </c:numRef>
          </c:yVal>
          <c:smooth val="0"/>
          <c:extLst>
            <c:ext xmlns:c16="http://schemas.microsoft.com/office/drawing/2014/chart" uri="{C3380CC4-5D6E-409C-BE32-E72D297353CC}">
              <c16:uniqueId val="{00000009-EFA8-4326-862B-7232284A09A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{5B231D68-7153-48A0-B73D-D8021E715D78}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FA8-4326-862B-7232284A09A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{A3A000A0-656D-48AD-9999-82C30517A777}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A8-4326-862B-7232284A09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{B4A9D46A-A13C-43EF-9293-AB9D84A8BD0D}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A8-4326-862B-7232284A09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{102205CB-3F01-467C-AD6B-157C1F23F970}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A8-4326-862B-7232284A09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{8F41BAA1-56EA-4949-B3A1-64E0D42DEB83}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A8-4326-862B-7232284A09A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{F6D1A940-00BD-4F69-B415-7FFD11BA451A}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FA8-4326-862B-7232284A09A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{37EB5827-9000-4FA2-B3D4-02F8BBCEFE3C}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FA8-4326-862B-7232284A09A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{2944550F-F236-4962-9962-090DF31A7B01}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FA8-4326-862B-7232284A09AC}"/>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{CF412D6C-C695-4389-B935-3F42CA0261D0}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FA8-4326-862B-7232284A09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EFA8-4326-862B-7232284A09AC}"/>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栃木県茂木町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11,408
11,278
172.69
8,700,534
8,041,605
558,410
4,769,284
6,718,953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人口減少、高齢化が続いていることに加え、企業誘致も思うように進まず、自主財源となる町税の改善は見込めない状況にあり、低調に推移している。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美土里農園の観光いちご園、ミツマタ群生地、リニューアルを予定している道の駅もてぎなど、今ある観光資源を磨き上げ、連携させながら地域経済の活性化を図るとともに、引き続き雇用確保、移住定住促進に注力し、歳入確保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119380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917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111337</xdr:rowOff>
    </xdr:from>
    <xdr:to>
      <xdr:col>19</xdr:col>
      <xdr:colOff>133350</xdr:colOff>
      <xdr:row>43</xdr:row>
      <xdr:rowOff>119380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111337</xdr:rowOff>
    </xdr:from>
    <xdr:to>
      <xdr:col>15</xdr:col>
      <xdr:colOff>82550</xdr:colOff>
      <xdr:row>43</xdr:row>
      <xdr:rowOff>111337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36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111337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40657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1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60537</xdr:rowOff>
    </xdr:from>
    <xdr:to>
      <xdr:col>15</xdr:col>
      <xdr:colOff>133350</xdr:colOff>
      <xdr:row>43</xdr:row>
      <xdr:rowOff>162137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146914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60537</xdr:rowOff>
    </xdr:from>
    <xdr:to>
      <xdr:col>11</xdr:col>
      <xdr:colOff>82550</xdr:colOff>
      <xdr:row>43</xdr:row>
      <xdr:rowOff>162137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146914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固定資産税の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わずかながら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数値</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が改善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した。引き続き事務事業の見直し、常態的な補助事業の削減、公債費の削減に努める。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105029</xdr:rowOff>
    </xdr:from>
    <xdr:to>
      <xdr:col>23</xdr:col>
      <xdr:colOff>133350</xdr:colOff>
      <xdr:row>60</xdr:row>
      <xdr:rowOff>117094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392029"/>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39878</xdr:rowOff>
    </xdr:from>
    <xdr:to>
      <xdr:col>19</xdr:col>
      <xdr:colOff>133350</xdr:colOff>
      <xdr:row>60</xdr:row>
      <xdr:rowOff>117094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326878"/>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25527</xdr:rowOff>
    </xdr:from>
    <xdr:to>
      <xdr:col>15</xdr:col>
      <xdr:colOff>82550</xdr:colOff>
      <xdr:row>60</xdr:row>
      <xdr:rowOff>39878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141077"/>
          <a:ext cx="889000" cy="18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25527</xdr:rowOff>
    </xdr:from>
    <xdr:to>
      <xdr:col>11</xdr:col>
      <xdr:colOff>31750</xdr:colOff>
      <xdr:row>60</xdr:row>
      <xdr:rowOff>47117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41077"/>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54229</xdr:rowOff>
    </xdr:from>
    <xdr:to>
      <xdr:col>23</xdr:col>
      <xdr:colOff>184150</xdr:colOff>
      <xdr:row>60</xdr:row>
      <xdr:rowOff>155829</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34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26306</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313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66294</xdr:rowOff>
    </xdr:from>
    <xdr:to>
      <xdr:col>19</xdr:col>
      <xdr:colOff>184150</xdr:colOff>
      <xdr:row>60</xdr:row>
      <xdr:rowOff>167894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35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152671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39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160528</xdr:rowOff>
    </xdr:from>
    <xdr:to>
      <xdr:col>15</xdr:col>
      <xdr:colOff>133350</xdr:colOff>
      <xdr:row>60</xdr:row>
      <xdr:rowOff>90678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27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75455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62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146177</xdr:rowOff>
    </xdr:from>
    <xdr:to>
      <xdr:col>11</xdr:col>
      <xdr:colOff>82550</xdr:colOff>
      <xdr:row>59</xdr:row>
      <xdr:rowOff>76327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86504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59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167767</xdr:rowOff>
    </xdr:from>
    <xdr:to>
      <xdr:col>7</xdr:col>
      <xdr:colOff>31750</xdr:colOff>
      <xdr:row>60</xdr:row>
      <xdr:rowOff>97917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8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82694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69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[210,571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給与改定に伴い人件費が増加したことにより、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全体額は前年度より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した。類似団体平均を下回っているが、人口減少、物価高騰、業務多様化による会計年度任用職員の増加など、経費の増加が見込まれることから、雇用管理、物件費削減に努める。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118517</xdr:rowOff>
    </xdr:from>
    <xdr:to>
      <xdr:col>23</xdr:col>
      <xdr:colOff>133350</xdr:colOff>
      <xdr:row>81</xdr:row>
      <xdr:rowOff>146185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05967"/>
          <a:ext cx="8382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118517</xdr:rowOff>
    </xdr:from>
    <xdr:to>
      <xdr:col>19</xdr:col>
      <xdr:colOff>133350</xdr:colOff>
      <xdr:row>81</xdr:row>
      <xdr:rowOff>125885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4005967"/>
          <a:ext cx="889000" cy="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97786</xdr:rowOff>
    </xdr:from>
    <xdr:to>
      <xdr:col>15</xdr:col>
      <xdr:colOff>82550</xdr:colOff>
      <xdr:row>81</xdr:row>
      <xdr:rowOff>125885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985236"/>
          <a:ext cx="889000" cy="2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78271</xdr:rowOff>
    </xdr:from>
    <xdr:to>
      <xdr:col>11</xdr:col>
      <xdr:colOff>31750</xdr:colOff>
      <xdr:row>81</xdr:row>
      <xdr:rowOff>97786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65721"/>
          <a:ext cx="889000" cy="1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95385</xdr:rowOff>
    </xdr:from>
    <xdr:to>
      <xdr:col>23</xdr:col>
      <xdr:colOff>184150</xdr:colOff>
      <xdr:row>82</xdr:row>
      <xdr:rowOff>25535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8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111912</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27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67717</xdr:rowOff>
    </xdr:from>
    <xdr:to>
      <xdr:col>19</xdr:col>
      <xdr:colOff>184150</xdr:colOff>
      <xdr:row>81</xdr:row>
      <xdr:rowOff>169317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5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8044</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2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75085</xdr:rowOff>
    </xdr:from>
    <xdr:to>
      <xdr:col>15</xdr:col>
      <xdr:colOff>133350</xdr:colOff>
      <xdr:row>82</xdr:row>
      <xdr:rowOff>5235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6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15412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31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46986</xdr:rowOff>
    </xdr:from>
    <xdr:to>
      <xdr:col>11</xdr:col>
      <xdr:colOff>82550</xdr:colOff>
      <xdr:row>81</xdr:row>
      <xdr:rowOff>148586</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3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158763</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703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27471</xdr:rowOff>
    </xdr:from>
    <xdr:to>
      <xdr:col>7</xdr:col>
      <xdr:colOff>31750</xdr:colOff>
      <xdr:row>81</xdr:row>
      <xdr:rowOff>129071</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1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139248</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8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前年度からは若干下回っているが、全国町村平均と同様の数値となっている。引き続き、人事評価制度により職種・職責・能力に応じた給与体系の確立に努め、適正化を図っていく。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85372</xdr:rowOff>
    </xdr:from>
    <xdr:to>
      <xdr:col>81</xdr:col>
      <xdr:colOff>44450</xdr:colOff>
      <xdr:row>85</xdr:row>
      <xdr:rowOff>112184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658622"/>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112184</xdr:rowOff>
    </xdr:from>
    <xdr:to>
      <xdr:col>77</xdr:col>
      <xdr:colOff>44450</xdr:colOff>
      <xdr:row>85</xdr:row>
      <xdr:rowOff>112184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6854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112184</xdr:rowOff>
    </xdr:from>
    <xdr:to>
      <xdr:col>72</xdr:col>
      <xdr:colOff>203200</xdr:colOff>
      <xdr:row>86</xdr:row>
      <xdr:rowOff>74789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685434"/>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74789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72565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51099</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45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61384</xdr:rowOff>
    </xdr:from>
    <xdr:to>
      <xdr:col>77</xdr:col>
      <xdr:colOff>95250</xdr:colOff>
      <xdr:row>85</xdr:row>
      <xdr:rowOff>162984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1711</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403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61384</xdr:rowOff>
    </xdr:from>
    <xdr:to>
      <xdr:col>73</xdr:col>
      <xdr:colOff>44450</xdr:colOff>
      <xdr:row>85</xdr:row>
      <xdr:rowOff>162984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23989</xdr:rowOff>
    </xdr:from>
    <xdr:to>
      <xdr:col>68</xdr:col>
      <xdr:colOff>203200</xdr:colOff>
      <xdr:row>86</xdr:row>
      <xdr:rowOff>125589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110366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職員数は類似団体の平均を下回っている状態である。</a:t>
          </a:r>
          <a:endParaRPr lang="ja-JP" altLang="ja-JP" sz="1300">
            <a:effectLst/>
            <a:latin typeface="ＭＳ ゴシック" panose="020B0609070205080204" pitchFamily="49" charset="-128"/>
            <a:ea typeface="ＭＳ ゴシック" panose="020B0609070205080204" pitchFamily="49" charset="-128"/>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今後も定員管理計画に基づき適正な定員管理に取り組んでいく。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95492</xdr:rowOff>
    </xdr:from>
    <xdr:to>
      <xdr:col>81</xdr:col>
      <xdr:colOff>44450</xdr:colOff>
      <xdr:row>60</xdr:row>
      <xdr:rowOff>115026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382492"/>
          <a:ext cx="8382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79405</xdr:rowOff>
    </xdr:from>
    <xdr:to>
      <xdr:col>77</xdr:col>
      <xdr:colOff>44450</xdr:colOff>
      <xdr:row>60</xdr:row>
      <xdr:rowOff>95492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366405"/>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61020</xdr:rowOff>
    </xdr:from>
    <xdr:to>
      <xdr:col>72</xdr:col>
      <xdr:colOff>203200</xdr:colOff>
      <xdr:row>60</xdr:row>
      <xdr:rowOff>79405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348020"/>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34592</xdr:rowOff>
    </xdr:from>
    <xdr:to>
      <xdr:col>68</xdr:col>
      <xdr:colOff>152400</xdr:colOff>
      <xdr:row>60</xdr:row>
      <xdr:rowOff>61020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321592"/>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64226</xdr:rowOff>
    </xdr:from>
    <xdr:to>
      <xdr:col>81</xdr:col>
      <xdr:colOff>95250</xdr:colOff>
      <xdr:row>60</xdr:row>
      <xdr:rowOff>165826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80753</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19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44692</xdr:rowOff>
    </xdr:from>
    <xdr:to>
      <xdr:col>77</xdr:col>
      <xdr:colOff>95250</xdr:colOff>
      <xdr:row>60</xdr:row>
      <xdr:rowOff>146292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33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156469</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100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28605</xdr:rowOff>
    </xdr:from>
    <xdr:to>
      <xdr:col>73</xdr:col>
      <xdr:colOff>44450</xdr:colOff>
      <xdr:row>60</xdr:row>
      <xdr:rowOff>130205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31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140382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084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10220</xdr:rowOff>
    </xdr:from>
    <xdr:to>
      <xdr:col>68</xdr:col>
      <xdr:colOff>203200</xdr:colOff>
      <xdr:row>60</xdr:row>
      <xdr:rowOff>111820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2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121997</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06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155242</xdr:rowOff>
    </xdr:from>
    <xdr:to>
      <xdr:col>64</xdr:col>
      <xdr:colOff>152400</xdr:colOff>
      <xdr:row>60</xdr:row>
      <xdr:rowOff>85392</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27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95569</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03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年度の過疎対策事業債完済により、単年度では数値が改善したものの、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ヵ年平均では数値が悪化した。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今後も過疎対策事業債、災害復旧事業債などの償還が始まり、比率の増加が見込まれることから、事業を精査し借り入れの抑制に努め、残高縮減に努める。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58965</xdr:rowOff>
    </xdr:from>
    <xdr:to>
      <xdr:col>81</xdr:col>
      <xdr:colOff>44450</xdr:colOff>
      <xdr:row>41</xdr:row>
      <xdr:rowOff>93435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088415"/>
          <a:ext cx="8382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58965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65433"/>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24493</xdr:rowOff>
    </xdr:from>
    <xdr:to>
      <xdr:col>72</xdr:col>
      <xdr:colOff>203200</xdr:colOff>
      <xdr:row>41</xdr:row>
      <xdr:rowOff>35983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0539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24493</xdr:rowOff>
    </xdr:from>
    <xdr:to>
      <xdr:col>68</xdr:col>
      <xdr:colOff>152400</xdr:colOff>
      <xdr:row>41</xdr:row>
      <xdr:rowOff>93435</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0539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14712</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4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8165</xdr:rowOff>
    </xdr:from>
    <xdr:to>
      <xdr:col>77</xdr:col>
      <xdr:colOff>95250</xdr:colOff>
      <xdr:row>41</xdr:row>
      <xdr:rowOff>109765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119942</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8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96960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145143</xdr:rowOff>
    </xdr:from>
    <xdr:to>
      <xdr:col>68</xdr:col>
      <xdr:colOff>203200</xdr:colOff>
      <xdr:row>41</xdr:row>
      <xdr:rowOff>75293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85470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地方債現在高の減少、基金残高の増加により、横ばいとなった。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かし、今後有機物リサイクルセンター美土里館の改修や道の駅もてぎのリニューアルなどの大規模事業を予定しており、基金の取り崩し、地方債の借り入れ増加が見込まれる。引き続き、基金の積み立て、交付税措置のある有利な地方債の活用など、将来負担の軽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93557</xdr:rowOff>
    </xdr:from>
    <xdr:to>
      <xdr:col>72</xdr:col>
      <xdr:colOff>203200</xdr:colOff>
      <xdr:row>14</xdr:row>
      <xdr:rowOff>46204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322407"/>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46204</xdr:rowOff>
    </xdr:from>
    <xdr:to>
      <xdr:col>68</xdr:col>
      <xdr:colOff>152400</xdr:colOff>
      <xdr:row>14</xdr:row>
      <xdr:rowOff>143873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446504"/>
          <a:ext cx="889000" cy="9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47067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61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42757</xdr:rowOff>
    </xdr:from>
    <xdr:to>
      <xdr:col>73</xdr:col>
      <xdr:colOff>44450</xdr:colOff>
      <xdr:row>13</xdr:row>
      <xdr:rowOff>144357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27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129134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357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166854</xdr:rowOff>
    </xdr:from>
    <xdr:to>
      <xdr:col>68</xdr:col>
      <xdr:colOff>203200</xdr:colOff>
      <xdr:row>14</xdr:row>
      <xdr:rowOff>97004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39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81781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48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93073</xdr:rowOff>
    </xdr:from>
    <xdr:to>
      <xdr:col>64</xdr:col>
      <xdr:colOff>152400</xdr:colOff>
      <xdr:row>15</xdr:row>
      <xdr:rowOff>23223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49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33400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262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栃木県茂木町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11,408
11,278
172.69
8,700,534
8,041,605
558,410
4,769,284
6,718,953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給与改定により経費が増加した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。現状では経常的な収入増加の見込みはないため、雇用管理等により人件費の抑制を図りながら、引き続き数値改善に努める。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35560</xdr:rowOff>
    </xdr:from>
    <xdr:to>
      <xdr:col>24</xdr:col>
      <xdr:colOff>25400</xdr:colOff>
      <xdr:row>35</xdr:row>
      <xdr:rowOff>104140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03631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35560</xdr:rowOff>
    </xdr:from>
    <xdr:to>
      <xdr:col>19</xdr:col>
      <xdr:colOff>187325</xdr:colOff>
      <xdr:row>35</xdr:row>
      <xdr:rowOff>35560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036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109855</xdr:rowOff>
    </xdr:from>
    <xdr:to>
      <xdr:col>15</xdr:col>
      <xdr:colOff>98425</xdr:colOff>
      <xdr:row>35</xdr:row>
      <xdr:rowOff>35560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593915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109855</xdr:rowOff>
    </xdr:from>
    <xdr:to>
      <xdr:col>11</xdr:col>
      <xdr:colOff>9525</xdr:colOff>
      <xdr:row>35</xdr:row>
      <xdr:rowOff>35560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93915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53340</xdr:rowOff>
    </xdr:from>
    <xdr:to>
      <xdr:col>24</xdr:col>
      <xdr:colOff>76200</xdr:colOff>
      <xdr:row>35</xdr:row>
      <xdr:rowOff>154940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69867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156210</xdr:rowOff>
    </xdr:from>
    <xdr:to>
      <xdr:col>20</xdr:col>
      <xdr:colOff>38100</xdr:colOff>
      <xdr:row>35</xdr:row>
      <xdr:rowOff>86360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96537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754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156210</xdr:rowOff>
    </xdr:from>
    <xdr:to>
      <xdr:col>15</xdr:col>
      <xdr:colOff>149225</xdr:colOff>
      <xdr:row>35</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59055</xdr:rowOff>
    </xdr:from>
    <xdr:to>
      <xdr:col>11</xdr:col>
      <xdr:colOff>60325</xdr:colOff>
      <xdr:row>34</xdr:row>
      <xdr:rowOff>160655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8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170832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65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156210</xdr:rowOff>
    </xdr:from>
    <xdr:to>
      <xdr:col>6</xdr:col>
      <xdr:colOff>171450</xdr:colOff>
      <xdr:row>35</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96537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前年度から横ばいとなったが、施設の老朽化が進んでおり、今後も修繕、点検等の費用が増加する見込みである。引き続き歳出削減に取り組む。</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51562</xdr:rowOff>
    </xdr:from>
    <xdr:to>
      <xdr:col>82</xdr:col>
      <xdr:colOff>107950</xdr:colOff>
      <xdr:row>15</xdr:row>
      <xdr:rowOff>56134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2331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51562</xdr:rowOff>
    </xdr:from>
    <xdr:to>
      <xdr:col>78</xdr:col>
      <xdr:colOff>69850</xdr:colOff>
      <xdr:row>15</xdr:row>
      <xdr:rowOff>51562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233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122428</xdr:rowOff>
    </xdr:from>
    <xdr:to>
      <xdr:col>73</xdr:col>
      <xdr:colOff>180975</xdr:colOff>
      <xdr:row>15</xdr:row>
      <xdr:rowOff>51562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2272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122428</xdr:rowOff>
    </xdr:from>
    <xdr:to>
      <xdr:col>69</xdr:col>
      <xdr:colOff>92075</xdr:colOff>
      <xdr:row>15</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2272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xdr:rowOff>
    </xdr:from>
    <xdr:to>
      <xdr:col>82</xdr:col>
      <xdr:colOff>158750</xdr:colOff>
      <xdr:row>15</xdr:row>
      <xdr:rowOff>106934</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148861</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49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762</xdr:rowOff>
    </xdr:from>
    <xdr:to>
      <xdr:col>78</xdr:col>
      <xdr:colOff>120650</xdr:colOff>
      <xdr:row>15</xdr:row>
      <xdr:rowOff>102362</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7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87139</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658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762</xdr:rowOff>
    </xdr:from>
    <xdr:to>
      <xdr:col>74</xdr:col>
      <xdr:colOff>31750</xdr:colOff>
      <xdr:row>15</xdr:row>
      <xdr:rowOff>102362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7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87139</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65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71628</xdr:rowOff>
    </xdr:from>
    <xdr:to>
      <xdr:col>69</xdr:col>
      <xdr:colOff>142875</xdr:colOff>
      <xdr:row>15</xdr:row>
      <xdr:rowOff>1778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158005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55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167640</xdr:rowOff>
    </xdr:from>
    <xdr:to>
      <xdr:col>65</xdr:col>
      <xdr:colOff>53975</xdr:colOff>
      <xdr:row>15</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82567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物価高騰支援給付事業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終了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により、数値は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今後も社会保障制度改革等の影響を受け、経費の増加が予測されるため、財政を圧迫しないよう適正なサービス提供に努める。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50800</xdr:rowOff>
    </xdr:from>
    <xdr:to>
      <xdr:col>24</xdr:col>
      <xdr:colOff>25400</xdr:colOff>
      <xdr:row>56</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8055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56</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234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69850</xdr:rowOff>
    </xdr:from>
    <xdr:to>
      <xdr:col>15</xdr:col>
      <xdr:colOff>98425</xdr:colOff>
      <xdr:row>54</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28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69850</xdr:rowOff>
    </xdr:from>
    <xdr:to>
      <xdr:col>11</xdr:col>
      <xdr:colOff>9525</xdr:colOff>
      <xdr:row>56</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28150"/>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19050</xdr:rowOff>
    </xdr:from>
    <xdr:to>
      <xdr:col>11</xdr:col>
      <xdr:colOff>60325</xdr:colOff>
      <xdr:row>54</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他会計への繰出金等が例年並みとなり、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数値は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横ばいとなった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。今後も特別会計の負担適正化を図るなど計画的に費用を計上し、普通会計の負担軽減に取り組む。</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57150</xdr:rowOff>
    </xdr:from>
    <xdr:to>
      <xdr:col>82</xdr:col>
      <xdr:colOff>107950</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829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57150</xdr:rowOff>
    </xdr:from>
    <xdr:to>
      <xdr:col>78</xdr:col>
      <xdr:colOff>69850</xdr:colOff>
      <xdr:row>59</xdr:row>
      <xdr:rowOff>19050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8298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95250</xdr:rowOff>
    </xdr:from>
    <xdr:to>
      <xdr:col>73</xdr:col>
      <xdr:colOff>180975</xdr:colOff>
      <xdr:row>59</xdr:row>
      <xdr:rowOff>19050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8679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95250</xdr:rowOff>
    </xdr:from>
    <xdr:to>
      <xdr:col>69</xdr:col>
      <xdr:colOff>92075</xdr:colOff>
      <xdr:row>58</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8679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6350</xdr:rowOff>
    </xdr:from>
    <xdr:to>
      <xdr:col>78</xdr:col>
      <xdr:colOff>120650</xdr:colOff>
      <xdr:row>57</xdr:row>
      <xdr:rowOff>107950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118127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54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139700</xdr:rowOff>
    </xdr:from>
    <xdr:to>
      <xdr:col>74</xdr:col>
      <xdr:colOff>31750</xdr:colOff>
      <xdr:row>59</xdr:row>
      <xdr:rowOff>69850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54627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44450</xdr:rowOff>
    </xdr:from>
    <xdr:to>
      <xdr:col>69</xdr:col>
      <xdr:colOff>142875</xdr:colOff>
      <xdr:row>57</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定額減税補足給付金事業実施により、経費が増加した。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町の補助事業については、今後も事業の目的、効果、必要性を十分に検討し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縮減に取り組む。</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16510</xdr:rowOff>
    </xdr:from>
    <xdr:to>
      <xdr:col>82</xdr:col>
      <xdr:colOff>107950</xdr:colOff>
      <xdr:row>37</xdr:row>
      <xdr:rowOff>54610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601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69850</xdr:rowOff>
    </xdr:from>
    <xdr:to>
      <xdr:col>78</xdr:col>
      <xdr:colOff>69850</xdr:colOff>
      <xdr:row>37</xdr:row>
      <xdr:rowOff>16510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07060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69850</xdr:rowOff>
    </xdr:from>
    <xdr:to>
      <xdr:col>73</xdr:col>
      <xdr:colOff>180975</xdr:colOff>
      <xdr:row>35</xdr:row>
      <xdr:rowOff>100330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070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165100</xdr:rowOff>
    </xdr:from>
    <xdr:to>
      <xdr:col>69</xdr:col>
      <xdr:colOff>92075</xdr:colOff>
      <xdr:row>35</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59944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3810</xdr:rowOff>
    </xdr:from>
    <xdr:to>
      <xdr:col>82</xdr:col>
      <xdr:colOff>158750</xdr:colOff>
      <xdr:row>37</xdr:row>
      <xdr:rowOff>105410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147337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137160</xdr:rowOff>
    </xdr:from>
    <xdr:to>
      <xdr:col>78</xdr:col>
      <xdr:colOff>120650</xdr:colOff>
      <xdr:row>37</xdr:row>
      <xdr:rowOff>67310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52087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39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19050</xdr:rowOff>
    </xdr:from>
    <xdr:to>
      <xdr:col>74</xdr:col>
      <xdr:colOff>31750</xdr:colOff>
      <xdr:row>35</xdr:row>
      <xdr:rowOff>120650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130827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49530</xdr:rowOff>
    </xdr:from>
    <xdr:to>
      <xdr:col>69</xdr:col>
      <xdr:colOff>142875</xdr:colOff>
      <xdr:row>35</xdr:row>
      <xdr:rowOff>151130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135907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13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114300</xdr:rowOff>
    </xdr:from>
    <xdr:to>
      <xdr:col>65</xdr:col>
      <xdr:colOff>53975</xdr:colOff>
      <xdr:row>35</xdr:row>
      <xdr:rowOff>44450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54627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主に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 過疎対策事業債を完済した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ことにより、前年度に比べ経費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しかし、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今後も災害復旧事業や過疎対策事業などの償還が始まり、増加する見込みである。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事業を精査し借り入れの抑制に努め、費用縮減に取り組む。</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97282</xdr:rowOff>
    </xdr:from>
    <xdr:to>
      <xdr:col>24</xdr:col>
      <xdr:colOff>25400</xdr:colOff>
      <xdr:row>77</xdr:row>
      <xdr:rowOff>156718</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29893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138430</xdr:rowOff>
    </xdr:from>
    <xdr:to>
      <xdr:col>19</xdr:col>
      <xdr:colOff>187325</xdr:colOff>
      <xdr:row>77</xdr:row>
      <xdr:rowOff>156718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3400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65278</xdr:rowOff>
    </xdr:from>
    <xdr:to>
      <xdr:col>15</xdr:col>
      <xdr:colOff>98425</xdr:colOff>
      <xdr:row>77</xdr:row>
      <xdr:rowOff>138430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2669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65278</xdr:rowOff>
    </xdr:from>
    <xdr:to>
      <xdr:col>11</xdr:col>
      <xdr:colOff>9525</xdr:colOff>
      <xdr:row>77</xdr:row>
      <xdr:rowOff>147574</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26692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18559</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105918</xdr:rowOff>
    </xdr:from>
    <xdr:to>
      <xdr:col>20</xdr:col>
      <xdr:colOff>38100</xdr:colOff>
      <xdr:row>78</xdr:row>
      <xdr:rowOff>36068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20845</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93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87630</xdr:rowOff>
    </xdr:from>
    <xdr:to>
      <xdr:col>15</xdr:col>
      <xdr:colOff>149225</xdr:colOff>
      <xdr:row>78</xdr:row>
      <xdr:rowOff>17780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14478</xdr:rowOff>
    </xdr:from>
    <xdr:to>
      <xdr:col>11</xdr:col>
      <xdr:colOff>60325</xdr:colOff>
      <xdr:row>77</xdr:row>
      <xdr:rowOff>116078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100855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96774</xdr:rowOff>
    </xdr:from>
    <xdr:to>
      <xdr:col>6</xdr:col>
      <xdr:colOff>171450</xdr:colOff>
      <xdr:row>78</xdr:row>
      <xdr:rowOff>26924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11701</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ポイント悪化し、類似団体の平均を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ポイント下回った。人件費、物件費の抑制に努めるとともに、維持補修費、社会保障費増に伴う扶助費の増加に対応できるよう、事業の必要性や優先度を考慮しながら事務事業を遂行していく。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113284</xdr:rowOff>
    </xdr:from>
    <xdr:to>
      <xdr:col>82</xdr:col>
      <xdr:colOff>107950</xdr:colOff>
      <xdr:row>75</xdr:row>
      <xdr:rowOff>131572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97203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49276</xdr:rowOff>
    </xdr:from>
    <xdr:to>
      <xdr:col>78</xdr:col>
      <xdr:colOff>69850</xdr:colOff>
      <xdr:row>75</xdr:row>
      <xdr:rowOff>113284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90802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81280</xdr:rowOff>
    </xdr:from>
    <xdr:to>
      <xdr:col>73</xdr:col>
      <xdr:colOff>180975</xdr:colOff>
      <xdr:row>75</xdr:row>
      <xdr:rowOff>49276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768580"/>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81280</xdr:rowOff>
    </xdr:from>
    <xdr:to>
      <xdr:col>69</xdr:col>
      <xdr:colOff>92075</xdr:colOff>
      <xdr:row>75</xdr:row>
      <xdr:rowOff>51562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68580"/>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80772</xdr:rowOff>
    </xdr:from>
    <xdr:to>
      <xdr:col>82</xdr:col>
      <xdr:colOff>158750</xdr:colOff>
      <xdr:row>76</xdr:row>
      <xdr:rowOff>10922</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3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52849</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1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62484</xdr:rowOff>
    </xdr:from>
    <xdr:to>
      <xdr:col>78</xdr:col>
      <xdr:colOff>120650</xdr:colOff>
      <xdr:row>75</xdr:row>
      <xdr:rowOff>164083</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212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148862</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007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169926</xdr:rowOff>
    </xdr:from>
    <xdr:to>
      <xdr:col>74</xdr:col>
      <xdr:colOff>31750</xdr:colOff>
      <xdr:row>75</xdr:row>
      <xdr:rowOff>100076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5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84853</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43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30480</xdr:rowOff>
    </xdr:from>
    <xdr:to>
      <xdr:col>69</xdr:col>
      <xdr:colOff>142875</xdr:colOff>
      <xdr:row>74</xdr:row>
      <xdr:rowOff>132080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142257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762</xdr:rowOff>
    </xdr:from>
    <xdr:to>
      <xdr:col>65</xdr:col>
      <xdr:colOff>53975</xdr:colOff>
      <xdr:row>75</xdr:row>
      <xdr:rowOff>102362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87140</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94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栃木県茂木町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33213</xdr:rowOff>
    </xdr:from>
    <xdr:to>
      <xdr:col>29</xdr:col>
      <xdr:colOff>127000</xdr:colOff>
      <xdr:row>18</xdr:row>
      <xdr:rowOff>84117</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166938"/>
          <a:ext cx="647700" cy="509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84117</xdr:rowOff>
    </xdr:from>
    <xdr:to>
      <xdr:col>26</xdr:col>
      <xdr:colOff>50800</xdr:colOff>
      <xdr:row>18</xdr:row>
      <xdr:rowOff>153142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17842"/>
          <a:ext cx="698500" cy="69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153142</xdr:rowOff>
    </xdr:from>
    <xdr:to>
      <xdr:col>22</xdr:col>
      <xdr:colOff>114300</xdr:colOff>
      <xdr:row>19</xdr:row>
      <xdr:rowOff>3432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286867"/>
          <a:ext cx="698500" cy="21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3432</xdr:rowOff>
    </xdr:from>
    <xdr:to>
      <xdr:col>18</xdr:col>
      <xdr:colOff>177800</xdr:colOff>
      <xdr:row>19</xdr:row>
      <xdr:rowOff>46060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08607"/>
          <a:ext cx="698500" cy="426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153863</xdr:rowOff>
    </xdr:from>
    <xdr:to>
      <xdr:col>29</xdr:col>
      <xdr:colOff>177800</xdr:colOff>
      <xdr:row>18</xdr:row>
      <xdr:rowOff>84013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16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125940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088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33317</xdr:rowOff>
    </xdr:from>
    <xdr:to>
      <xdr:col>26</xdr:col>
      <xdr:colOff>101600</xdr:colOff>
      <xdr:row>18</xdr:row>
      <xdr:rowOff>134917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167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119694</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253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102342</xdr:rowOff>
    </xdr:from>
    <xdr:to>
      <xdr:col>22</xdr:col>
      <xdr:colOff>165100</xdr:colOff>
      <xdr:row>19</xdr:row>
      <xdr:rowOff>32493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36067"/>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17269</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22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124082</xdr:rowOff>
    </xdr:from>
    <xdr:to>
      <xdr:col>19</xdr:col>
      <xdr:colOff>38100</xdr:colOff>
      <xdr:row>19</xdr:row>
      <xdr:rowOff>54232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578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39009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44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166710</xdr:rowOff>
    </xdr:from>
    <xdr:to>
      <xdr:col>15</xdr:col>
      <xdr:colOff>101600</xdr:colOff>
      <xdr:row>19</xdr:row>
      <xdr:rowOff>96860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00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81637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86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163439</xdr:rowOff>
    </xdr:from>
    <xdr:to>
      <xdr:col>29</xdr:col>
      <xdr:colOff>127000</xdr:colOff>
      <xdr:row>35</xdr:row>
      <xdr:rowOff>169085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773789"/>
          <a:ext cx="647700" cy="5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163439</xdr:rowOff>
    </xdr:from>
    <xdr:to>
      <xdr:col>26</xdr:col>
      <xdr:colOff>50800</xdr:colOff>
      <xdr:row>35</xdr:row>
      <xdr:rowOff>198826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773789"/>
          <a:ext cx="698500" cy="353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198826</xdr:rowOff>
    </xdr:from>
    <xdr:to>
      <xdr:col>22</xdr:col>
      <xdr:colOff>114300</xdr:colOff>
      <xdr:row>35</xdr:row>
      <xdr:rowOff>255199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809176"/>
          <a:ext cx="698500" cy="563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255199</xdr:rowOff>
    </xdr:from>
    <xdr:to>
      <xdr:col>18</xdr:col>
      <xdr:colOff>177800</xdr:colOff>
      <xdr:row>35</xdr:row>
      <xdr:rowOff>278699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865549"/>
          <a:ext cx="698500" cy="23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118285</xdr:rowOff>
    </xdr:from>
    <xdr:to>
      <xdr:col>29</xdr:col>
      <xdr:colOff>177800</xdr:colOff>
      <xdr:row>35</xdr:row>
      <xdr:rowOff>219885</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728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306262</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573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112639</xdr:rowOff>
    </xdr:from>
    <xdr:to>
      <xdr:col>26</xdr:col>
      <xdr:colOff>101600</xdr:colOff>
      <xdr:row>35</xdr:row>
      <xdr:rowOff>214239</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722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224416</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491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148026</xdr:rowOff>
    </xdr:from>
    <xdr:to>
      <xdr:col>22</xdr:col>
      <xdr:colOff>165100</xdr:colOff>
      <xdr:row>35</xdr:row>
      <xdr:rowOff>249626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758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259803</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52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204399</xdr:rowOff>
    </xdr:from>
    <xdr:to>
      <xdr:col>19</xdr:col>
      <xdr:colOff>38100</xdr:colOff>
      <xdr:row>35</xdr:row>
      <xdr:rowOff>305999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814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290776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901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227899</xdr:rowOff>
    </xdr:from>
    <xdr:to>
      <xdr:col>15</xdr:col>
      <xdr:colOff>101600</xdr:colOff>
      <xdr:row>35</xdr:row>
      <xdr:rowOff>329499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838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339676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607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栃木県茂木町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11,408
11,278
172.69
8,700,534
8,041,605
558,410
4,769,284
6,718,953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53518</xdr:rowOff>
    </xdr:from>
    <xdr:to>
      <xdr:col>24</xdr:col>
      <xdr:colOff>63500</xdr:colOff>
      <xdr:row>36</xdr:row>
      <xdr:rowOff>160034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25718"/>
          <a:ext cx="838200" cy="10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160034</xdr:rowOff>
    </xdr:from>
    <xdr:to>
      <xdr:col>19</xdr:col>
      <xdr:colOff>177800</xdr:colOff>
      <xdr:row>37</xdr:row>
      <xdr:rowOff>22080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32234"/>
          <a:ext cx="889000" cy="3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22080</xdr:rowOff>
    </xdr:from>
    <xdr:to>
      <xdr:col>15</xdr:col>
      <xdr:colOff>50800</xdr:colOff>
      <xdr:row>37</xdr:row>
      <xdr:rowOff>56021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65730"/>
          <a:ext cx="889000" cy="3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56021</xdr:rowOff>
    </xdr:from>
    <xdr:to>
      <xdr:col>10</xdr:col>
      <xdr:colOff>114300</xdr:colOff>
      <xdr:row>37</xdr:row>
      <xdr:rowOff>132330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99671"/>
          <a:ext cx="889000" cy="7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2718</xdr:rowOff>
    </xdr:from>
    <xdr:to>
      <xdr:col>24</xdr:col>
      <xdr:colOff>114300</xdr:colOff>
      <xdr:row>36</xdr:row>
      <xdr:rowOff>104318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7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152595</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53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109234</xdr:rowOff>
    </xdr:from>
    <xdr:to>
      <xdr:col>20</xdr:col>
      <xdr:colOff>38100</xdr:colOff>
      <xdr:row>37</xdr:row>
      <xdr:rowOff>39384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8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30511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374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142730</xdr:rowOff>
    </xdr:from>
    <xdr:to>
      <xdr:col>15</xdr:col>
      <xdr:colOff>101600</xdr:colOff>
      <xdr:row>37</xdr:row>
      <xdr:rowOff>72880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1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64007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0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5221</xdr:rowOff>
    </xdr:from>
    <xdr:to>
      <xdr:col>10</xdr:col>
      <xdr:colOff>165100</xdr:colOff>
      <xdr:row>37</xdr:row>
      <xdr:rowOff>106821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4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97948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4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81530</xdr:rowOff>
    </xdr:from>
    <xdr:to>
      <xdr:col>6</xdr:col>
      <xdr:colOff>38100</xdr:colOff>
      <xdr:row>38</xdr:row>
      <xdr:rowOff>11680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2808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5562</xdr:rowOff>
    </xdr:from>
    <xdr:to>
      <xdr:col>24</xdr:col>
      <xdr:colOff>63500</xdr:colOff>
      <xdr:row>57</xdr:row>
      <xdr:rowOff>12957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778212"/>
          <a:ext cx="838200" cy="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159482</xdr:rowOff>
    </xdr:from>
    <xdr:to>
      <xdr:col>19</xdr:col>
      <xdr:colOff>177800</xdr:colOff>
      <xdr:row>57</xdr:row>
      <xdr:rowOff>12957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760682"/>
          <a:ext cx="889000" cy="2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159482</xdr:rowOff>
    </xdr:from>
    <xdr:to>
      <xdr:col>15</xdr:col>
      <xdr:colOff>50800</xdr:colOff>
      <xdr:row>56</xdr:row>
      <xdr:rowOff>170995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60682"/>
          <a:ext cx="889000" cy="1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170995</xdr:rowOff>
    </xdr:from>
    <xdr:to>
      <xdr:col>10</xdr:col>
      <xdr:colOff>114300</xdr:colOff>
      <xdr:row>57</xdr:row>
      <xdr:rowOff>3287</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772195"/>
          <a:ext cx="889000" cy="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126212</xdr:rowOff>
    </xdr:from>
    <xdr:to>
      <xdr:col>24</xdr:col>
      <xdr:colOff>114300</xdr:colOff>
      <xdr:row>57</xdr:row>
      <xdr:rowOff>56362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72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41139</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42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133607</xdr:rowOff>
    </xdr:from>
    <xdr:to>
      <xdr:col>20</xdr:col>
      <xdr:colOff>38100</xdr:colOff>
      <xdr:row>57</xdr:row>
      <xdr:rowOff>63757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3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54884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82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108682</xdr:rowOff>
    </xdr:from>
    <xdr:to>
      <xdr:col>15</xdr:col>
      <xdr:colOff>101600</xdr:colOff>
      <xdr:row>57</xdr:row>
      <xdr:rowOff>38832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0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55359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48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120195</xdr:rowOff>
    </xdr:from>
    <xdr:to>
      <xdr:col>10</xdr:col>
      <xdr:colOff>165100</xdr:colOff>
      <xdr:row>57</xdr:row>
      <xdr:rowOff>50345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2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66872</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49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123937</xdr:rowOff>
    </xdr:from>
    <xdr:to>
      <xdr:col>6</xdr:col>
      <xdr:colOff>38100</xdr:colOff>
      <xdr:row>57</xdr:row>
      <xdr:rowOff>54087</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2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70614</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500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128727</xdr:rowOff>
    </xdr:from>
    <xdr:to>
      <xdr:col>24</xdr:col>
      <xdr:colOff>63500</xdr:colOff>
      <xdr:row>78</xdr:row>
      <xdr:rowOff>146768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501827"/>
          <a:ext cx="838200" cy="1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108077</xdr:rowOff>
    </xdr:from>
    <xdr:to>
      <xdr:col>19</xdr:col>
      <xdr:colOff>177800</xdr:colOff>
      <xdr:row>78</xdr:row>
      <xdr:rowOff>128727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81177"/>
          <a:ext cx="8890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108077</xdr:rowOff>
    </xdr:from>
    <xdr:to>
      <xdr:col>15</xdr:col>
      <xdr:colOff>50800</xdr:colOff>
      <xdr:row>78</xdr:row>
      <xdr:rowOff>168751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81177"/>
          <a:ext cx="889000" cy="6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148101</xdr:rowOff>
    </xdr:from>
    <xdr:to>
      <xdr:col>10</xdr:col>
      <xdr:colOff>114300</xdr:colOff>
      <xdr:row>78</xdr:row>
      <xdr:rowOff>168751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21201"/>
          <a:ext cx="8890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95968</xdr:rowOff>
    </xdr:from>
    <xdr:to>
      <xdr:col>24</xdr:col>
      <xdr:colOff>114300</xdr:colOff>
      <xdr:row>79</xdr:row>
      <xdr:rowOff>26118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6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10895</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8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77927</xdr:rowOff>
    </xdr:from>
    <xdr:to>
      <xdr:col>20</xdr:col>
      <xdr:colOff>38100</xdr:colOff>
      <xdr:row>79</xdr:row>
      <xdr:rowOff>8077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5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170654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4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57277</xdr:rowOff>
    </xdr:from>
    <xdr:to>
      <xdr:col>15</xdr:col>
      <xdr:colOff>101600</xdr:colOff>
      <xdr:row>78</xdr:row>
      <xdr:rowOff>158877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3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150004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117951</xdr:rowOff>
    </xdr:from>
    <xdr:to>
      <xdr:col>10</xdr:col>
      <xdr:colOff>165100</xdr:colOff>
      <xdr:row>79</xdr:row>
      <xdr:rowOff>48101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9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39228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8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97301</xdr:rowOff>
    </xdr:from>
    <xdr:to>
      <xdr:col>6</xdr:col>
      <xdr:colOff>38100</xdr:colOff>
      <xdr:row>79</xdr:row>
      <xdr:rowOff>27451</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7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18578</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63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35167</xdr:rowOff>
    </xdr:from>
    <xdr:to>
      <xdr:col>24</xdr:col>
      <xdr:colOff>63500</xdr:colOff>
      <xdr:row>96</xdr:row>
      <xdr:rowOff>51460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494367"/>
          <a:ext cx="838200" cy="1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35167</xdr:rowOff>
    </xdr:from>
    <xdr:to>
      <xdr:col>19</xdr:col>
      <xdr:colOff>177800</xdr:colOff>
      <xdr:row>96</xdr:row>
      <xdr:rowOff>134556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94367"/>
          <a:ext cx="889000" cy="9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136830</xdr:rowOff>
    </xdr:from>
    <xdr:to>
      <xdr:col>15</xdr:col>
      <xdr:colOff>50800</xdr:colOff>
      <xdr:row>96</xdr:row>
      <xdr:rowOff>134556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24580"/>
          <a:ext cx="889000" cy="16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136830</xdr:rowOff>
    </xdr:from>
    <xdr:to>
      <xdr:col>10</xdr:col>
      <xdr:colOff>114300</xdr:colOff>
      <xdr:row>96</xdr:row>
      <xdr:rowOff>20740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24580"/>
          <a:ext cx="889000" cy="5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660</xdr:rowOff>
    </xdr:from>
    <xdr:to>
      <xdr:col>24</xdr:col>
      <xdr:colOff>114300</xdr:colOff>
      <xdr:row>96</xdr:row>
      <xdr:rowOff>102260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150537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3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155817</xdr:rowOff>
    </xdr:from>
    <xdr:to>
      <xdr:col>20</xdr:col>
      <xdr:colOff>38100</xdr:colOff>
      <xdr:row>96</xdr:row>
      <xdr:rowOff>85967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4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77094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53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83756</xdr:rowOff>
    </xdr:from>
    <xdr:to>
      <xdr:col>15</xdr:col>
      <xdr:colOff>101600</xdr:colOff>
      <xdr:row>97</xdr:row>
      <xdr:rowOff>13906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4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5033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63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86030</xdr:rowOff>
    </xdr:from>
    <xdr:to>
      <xdr:col>10</xdr:col>
      <xdr:colOff>165100</xdr:colOff>
      <xdr:row>96</xdr:row>
      <xdr:rowOff>16180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7307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46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141390</xdr:rowOff>
    </xdr:from>
    <xdr:to>
      <xdr:col>6</xdr:col>
      <xdr:colOff>38100</xdr:colOff>
      <xdr:row>96</xdr:row>
      <xdr:rowOff>71540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42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88067</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20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89465</xdr:rowOff>
    </xdr:from>
    <xdr:to>
      <xdr:col>55</xdr:col>
      <xdr:colOff>0</xdr:colOff>
      <xdr:row>36</xdr:row>
      <xdr:rowOff>105280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61665"/>
          <a:ext cx="838200" cy="1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105280</xdr:rowOff>
    </xdr:from>
    <xdr:to>
      <xdr:col>50</xdr:col>
      <xdr:colOff>114300</xdr:colOff>
      <xdr:row>36</xdr:row>
      <xdr:rowOff>142592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77480"/>
          <a:ext cx="889000" cy="37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142592</xdr:rowOff>
    </xdr:from>
    <xdr:to>
      <xdr:col>45</xdr:col>
      <xdr:colOff>177800</xdr:colOff>
      <xdr:row>37</xdr:row>
      <xdr:rowOff>27408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14792"/>
          <a:ext cx="889000" cy="5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25160</xdr:rowOff>
    </xdr:from>
    <xdr:to>
      <xdr:col>41</xdr:col>
      <xdr:colOff>50800</xdr:colOff>
      <xdr:row>37</xdr:row>
      <xdr:rowOff>27408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25910"/>
          <a:ext cx="889000" cy="34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38665</xdr:rowOff>
    </xdr:from>
    <xdr:to>
      <xdr:col>55</xdr:col>
      <xdr:colOff>50800</xdr:colOff>
      <xdr:row>36</xdr:row>
      <xdr:rowOff>140265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1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17092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8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54480</xdr:rowOff>
    </xdr:from>
    <xdr:to>
      <xdr:col>50</xdr:col>
      <xdr:colOff>165100</xdr:colOff>
      <xdr:row>36</xdr:row>
      <xdr:rowOff>156080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2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147207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19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91792</xdr:rowOff>
    </xdr:from>
    <xdr:to>
      <xdr:col>46</xdr:col>
      <xdr:colOff>38100</xdr:colOff>
      <xdr:row>37</xdr:row>
      <xdr:rowOff>21942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6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13069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56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148058</xdr:rowOff>
    </xdr:from>
    <xdr:to>
      <xdr:col>41</xdr:col>
      <xdr:colOff>101600</xdr:colOff>
      <xdr:row>37</xdr:row>
      <xdr:rowOff>78208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69335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12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145810</xdr:rowOff>
    </xdr:from>
    <xdr:to>
      <xdr:col>36</xdr:col>
      <xdr:colOff>165100</xdr:colOff>
      <xdr:row>35</xdr:row>
      <xdr:rowOff>75960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7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67087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6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131589</xdr:rowOff>
    </xdr:from>
    <xdr:to>
      <xdr:col>55</xdr:col>
      <xdr:colOff>0</xdr:colOff>
      <xdr:row>58</xdr:row>
      <xdr:rowOff>30917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904239"/>
          <a:ext cx="838200" cy="7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131589</xdr:rowOff>
    </xdr:from>
    <xdr:to>
      <xdr:col>50</xdr:col>
      <xdr:colOff>114300</xdr:colOff>
      <xdr:row>58</xdr:row>
      <xdr:rowOff>71758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904239"/>
          <a:ext cx="889000" cy="11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71758</xdr:rowOff>
    </xdr:from>
    <xdr:to>
      <xdr:col>45</xdr:col>
      <xdr:colOff>177800</xdr:colOff>
      <xdr:row>58</xdr:row>
      <xdr:rowOff>108060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10015858"/>
          <a:ext cx="889000" cy="3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95717</xdr:rowOff>
    </xdr:from>
    <xdr:to>
      <xdr:col>41</xdr:col>
      <xdr:colOff>50800</xdr:colOff>
      <xdr:row>58</xdr:row>
      <xdr:rowOff>108060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10039817"/>
          <a:ext cx="889000" cy="1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151567</xdr:rowOff>
    </xdr:from>
    <xdr:to>
      <xdr:col>55</xdr:col>
      <xdr:colOff>50800</xdr:colOff>
      <xdr:row>58</xdr:row>
      <xdr:rowOff>81717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2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129994</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0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80789</xdr:rowOff>
    </xdr:from>
    <xdr:to>
      <xdr:col>50</xdr:col>
      <xdr:colOff>165100</xdr:colOff>
      <xdr:row>58</xdr:row>
      <xdr:rowOff>10939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85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27466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628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20958</xdr:rowOff>
    </xdr:from>
    <xdr:to>
      <xdr:col>46</xdr:col>
      <xdr:colOff>38100</xdr:colOff>
      <xdr:row>58</xdr:row>
      <xdr:rowOff>122558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6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113685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5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57260</xdr:rowOff>
    </xdr:from>
    <xdr:to>
      <xdr:col>41</xdr:col>
      <xdr:colOff>101600</xdr:colOff>
      <xdr:row>58</xdr:row>
      <xdr:rowOff>158860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149987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09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44917</xdr:rowOff>
    </xdr:from>
    <xdr:to>
      <xdr:col>36</xdr:col>
      <xdr:colOff>165100</xdr:colOff>
      <xdr:row>58</xdr:row>
      <xdr:rowOff>146517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8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137644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08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88804</xdr:rowOff>
    </xdr:from>
    <xdr:to>
      <xdr:col>55</xdr:col>
      <xdr:colOff>0</xdr:colOff>
      <xdr:row>78</xdr:row>
      <xdr:rowOff>110519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61904"/>
          <a:ext cx="838200" cy="2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110519</xdr:rowOff>
    </xdr:from>
    <xdr:to>
      <xdr:col>50</xdr:col>
      <xdr:colOff>114300</xdr:colOff>
      <xdr:row>78</xdr:row>
      <xdr:rowOff>128308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83619"/>
          <a:ext cx="889000" cy="1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128308</xdr:rowOff>
    </xdr:from>
    <xdr:to>
      <xdr:col>45</xdr:col>
      <xdr:colOff>177800</xdr:colOff>
      <xdr:row>78</xdr:row>
      <xdr:rowOff>131815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01408"/>
          <a:ext cx="889000" cy="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127546</xdr:rowOff>
    </xdr:from>
    <xdr:to>
      <xdr:col>41</xdr:col>
      <xdr:colOff>50800</xdr:colOff>
      <xdr:row>78</xdr:row>
      <xdr:rowOff>131815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00646"/>
          <a:ext cx="889000" cy="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38004</xdr:rowOff>
    </xdr:from>
    <xdr:to>
      <xdr:col>55</xdr:col>
      <xdr:colOff>50800</xdr:colOff>
      <xdr:row>78</xdr:row>
      <xdr:rowOff>139604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145638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59719</xdr:rowOff>
    </xdr:from>
    <xdr:to>
      <xdr:col>50</xdr:col>
      <xdr:colOff>165100</xdr:colOff>
      <xdr:row>78</xdr:row>
      <xdr:rowOff>161319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3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152446</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2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77508</xdr:rowOff>
    </xdr:from>
    <xdr:to>
      <xdr:col>46</xdr:col>
      <xdr:colOff>38100</xdr:colOff>
      <xdr:row>79</xdr:row>
      <xdr:rowOff>7658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5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170235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4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81015</xdr:rowOff>
    </xdr:from>
    <xdr:to>
      <xdr:col>41</xdr:col>
      <xdr:colOff>101600</xdr:colOff>
      <xdr:row>79</xdr:row>
      <xdr:rowOff>11165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2292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4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76746</xdr:rowOff>
    </xdr:from>
    <xdr:to>
      <xdr:col>36</xdr:col>
      <xdr:colOff>165100</xdr:colOff>
      <xdr:row>79</xdr:row>
      <xdr:rowOff>6896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169473</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4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128677</xdr:rowOff>
    </xdr:from>
    <xdr:to>
      <xdr:col>55</xdr:col>
      <xdr:colOff>0</xdr:colOff>
      <xdr:row>97</xdr:row>
      <xdr:rowOff>105821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416427"/>
          <a:ext cx="838200" cy="32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128677</xdr:rowOff>
    </xdr:from>
    <xdr:to>
      <xdr:col>50</xdr:col>
      <xdr:colOff>114300</xdr:colOff>
      <xdr:row>97</xdr:row>
      <xdr:rowOff>29592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16427"/>
          <a:ext cx="889000" cy="2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29592</xdr:rowOff>
    </xdr:from>
    <xdr:to>
      <xdr:col>45</xdr:col>
      <xdr:colOff>177800</xdr:colOff>
      <xdr:row>97</xdr:row>
      <xdr:rowOff>92380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60242"/>
          <a:ext cx="889000" cy="6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3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61071</xdr:rowOff>
    </xdr:from>
    <xdr:to>
      <xdr:col>41</xdr:col>
      <xdr:colOff>50800</xdr:colOff>
      <xdr:row>97</xdr:row>
      <xdr:rowOff>92380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691721"/>
          <a:ext cx="889000" cy="3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55021</xdr:rowOff>
    </xdr:from>
    <xdr:to>
      <xdr:col>55</xdr:col>
      <xdr:colOff>50800</xdr:colOff>
      <xdr:row>97</xdr:row>
      <xdr:rowOff>156621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8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33448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6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77877</xdr:rowOff>
    </xdr:from>
    <xdr:to>
      <xdr:col>50</xdr:col>
      <xdr:colOff>165100</xdr:colOff>
      <xdr:row>96</xdr:row>
      <xdr:rowOff>8027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6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24554</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140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150242</xdr:rowOff>
    </xdr:from>
    <xdr:to>
      <xdr:col>46</xdr:col>
      <xdr:colOff>38100</xdr:colOff>
      <xdr:row>97</xdr:row>
      <xdr:rowOff>80392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0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96919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38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41580</xdr:rowOff>
    </xdr:from>
    <xdr:to>
      <xdr:col>41</xdr:col>
      <xdr:colOff>101600</xdr:colOff>
      <xdr:row>97</xdr:row>
      <xdr:rowOff>143180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7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134307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10271</xdr:rowOff>
    </xdr:from>
    <xdr:to>
      <xdr:col>36</xdr:col>
      <xdr:colOff>165100</xdr:colOff>
      <xdr:row>97</xdr:row>
      <xdr:rowOff>111871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4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128398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41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143363</xdr:rowOff>
    </xdr:from>
    <xdr:to>
      <xdr:col>85</xdr:col>
      <xdr:colOff>127000</xdr:colOff>
      <xdr:row>37</xdr:row>
      <xdr:rowOff>145021</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487013"/>
          <a:ext cx="838200" cy="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93536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3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145021</xdr:rowOff>
    </xdr:from>
    <xdr:to>
      <xdr:col>81</xdr:col>
      <xdr:colOff>50800</xdr:colOff>
      <xdr:row>38</xdr:row>
      <xdr:rowOff>20857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488671"/>
          <a:ext cx="889000" cy="4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27533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54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18342</xdr:rowOff>
    </xdr:from>
    <xdr:to>
      <xdr:col>76</xdr:col>
      <xdr:colOff>114300</xdr:colOff>
      <xdr:row>38</xdr:row>
      <xdr:rowOff>20857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33442"/>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102781</xdr:rowOff>
    </xdr:from>
    <xdr:to>
      <xdr:col>71</xdr:col>
      <xdr:colOff>177800</xdr:colOff>
      <xdr:row>38</xdr:row>
      <xdr:rowOff>18342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446431"/>
          <a:ext cx="889000" cy="8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92563</xdr:rowOff>
    </xdr:from>
    <xdr:to>
      <xdr:col>85</xdr:col>
      <xdr:colOff>177800</xdr:colOff>
      <xdr:row>38</xdr:row>
      <xdr:rowOff>22713</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3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51940</xdr:rowOff>
    </xdr:from>
    <xdr:ext cx="469744"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22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94221</xdr:rowOff>
    </xdr:from>
    <xdr:to>
      <xdr:col>81</xdr:col>
      <xdr:colOff>101600</xdr:colOff>
      <xdr:row>38</xdr:row>
      <xdr:rowOff>24371</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3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40898</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213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141506</xdr:rowOff>
    </xdr:from>
    <xdr:to>
      <xdr:col>76</xdr:col>
      <xdr:colOff>165100</xdr:colOff>
      <xdr:row>38</xdr:row>
      <xdr:rowOff>71656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62784</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577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138992</xdr:rowOff>
    </xdr:from>
    <xdr:to>
      <xdr:col>72</xdr:col>
      <xdr:colOff>38100</xdr:colOff>
      <xdr:row>38</xdr:row>
      <xdr:rowOff>69142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60269</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75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51981</xdr:rowOff>
    </xdr:from>
    <xdr:to>
      <xdr:col>67</xdr:col>
      <xdr:colOff>101600</xdr:colOff>
      <xdr:row>37</xdr:row>
      <xdr:rowOff>153581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170108</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7111" y="617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67044</xdr:rowOff>
    </xdr:from>
    <xdr:to>
      <xdr:col>85</xdr:col>
      <xdr:colOff>127000</xdr:colOff>
      <xdr:row>76</xdr:row>
      <xdr:rowOff>94081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097244"/>
          <a:ext cx="838200" cy="2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67044</xdr:rowOff>
    </xdr:from>
    <xdr:to>
      <xdr:col>81</xdr:col>
      <xdr:colOff>50800</xdr:colOff>
      <xdr:row>76</xdr:row>
      <xdr:rowOff>108649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097244"/>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108649</xdr:rowOff>
    </xdr:from>
    <xdr:to>
      <xdr:col>76</xdr:col>
      <xdr:colOff>114300</xdr:colOff>
      <xdr:row>76</xdr:row>
      <xdr:rowOff>156845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38849"/>
          <a:ext cx="889000" cy="4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156845</xdr:rowOff>
    </xdr:from>
    <xdr:to>
      <xdr:col>71</xdr:col>
      <xdr:colOff>177800</xdr:colOff>
      <xdr:row>76</xdr:row>
      <xdr:rowOff>160325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87045"/>
          <a:ext cx="889000" cy="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43281</xdr:rowOff>
    </xdr:from>
    <xdr:to>
      <xdr:col>85</xdr:col>
      <xdr:colOff>177800</xdr:colOff>
      <xdr:row>76</xdr:row>
      <xdr:rowOff>144881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07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66159</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92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16244</xdr:rowOff>
    </xdr:from>
    <xdr:to>
      <xdr:col>81</xdr:col>
      <xdr:colOff>101600</xdr:colOff>
      <xdr:row>76</xdr:row>
      <xdr:rowOff>117844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4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134370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821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57849</xdr:rowOff>
    </xdr:from>
    <xdr:to>
      <xdr:col>76</xdr:col>
      <xdr:colOff>165100</xdr:colOff>
      <xdr:row>76</xdr:row>
      <xdr:rowOff>159449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8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150576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18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106045</xdr:rowOff>
    </xdr:from>
    <xdr:to>
      <xdr:col>72</xdr:col>
      <xdr:colOff>38100</xdr:colOff>
      <xdr:row>77</xdr:row>
      <xdr:rowOff>36195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3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27322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2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109525</xdr:rowOff>
    </xdr:from>
    <xdr:to>
      <xdr:col>67</xdr:col>
      <xdr:colOff>101600</xdr:colOff>
      <xdr:row>77</xdr:row>
      <xdr:rowOff>39675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3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56202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9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12353</xdr:rowOff>
    </xdr:from>
    <xdr:to>
      <xdr:col>85</xdr:col>
      <xdr:colOff>126364</xdr:colOff>
      <xdr:row>98</xdr:row>
      <xdr:rowOff>8043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785753"/>
          <a:ext cx="1269" cy="1024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11870</xdr:rowOff>
    </xdr:from>
    <xdr:ext cx="469744"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81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8043</xdr:rowOff>
    </xdr:from>
    <xdr:to>
      <xdr:col>86</xdr:col>
      <xdr:colOff>25400</xdr:colOff>
      <xdr:row>98</xdr:row>
      <xdr:rowOff>8043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81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130480</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560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12353</xdr:rowOff>
    </xdr:from>
    <xdr:to>
      <xdr:col>86</xdr:col>
      <xdr:colOff>25400</xdr:colOff>
      <xdr:row>92</xdr:row>
      <xdr:rowOff>12353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785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148295</xdr:rowOff>
    </xdr:from>
    <xdr:to>
      <xdr:col>85</xdr:col>
      <xdr:colOff>127000</xdr:colOff>
      <xdr:row>96</xdr:row>
      <xdr:rowOff>151828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5481300" y="15578795"/>
          <a:ext cx="838200" cy="103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90705</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3784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67828</xdr:rowOff>
    </xdr:from>
    <xdr:to>
      <xdr:col>85</xdr:col>
      <xdr:colOff>177800</xdr:colOff>
      <xdr:row>96</xdr:row>
      <xdr:rowOff>169428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52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148295</xdr:rowOff>
    </xdr:from>
    <xdr:to>
      <xdr:col>81</xdr:col>
      <xdr:colOff>50800</xdr:colOff>
      <xdr:row>94</xdr:row>
      <xdr:rowOff>167658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4592300" y="15578795"/>
          <a:ext cx="889000" cy="70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65446</xdr:rowOff>
    </xdr:from>
    <xdr:to>
      <xdr:col>81</xdr:col>
      <xdr:colOff>101600</xdr:colOff>
      <xdr:row>96</xdr:row>
      <xdr:rowOff>167046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52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158173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61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167658</xdr:rowOff>
    </xdr:from>
    <xdr:to>
      <xdr:col>76</xdr:col>
      <xdr:colOff>114300</xdr:colOff>
      <xdr:row>96</xdr:row>
      <xdr:rowOff>51033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283958"/>
          <a:ext cx="889000" cy="226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41889</xdr:rowOff>
    </xdr:from>
    <xdr:to>
      <xdr:col>76</xdr:col>
      <xdr:colOff>165100</xdr:colOff>
      <xdr:row>96</xdr:row>
      <xdr:rowOff>143489</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50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134616</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59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51033</xdr:rowOff>
    </xdr:from>
    <xdr:to>
      <xdr:col>71</xdr:col>
      <xdr:colOff>177800</xdr:colOff>
      <xdr:row>96</xdr:row>
      <xdr:rowOff>67154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510233"/>
          <a:ext cx="889000" cy="1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29990</xdr:rowOff>
    </xdr:from>
    <xdr:to>
      <xdr:col>72</xdr:col>
      <xdr:colOff>38100</xdr:colOff>
      <xdr:row>96</xdr:row>
      <xdr:rowOff>131590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48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122717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8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134586</xdr:rowOff>
    </xdr:from>
    <xdr:to>
      <xdr:col>67</xdr:col>
      <xdr:colOff>101600</xdr:colOff>
      <xdr:row>97</xdr:row>
      <xdr:rowOff>64736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59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55863</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68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101028</xdr:rowOff>
    </xdr:from>
    <xdr:to>
      <xdr:col>85</xdr:col>
      <xdr:colOff>177800</xdr:colOff>
      <xdr:row>97</xdr:row>
      <xdr:rowOff>31178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5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79455</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53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97495</xdr:rowOff>
    </xdr:from>
    <xdr:to>
      <xdr:col>81</xdr:col>
      <xdr:colOff>101600</xdr:colOff>
      <xdr:row>91</xdr:row>
      <xdr:rowOff>27645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55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44172</xdr:rowOff>
    </xdr:from>
    <xdr:ext cx="59901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181795" y="1530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116858</xdr:rowOff>
    </xdr:from>
    <xdr:to>
      <xdr:col>76</xdr:col>
      <xdr:colOff>165100</xdr:colOff>
      <xdr:row>95</xdr:row>
      <xdr:rowOff>47008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23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63535</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00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233</xdr:rowOff>
    </xdr:from>
    <xdr:to>
      <xdr:col>72</xdr:col>
      <xdr:colOff>38100</xdr:colOff>
      <xdr:row>96</xdr:row>
      <xdr:rowOff>101833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45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118360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23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16354</xdr:rowOff>
    </xdr:from>
    <xdr:to>
      <xdr:col>67</xdr:col>
      <xdr:colOff>101600</xdr:colOff>
      <xdr:row>96</xdr:row>
      <xdr:rowOff>117954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47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134481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25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2769</xdr:rowOff>
    </xdr:from>
    <xdr:to>
      <xdr:col>116</xdr:col>
      <xdr:colOff>63500</xdr:colOff>
      <xdr:row>38</xdr:row>
      <xdr:rowOff>43917</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517869"/>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43917</xdr:rowOff>
    </xdr:from>
    <xdr:to>
      <xdr:col>111</xdr:col>
      <xdr:colOff>177800</xdr:colOff>
      <xdr:row>38</xdr:row>
      <xdr:rowOff>63096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559017"/>
          <a:ext cx="889000" cy="1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63096</xdr:rowOff>
    </xdr:from>
    <xdr:to>
      <xdr:col>107</xdr:col>
      <xdr:colOff>50800</xdr:colOff>
      <xdr:row>38</xdr:row>
      <xdr:rowOff>83396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578196"/>
          <a:ext cx="889000" cy="2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71875</xdr:rowOff>
    </xdr:from>
    <xdr:to>
      <xdr:col>102</xdr:col>
      <xdr:colOff>114300</xdr:colOff>
      <xdr:row>38</xdr:row>
      <xdr:rowOff>83396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586975"/>
          <a:ext cx="889000"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123418</xdr:rowOff>
    </xdr:from>
    <xdr:to>
      <xdr:col>116</xdr:col>
      <xdr:colOff>114300</xdr:colOff>
      <xdr:row>38</xdr:row>
      <xdr:rowOff>53569</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4670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101845</xdr:rowOff>
    </xdr:from>
    <xdr:ext cx="469744"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44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164567</xdr:rowOff>
    </xdr:from>
    <xdr:to>
      <xdr:col>112</xdr:col>
      <xdr:colOff>38100</xdr:colOff>
      <xdr:row>38</xdr:row>
      <xdr:rowOff>94717</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50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85844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60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12296</xdr:rowOff>
    </xdr:from>
    <xdr:to>
      <xdr:col>107</xdr:col>
      <xdr:colOff>101600</xdr:colOff>
      <xdr:row>38</xdr:row>
      <xdr:rowOff>113896</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105023</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62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32596</xdr:rowOff>
    </xdr:from>
    <xdr:to>
      <xdr:col>102</xdr:col>
      <xdr:colOff>165100</xdr:colOff>
      <xdr:row>38</xdr:row>
      <xdr:rowOff>134196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54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125323</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64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21075</xdr:rowOff>
    </xdr:from>
    <xdr:to>
      <xdr:col>98</xdr:col>
      <xdr:colOff>38100</xdr:colOff>
      <xdr:row>38</xdr:row>
      <xdr:rowOff>122675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5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113802</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628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82321</xdr:rowOff>
    </xdr:from>
    <xdr:to>
      <xdr:col>116</xdr:col>
      <xdr:colOff>63500</xdr:colOff>
      <xdr:row>58</xdr:row>
      <xdr:rowOff>85674</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1323300" y="10026421"/>
          <a:ext cx="8382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82283</xdr:rowOff>
    </xdr:from>
    <xdr:to>
      <xdr:col>111</xdr:col>
      <xdr:colOff>177800</xdr:colOff>
      <xdr:row>58</xdr:row>
      <xdr:rowOff>85674</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0434300" y="10026383"/>
          <a:ext cx="8890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79502</xdr:rowOff>
    </xdr:from>
    <xdr:to>
      <xdr:col>107</xdr:col>
      <xdr:colOff>50800</xdr:colOff>
      <xdr:row>58</xdr:row>
      <xdr:rowOff>82283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545300" y="10023602"/>
          <a:ext cx="8890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75387</xdr:rowOff>
    </xdr:from>
    <xdr:to>
      <xdr:col>102</xdr:col>
      <xdr:colOff>114300</xdr:colOff>
      <xdr:row>58</xdr:row>
      <xdr:rowOff>79502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656300" y="10019487"/>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31521</xdr:rowOff>
    </xdr:from>
    <xdr:to>
      <xdr:col>116</xdr:col>
      <xdr:colOff>114300</xdr:colOff>
      <xdr:row>58</xdr:row>
      <xdr:rowOff>133121</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997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9948</xdr:rowOff>
    </xdr:from>
    <xdr:ext cx="469744"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95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34874</xdr:rowOff>
    </xdr:from>
    <xdr:to>
      <xdr:col>112</xdr:col>
      <xdr:colOff>38100</xdr:colOff>
      <xdr:row>58</xdr:row>
      <xdr:rowOff>136474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997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127601</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1007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31483</xdr:rowOff>
    </xdr:from>
    <xdr:to>
      <xdr:col>107</xdr:col>
      <xdr:colOff>101600</xdr:colOff>
      <xdr:row>58</xdr:row>
      <xdr:rowOff>133083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97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124210</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99428" y="10068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28702</xdr:rowOff>
    </xdr:from>
    <xdr:to>
      <xdr:col>102</xdr:col>
      <xdr:colOff>165100</xdr:colOff>
      <xdr:row>58</xdr:row>
      <xdr:rowOff>130302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97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121429</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10428" y="1006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24587</xdr:rowOff>
    </xdr:from>
    <xdr:to>
      <xdr:col>98</xdr:col>
      <xdr:colOff>38100</xdr:colOff>
      <xdr:row>58</xdr:row>
      <xdr:rowOff>126187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996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117314</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21428" y="1006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57518</xdr:rowOff>
    </xdr:from>
    <xdr:to>
      <xdr:col>116</xdr:col>
      <xdr:colOff>63500</xdr:colOff>
      <xdr:row>73</xdr:row>
      <xdr:rowOff>109136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1323300" y="12230468"/>
          <a:ext cx="838200" cy="394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43507</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2730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146535</xdr:rowOff>
    </xdr:from>
    <xdr:to>
      <xdr:col>111</xdr:col>
      <xdr:colOff>177800</xdr:colOff>
      <xdr:row>73</xdr:row>
      <xdr:rowOff>109136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0434300" y="12490935"/>
          <a:ext cx="889000" cy="13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146535</xdr:rowOff>
    </xdr:from>
    <xdr:to>
      <xdr:col>107</xdr:col>
      <xdr:colOff>50800</xdr:colOff>
      <xdr:row>73</xdr:row>
      <xdr:rowOff>21788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2490935"/>
          <a:ext cx="889000" cy="4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71350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258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14015</xdr:rowOff>
    </xdr:from>
    <xdr:to>
      <xdr:col>102</xdr:col>
      <xdr:colOff>114300</xdr:colOff>
      <xdr:row>73</xdr:row>
      <xdr:rowOff>21788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656300" y="12358415"/>
          <a:ext cx="889000" cy="17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118602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263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125003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264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6718</xdr:rowOff>
    </xdr:from>
    <xdr:to>
      <xdr:col>116</xdr:col>
      <xdr:colOff>114300</xdr:colOff>
      <xdr:row>71</xdr:row>
      <xdr:rowOff>108318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17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29595</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03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58336</xdr:rowOff>
    </xdr:from>
    <xdr:to>
      <xdr:col>112</xdr:col>
      <xdr:colOff>38100</xdr:colOff>
      <xdr:row>73</xdr:row>
      <xdr:rowOff>159936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57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151063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66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95735</xdr:rowOff>
    </xdr:from>
    <xdr:to>
      <xdr:col>107</xdr:col>
      <xdr:colOff>101600</xdr:colOff>
      <xdr:row>73</xdr:row>
      <xdr:rowOff>25885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44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42412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21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142438</xdr:rowOff>
    </xdr:from>
    <xdr:to>
      <xdr:col>102</xdr:col>
      <xdr:colOff>165100</xdr:colOff>
      <xdr:row>73</xdr:row>
      <xdr:rowOff>72588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48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89115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26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134665</xdr:rowOff>
    </xdr:from>
    <xdr:to>
      <xdr:col>98</xdr:col>
      <xdr:colOff>38100</xdr:colOff>
      <xdr:row>72</xdr:row>
      <xdr:rowOff>64815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30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81342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08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・住民一人当たりの歳出決算額は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千円となり、前年度から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主にケーブルネットワーク光化事業及び</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新設基金への積み替え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が完了したことによる減少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・繰出金は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宅地造成事業特別会計において造成工事を実施した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ことにより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臨時的な繰出しが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人件費は、給与改定</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増加した。会計年度任用職員も増加傾向にあるため、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適正な雇用管理に努め、歳出抑制に取り組む。</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は、主に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年度に実施した給食センター建設事業に充当した過疎対策事業債を完済したため減少した。引き続き事業</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精査による借入れ抑制に努める。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栃木県茂木町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11,408
11,278
172.69
8,700,534
8,041,605
558,410
4,769,284
6,718,953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89598</xdr:rowOff>
    </xdr:from>
    <xdr:to>
      <xdr:col>24</xdr:col>
      <xdr:colOff>63500</xdr:colOff>
      <xdr:row>35</xdr:row>
      <xdr:rowOff>118554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9034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43497</xdr:rowOff>
    </xdr:from>
    <xdr:to>
      <xdr:col>19</xdr:col>
      <xdr:colOff>177800</xdr:colOff>
      <xdr:row>35</xdr:row>
      <xdr:rowOff>89598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44247"/>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43497</xdr:rowOff>
    </xdr:from>
    <xdr:to>
      <xdr:col>15</xdr:col>
      <xdr:colOff>50800</xdr:colOff>
      <xdr:row>35</xdr:row>
      <xdr:rowOff>65786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44247"/>
          <a:ext cx="889000" cy="2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65786</xdr:rowOff>
    </xdr:from>
    <xdr:to>
      <xdr:col>10</xdr:col>
      <xdr:colOff>114300</xdr:colOff>
      <xdr:row>35</xdr:row>
      <xdr:rowOff>67120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66536"/>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67754</xdr:rowOff>
    </xdr:from>
    <xdr:to>
      <xdr:col>24</xdr:col>
      <xdr:colOff>114300</xdr:colOff>
      <xdr:row>35</xdr:row>
      <xdr:rowOff>169354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90631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1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38798</xdr:rowOff>
    </xdr:from>
    <xdr:to>
      <xdr:col>20</xdr:col>
      <xdr:colOff>38100</xdr:colOff>
      <xdr:row>35</xdr:row>
      <xdr:rowOff>140398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3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156925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1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164147</xdr:rowOff>
    </xdr:from>
    <xdr:to>
      <xdr:col>15</xdr:col>
      <xdr:colOff>101600</xdr:colOff>
      <xdr:row>35</xdr:row>
      <xdr:rowOff>94297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9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110824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14986</xdr:rowOff>
    </xdr:from>
    <xdr:to>
      <xdr:col>10</xdr:col>
      <xdr:colOff>165100</xdr:colOff>
      <xdr:row>35</xdr:row>
      <xdr:rowOff>116586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1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133113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9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16320</xdr:rowOff>
    </xdr:from>
    <xdr:to>
      <xdr:col>6</xdr:col>
      <xdr:colOff>38100</xdr:colOff>
      <xdr:row>35</xdr:row>
      <xdr:rowOff>117920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1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134447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53289</xdr:rowOff>
    </xdr:from>
    <xdr:to>
      <xdr:col>24</xdr:col>
      <xdr:colOff>63500</xdr:colOff>
      <xdr:row>56</xdr:row>
      <xdr:rowOff>159774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8968689"/>
          <a:ext cx="838200" cy="79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53289</xdr:rowOff>
    </xdr:from>
    <xdr:to>
      <xdr:col>19</xdr:col>
      <xdr:colOff>177800</xdr:colOff>
      <xdr:row>55</xdr:row>
      <xdr:rowOff>125537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8968689"/>
          <a:ext cx="889000" cy="586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125537</xdr:rowOff>
    </xdr:from>
    <xdr:to>
      <xdr:col>15</xdr:col>
      <xdr:colOff>50800</xdr:colOff>
      <xdr:row>56</xdr:row>
      <xdr:rowOff>134827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555287"/>
          <a:ext cx="889000" cy="18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20312</xdr:rowOff>
    </xdr:from>
    <xdr:to>
      <xdr:col>10</xdr:col>
      <xdr:colOff>114300</xdr:colOff>
      <xdr:row>56</xdr:row>
      <xdr:rowOff>134827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450062"/>
          <a:ext cx="889000" cy="28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108974</xdr:rowOff>
    </xdr:from>
    <xdr:to>
      <xdr:col>24</xdr:col>
      <xdr:colOff>114300</xdr:colOff>
      <xdr:row>57</xdr:row>
      <xdr:rowOff>39124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87401</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88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2489</xdr:rowOff>
    </xdr:from>
    <xdr:to>
      <xdr:col>20</xdr:col>
      <xdr:colOff>38100</xdr:colOff>
      <xdr:row>52</xdr:row>
      <xdr:rowOff>104089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891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120616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8693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74737</xdr:rowOff>
    </xdr:from>
    <xdr:to>
      <xdr:col>15</xdr:col>
      <xdr:colOff>101600</xdr:colOff>
      <xdr:row>56</xdr:row>
      <xdr:rowOff>4887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50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21414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27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84027</xdr:rowOff>
    </xdr:from>
    <xdr:to>
      <xdr:col>10</xdr:col>
      <xdr:colOff>165100</xdr:colOff>
      <xdr:row>57</xdr:row>
      <xdr:rowOff>14177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8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30704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460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140962</xdr:rowOff>
    </xdr:from>
    <xdr:to>
      <xdr:col>6</xdr:col>
      <xdr:colOff>38100</xdr:colOff>
      <xdr:row>55</xdr:row>
      <xdr:rowOff>71112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9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87639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17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76479</xdr:rowOff>
    </xdr:from>
    <xdr:to>
      <xdr:col>24</xdr:col>
      <xdr:colOff>63500</xdr:colOff>
      <xdr:row>78</xdr:row>
      <xdr:rowOff>111015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449579"/>
          <a:ext cx="838200" cy="3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61549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20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111015</xdr:rowOff>
    </xdr:from>
    <xdr:to>
      <xdr:col>19</xdr:col>
      <xdr:colOff>177800</xdr:colOff>
      <xdr:row>78</xdr:row>
      <xdr:rowOff>164334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484115"/>
          <a:ext cx="889000" cy="5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113090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90798</xdr:rowOff>
    </xdr:from>
    <xdr:to>
      <xdr:col>15</xdr:col>
      <xdr:colOff>50800</xdr:colOff>
      <xdr:row>78</xdr:row>
      <xdr:rowOff>164334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463898"/>
          <a:ext cx="889000" cy="7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60741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9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90798</xdr:rowOff>
    </xdr:from>
    <xdr:to>
      <xdr:col>10</xdr:col>
      <xdr:colOff>114300</xdr:colOff>
      <xdr:row>79</xdr:row>
      <xdr:rowOff>81919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63898"/>
          <a:ext cx="889000" cy="162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8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19603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22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25679</xdr:rowOff>
    </xdr:from>
    <xdr:to>
      <xdr:col>24</xdr:col>
      <xdr:colOff>114300</xdr:colOff>
      <xdr:row>78</xdr:row>
      <xdr:rowOff>127279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39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112056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313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60215</xdr:rowOff>
    </xdr:from>
    <xdr:to>
      <xdr:col>20</xdr:col>
      <xdr:colOff>38100</xdr:colOff>
      <xdr:row>78</xdr:row>
      <xdr:rowOff>161815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43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152942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526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113534</xdr:rowOff>
    </xdr:from>
    <xdr:to>
      <xdr:col>15</xdr:col>
      <xdr:colOff>101600</xdr:colOff>
      <xdr:row>79</xdr:row>
      <xdr:rowOff>43684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8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34811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579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39998</xdr:rowOff>
    </xdr:from>
    <xdr:to>
      <xdr:col>10</xdr:col>
      <xdr:colOff>165100</xdr:colOff>
      <xdr:row>78</xdr:row>
      <xdr:rowOff>141598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41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132725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505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31119</xdr:rowOff>
    </xdr:from>
    <xdr:to>
      <xdr:col>6</xdr:col>
      <xdr:colOff>38100</xdr:colOff>
      <xdr:row>79</xdr:row>
      <xdr:rowOff>132719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7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123846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68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136990</xdr:rowOff>
    </xdr:from>
    <xdr:to>
      <xdr:col>24</xdr:col>
      <xdr:colOff>63500</xdr:colOff>
      <xdr:row>99</xdr:row>
      <xdr:rowOff>1104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939090"/>
          <a:ext cx="838200" cy="3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120030</xdr:rowOff>
    </xdr:from>
    <xdr:to>
      <xdr:col>19</xdr:col>
      <xdr:colOff>177800</xdr:colOff>
      <xdr:row>98</xdr:row>
      <xdr:rowOff>136990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922130"/>
          <a:ext cx="889000" cy="16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120030</xdr:rowOff>
    </xdr:from>
    <xdr:to>
      <xdr:col>15</xdr:col>
      <xdr:colOff>50800</xdr:colOff>
      <xdr:row>99</xdr:row>
      <xdr:rowOff>2910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922130"/>
          <a:ext cx="889000" cy="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2910</xdr:rowOff>
    </xdr:from>
    <xdr:to>
      <xdr:col>10</xdr:col>
      <xdr:colOff>114300</xdr:colOff>
      <xdr:row>99</xdr:row>
      <xdr:rowOff>73645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976460"/>
          <a:ext cx="889000" cy="70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121754</xdr:rowOff>
    </xdr:from>
    <xdr:to>
      <xdr:col>24</xdr:col>
      <xdr:colOff>114300</xdr:colOff>
      <xdr:row>99</xdr:row>
      <xdr:rowOff>51904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92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100181</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90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86190</xdr:rowOff>
    </xdr:from>
    <xdr:to>
      <xdr:col>20</xdr:col>
      <xdr:colOff>38100</xdr:colOff>
      <xdr:row>99</xdr:row>
      <xdr:rowOff>16340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8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7467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8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69230</xdr:rowOff>
    </xdr:from>
    <xdr:to>
      <xdr:col>15</xdr:col>
      <xdr:colOff>101600</xdr:colOff>
      <xdr:row>98</xdr:row>
      <xdr:rowOff>170830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7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161957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6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123560</xdr:rowOff>
    </xdr:from>
    <xdr:to>
      <xdr:col>10</xdr:col>
      <xdr:colOff>165100</xdr:colOff>
      <xdr:row>99</xdr:row>
      <xdr:rowOff>53710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9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44837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7018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22845</xdr:rowOff>
    </xdr:from>
    <xdr:to>
      <xdr:col>6</xdr:col>
      <xdr:colOff>38100</xdr:colOff>
      <xdr:row>99</xdr:row>
      <xdr:rowOff>124445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9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115572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08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96647</xdr:rowOff>
    </xdr:from>
    <xdr:to>
      <xdr:col>55</xdr:col>
      <xdr:colOff>0</xdr:colOff>
      <xdr:row>38</xdr:row>
      <xdr:rowOff>123698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11747"/>
          <a:ext cx="8382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119126</xdr:rowOff>
    </xdr:from>
    <xdr:to>
      <xdr:col>50</xdr:col>
      <xdr:colOff>114300</xdr:colOff>
      <xdr:row>38</xdr:row>
      <xdr:rowOff>123698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342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4445</xdr:rowOff>
    </xdr:from>
    <xdr:to>
      <xdr:col>45</xdr:col>
      <xdr:colOff>177800</xdr:colOff>
      <xdr:row>38</xdr:row>
      <xdr:rowOff>119126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519545"/>
          <a:ext cx="889000" cy="11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45974</xdr:rowOff>
    </xdr:from>
    <xdr:to>
      <xdr:col>41</xdr:col>
      <xdr:colOff>50800</xdr:colOff>
      <xdr:row>38</xdr:row>
      <xdr:rowOff>4445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218174"/>
          <a:ext cx="889000" cy="30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162196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0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45847</xdr:rowOff>
    </xdr:from>
    <xdr:to>
      <xdr:col>55</xdr:col>
      <xdr:colOff>50800</xdr:colOff>
      <xdr:row>38</xdr:row>
      <xdr:rowOff>147447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6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133240</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476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72898</xdr:rowOff>
    </xdr:from>
    <xdr:to>
      <xdr:col>50</xdr:col>
      <xdr:colOff>165100</xdr:colOff>
      <xdr:row>39</xdr:row>
      <xdr:rowOff>3048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8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165625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68326</xdr:rowOff>
    </xdr:from>
    <xdr:to>
      <xdr:col>46</xdr:col>
      <xdr:colOff>38100</xdr:colOff>
      <xdr:row>38</xdr:row>
      <xdr:rowOff>169926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8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161053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676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125095</xdr:rowOff>
    </xdr:from>
    <xdr:to>
      <xdr:col>41</xdr:col>
      <xdr:colOff>101600</xdr:colOff>
      <xdr:row>38</xdr:row>
      <xdr:rowOff>55245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4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71772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243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166624</xdr:rowOff>
    </xdr:from>
    <xdr:to>
      <xdr:col>36</xdr:col>
      <xdr:colOff>165100</xdr:colOff>
      <xdr:row>36</xdr:row>
      <xdr:rowOff>96774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16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113301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94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42211</xdr:rowOff>
    </xdr:from>
    <xdr:to>
      <xdr:col>55</xdr:col>
      <xdr:colOff>0</xdr:colOff>
      <xdr:row>57</xdr:row>
      <xdr:rowOff>129184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814861"/>
          <a:ext cx="838200" cy="8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126812</xdr:rowOff>
    </xdr:from>
    <xdr:to>
      <xdr:col>50</xdr:col>
      <xdr:colOff>114300</xdr:colOff>
      <xdr:row>57</xdr:row>
      <xdr:rowOff>129184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99462"/>
          <a:ext cx="889000" cy="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109854</xdr:rowOff>
    </xdr:from>
    <xdr:to>
      <xdr:col>45</xdr:col>
      <xdr:colOff>177800</xdr:colOff>
      <xdr:row>57</xdr:row>
      <xdr:rowOff>126812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882504"/>
          <a:ext cx="889000" cy="1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109854</xdr:rowOff>
    </xdr:from>
    <xdr:to>
      <xdr:col>41</xdr:col>
      <xdr:colOff>50800</xdr:colOff>
      <xdr:row>57</xdr:row>
      <xdr:rowOff>147513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882504"/>
          <a:ext cx="889000" cy="3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162861</xdr:rowOff>
    </xdr:from>
    <xdr:to>
      <xdr:col>55</xdr:col>
      <xdr:colOff>50800</xdr:colOff>
      <xdr:row>57</xdr:row>
      <xdr:rowOff>93011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6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14288</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1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78384</xdr:rowOff>
    </xdr:from>
    <xdr:to>
      <xdr:col>50</xdr:col>
      <xdr:colOff>165100</xdr:colOff>
      <xdr:row>58</xdr:row>
      <xdr:rowOff>8534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5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171111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94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76012</xdr:rowOff>
    </xdr:from>
    <xdr:to>
      <xdr:col>46</xdr:col>
      <xdr:colOff>38100</xdr:colOff>
      <xdr:row>58</xdr:row>
      <xdr:rowOff>6162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4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22689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62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59054</xdr:rowOff>
    </xdr:from>
    <xdr:to>
      <xdr:col>41</xdr:col>
      <xdr:colOff>101600</xdr:colOff>
      <xdr:row>57</xdr:row>
      <xdr:rowOff>160654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3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5731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0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96713</xdr:rowOff>
    </xdr:from>
    <xdr:to>
      <xdr:col>36</xdr:col>
      <xdr:colOff>165100</xdr:colOff>
      <xdr:row>58</xdr:row>
      <xdr:rowOff>26863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17990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96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129946</xdr:rowOff>
    </xdr:from>
    <xdr:to>
      <xdr:col>55</xdr:col>
      <xdr:colOff>0</xdr:colOff>
      <xdr:row>76</xdr:row>
      <xdr:rowOff>10885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988696"/>
          <a:ext cx="838200" cy="5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67708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97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132347</xdr:rowOff>
    </xdr:from>
    <xdr:to>
      <xdr:col>50</xdr:col>
      <xdr:colOff>114300</xdr:colOff>
      <xdr:row>76</xdr:row>
      <xdr:rowOff>10885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2991097"/>
          <a:ext cx="889000" cy="4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132347</xdr:rowOff>
    </xdr:from>
    <xdr:to>
      <xdr:col>45</xdr:col>
      <xdr:colOff>177800</xdr:colOff>
      <xdr:row>76</xdr:row>
      <xdr:rowOff>14027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991097"/>
          <a:ext cx="889000" cy="5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109734</xdr:rowOff>
    </xdr:from>
    <xdr:to>
      <xdr:col>41</xdr:col>
      <xdr:colOff>50800</xdr:colOff>
      <xdr:row>76</xdr:row>
      <xdr:rowOff>14027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968484"/>
          <a:ext cx="889000" cy="75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1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79146</xdr:rowOff>
    </xdr:from>
    <xdr:to>
      <xdr:col>55</xdr:col>
      <xdr:colOff>50800</xdr:colOff>
      <xdr:row>76</xdr:row>
      <xdr:rowOff>9296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93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102023</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78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131534</xdr:rowOff>
    </xdr:from>
    <xdr:to>
      <xdr:col>50</xdr:col>
      <xdr:colOff>165100</xdr:colOff>
      <xdr:row>76</xdr:row>
      <xdr:rowOff>61683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9902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78211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76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81547</xdr:rowOff>
    </xdr:from>
    <xdr:to>
      <xdr:col>46</xdr:col>
      <xdr:colOff>38100</xdr:colOff>
      <xdr:row>76</xdr:row>
      <xdr:rowOff>11697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94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28224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71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134677</xdr:rowOff>
    </xdr:from>
    <xdr:to>
      <xdr:col>41</xdr:col>
      <xdr:colOff>101600</xdr:colOff>
      <xdr:row>76</xdr:row>
      <xdr:rowOff>64827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99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81354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76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58934</xdr:rowOff>
    </xdr:from>
    <xdr:to>
      <xdr:col>36</xdr:col>
      <xdr:colOff>165100</xdr:colOff>
      <xdr:row>75</xdr:row>
      <xdr:rowOff>160534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91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5611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69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80790</xdr:rowOff>
    </xdr:from>
    <xdr:to>
      <xdr:col>55</xdr:col>
      <xdr:colOff>0</xdr:colOff>
      <xdr:row>97</xdr:row>
      <xdr:rowOff>7172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39990"/>
          <a:ext cx="838200" cy="9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7172</xdr:rowOff>
    </xdr:from>
    <xdr:to>
      <xdr:col>50</xdr:col>
      <xdr:colOff>114300</xdr:colOff>
      <xdr:row>97</xdr:row>
      <xdr:rowOff>19904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37822"/>
          <a:ext cx="889000" cy="1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19904</xdr:rowOff>
    </xdr:from>
    <xdr:to>
      <xdr:col>45</xdr:col>
      <xdr:colOff>177800</xdr:colOff>
      <xdr:row>97</xdr:row>
      <xdr:rowOff>78280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50554"/>
          <a:ext cx="889000" cy="5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78280</xdr:rowOff>
    </xdr:from>
    <xdr:to>
      <xdr:col>41</xdr:col>
      <xdr:colOff>50800</xdr:colOff>
      <xdr:row>97</xdr:row>
      <xdr:rowOff>97492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08930"/>
          <a:ext cx="889000" cy="1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29990</xdr:rowOff>
    </xdr:from>
    <xdr:to>
      <xdr:col>55</xdr:col>
      <xdr:colOff>50800</xdr:colOff>
      <xdr:row>96</xdr:row>
      <xdr:rowOff>131590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52867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4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127822</xdr:rowOff>
    </xdr:from>
    <xdr:to>
      <xdr:col>50</xdr:col>
      <xdr:colOff>165100</xdr:colOff>
      <xdr:row>97</xdr:row>
      <xdr:rowOff>57972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8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49099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7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140554</xdr:rowOff>
    </xdr:from>
    <xdr:to>
      <xdr:col>46</xdr:col>
      <xdr:colOff>38100</xdr:colOff>
      <xdr:row>97</xdr:row>
      <xdr:rowOff>70704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9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61831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9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27480</xdr:rowOff>
    </xdr:from>
    <xdr:to>
      <xdr:col>41</xdr:col>
      <xdr:colOff>101600</xdr:colOff>
      <xdr:row>97</xdr:row>
      <xdr:rowOff>129080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120207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5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46692</xdr:rowOff>
    </xdr:from>
    <xdr:to>
      <xdr:col>36</xdr:col>
      <xdr:colOff>165100</xdr:colOff>
      <xdr:row>97</xdr:row>
      <xdr:rowOff>148292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7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139419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7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170390</xdr:rowOff>
    </xdr:from>
    <xdr:to>
      <xdr:col>85</xdr:col>
      <xdr:colOff>127000</xdr:colOff>
      <xdr:row>38</xdr:row>
      <xdr:rowOff>87712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342590"/>
          <a:ext cx="838200" cy="26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87712</xdr:rowOff>
    </xdr:from>
    <xdr:to>
      <xdr:col>81</xdr:col>
      <xdr:colOff>50800</xdr:colOff>
      <xdr:row>38</xdr:row>
      <xdr:rowOff>119583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602812"/>
          <a:ext cx="889000" cy="3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113487</xdr:rowOff>
    </xdr:from>
    <xdr:to>
      <xdr:col>76</xdr:col>
      <xdr:colOff>114300</xdr:colOff>
      <xdr:row>38</xdr:row>
      <xdr:rowOff>119583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628587"/>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113487</xdr:rowOff>
    </xdr:from>
    <xdr:to>
      <xdr:col>71</xdr:col>
      <xdr:colOff>177800</xdr:colOff>
      <xdr:row>39</xdr:row>
      <xdr:rowOff>11665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628587"/>
          <a:ext cx="889000" cy="6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119590</xdr:rowOff>
    </xdr:from>
    <xdr:to>
      <xdr:col>85</xdr:col>
      <xdr:colOff>177800</xdr:colOff>
      <xdr:row>37</xdr:row>
      <xdr:rowOff>49740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29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142467</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14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36912</xdr:rowOff>
    </xdr:from>
    <xdr:to>
      <xdr:col>81</xdr:col>
      <xdr:colOff>101600</xdr:colOff>
      <xdr:row>38</xdr:row>
      <xdr:rowOff>138512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55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129639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64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68783</xdr:rowOff>
    </xdr:from>
    <xdr:to>
      <xdr:col>76</xdr:col>
      <xdr:colOff>165100</xdr:colOff>
      <xdr:row>38</xdr:row>
      <xdr:rowOff>170383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8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161510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67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62687</xdr:rowOff>
    </xdr:from>
    <xdr:to>
      <xdr:col>72</xdr:col>
      <xdr:colOff>38100</xdr:colOff>
      <xdr:row>38</xdr:row>
      <xdr:rowOff>164287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57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155414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67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132315</xdr:rowOff>
    </xdr:from>
    <xdr:to>
      <xdr:col>67</xdr:col>
      <xdr:colOff>101600</xdr:colOff>
      <xdr:row>39</xdr:row>
      <xdr:rowOff>62465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6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53592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74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86215</xdr:rowOff>
    </xdr:from>
    <xdr:to>
      <xdr:col>85</xdr:col>
      <xdr:colOff>127000</xdr:colOff>
      <xdr:row>58</xdr:row>
      <xdr:rowOff>86910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30315"/>
          <a:ext cx="838200" cy="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86910</xdr:rowOff>
    </xdr:from>
    <xdr:to>
      <xdr:col>81</xdr:col>
      <xdr:colOff>50800</xdr:colOff>
      <xdr:row>58</xdr:row>
      <xdr:rowOff>96401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031010"/>
          <a:ext cx="889000" cy="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96401</xdr:rowOff>
    </xdr:from>
    <xdr:to>
      <xdr:col>76</xdr:col>
      <xdr:colOff>114300</xdr:colOff>
      <xdr:row>58</xdr:row>
      <xdr:rowOff>112862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40501"/>
          <a:ext cx="889000" cy="1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37657</xdr:rowOff>
    </xdr:from>
    <xdr:to>
      <xdr:col>71</xdr:col>
      <xdr:colOff>177800</xdr:colOff>
      <xdr:row>58</xdr:row>
      <xdr:rowOff>112862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81757"/>
          <a:ext cx="889000" cy="7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35415</xdr:rowOff>
    </xdr:from>
    <xdr:to>
      <xdr:col>85</xdr:col>
      <xdr:colOff>177800</xdr:colOff>
      <xdr:row>58</xdr:row>
      <xdr:rowOff>137015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121792</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36110</xdr:rowOff>
    </xdr:from>
    <xdr:to>
      <xdr:col>81</xdr:col>
      <xdr:colOff>101600</xdr:colOff>
      <xdr:row>58</xdr:row>
      <xdr:rowOff>137710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8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128837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7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45601</xdr:rowOff>
    </xdr:from>
    <xdr:to>
      <xdr:col>76</xdr:col>
      <xdr:colOff>165100</xdr:colOff>
      <xdr:row>58</xdr:row>
      <xdr:rowOff>147201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8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138328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8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62062</xdr:rowOff>
    </xdr:from>
    <xdr:to>
      <xdr:col>72</xdr:col>
      <xdr:colOff>38100</xdr:colOff>
      <xdr:row>58</xdr:row>
      <xdr:rowOff>163662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0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154789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9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158307</xdr:rowOff>
    </xdr:from>
    <xdr:to>
      <xdr:col>67</xdr:col>
      <xdr:colOff>101600</xdr:colOff>
      <xdr:row>58</xdr:row>
      <xdr:rowOff>88457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3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104984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70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143363</xdr:rowOff>
    </xdr:from>
    <xdr:to>
      <xdr:col>85</xdr:col>
      <xdr:colOff>127000</xdr:colOff>
      <xdr:row>77</xdr:row>
      <xdr:rowOff>145021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345013"/>
          <a:ext cx="838200" cy="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93530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95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145021</xdr:rowOff>
    </xdr:from>
    <xdr:to>
      <xdr:col>81</xdr:col>
      <xdr:colOff>50800</xdr:colOff>
      <xdr:row>78</xdr:row>
      <xdr:rowOff>20856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46671"/>
          <a:ext cx="889000" cy="4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27534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40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18342</xdr:rowOff>
    </xdr:from>
    <xdr:to>
      <xdr:col>76</xdr:col>
      <xdr:colOff>114300</xdr:colOff>
      <xdr:row>78</xdr:row>
      <xdr:rowOff>20856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91442"/>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102781</xdr:rowOff>
    </xdr:from>
    <xdr:to>
      <xdr:col>71</xdr:col>
      <xdr:colOff>177800</xdr:colOff>
      <xdr:row>78</xdr:row>
      <xdr:rowOff>18342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304431"/>
          <a:ext cx="889000" cy="8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92563</xdr:rowOff>
    </xdr:from>
    <xdr:to>
      <xdr:col>85</xdr:col>
      <xdr:colOff>177800</xdr:colOff>
      <xdr:row>78</xdr:row>
      <xdr:rowOff>22713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29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51940</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08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94221</xdr:rowOff>
    </xdr:from>
    <xdr:to>
      <xdr:col>81</xdr:col>
      <xdr:colOff>101600</xdr:colOff>
      <xdr:row>78</xdr:row>
      <xdr:rowOff>24371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29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40898</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07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141506</xdr:rowOff>
    </xdr:from>
    <xdr:to>
      <xdr:col>76</xdr:col>
      <xdr:colOff>165100</xdr:colOff>
      <xdr:row>78</xdr:row>
      <xdr:rowOff>71656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4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62783</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435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138992</xdr:rowOff>
    </xdr:from>
    <xdr:to>
      <xdr:col>72</xdr:col>
      <xdr:colOff>38100</xdr:colOff>
      <xdr:row>78</xdr:row>
      <xdr:rowOff>69142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4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60269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43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51981</xdr:rowOff>
    </xdr:from>
    <xdr:to>
      <xdr:col>67</xdr:col>
      <xdr:colOff>101600</xdr:colOff>
      <xdr:row>77</xdr:row>
      <xdr:rowOff>153581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25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170108</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02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67044</xdr:rowOff>
    </xdr:from>
    <xdr:to>
      <xdr:col>85</xdr:col>
      <xdr:colOff>127000</xdr:colOff>
      <xdr:row>96</xdr:row>
      <xdr:rowOff>94081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526244"/>
          <a:ext cx="838200" cy="2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67044</xdr:rowOff>
    </xdr:from>
    <xdr:to>
      <xdr:col>81</xdr:col>
      <xdr:colOff>50800</xdr:colOff>
      <xdr:row>96</xdr:row>
      <xdr:rowOff>108649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526244"/>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108649</xdr:rowOff>
    </xdr:from>
    <xdr:to>
      <xdr:col>76</xdr:col>
      <xdr:colOff>114300</xdr:colOff>
      <xdr:row>96</xdr:row>
      <xdr:rowOff>156845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567849"/>
          <a:ext cx="889000" cy="4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156845</xdr:rowOff>
    </xdr:from>
    <xdr:to>
      <xdr:col>71</xdr:col>
      <xdr:colOff>177800</xdr:colOff>
      <xdr:row>96</xdr:row>
      <xdr:rowOff>160325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16045"/>
          <a:ext cx="889000" cy="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43281</xdr:rowOff>
    </xdr:from>
    <xdr:to>
      <xdr:col>85</xdr:col>
      <xdr:colOff>177800</xdr:colOff>
      <xdr:row>96</xdr:row>
      <xdr:rowOff>144881</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50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66158</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35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16244</xdr:rowOff>
    </xdr:from>
    <xdr:to>
      <xdr:col>81</xdr:col>
      <xdr:colOff>101600</xdr:colOff>
      <xdr:row>96</xdr:row>
      <xdr:rowOff>117844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47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134371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2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57849</xdr:rowOff>
    </xdr:from>
    <xdr:to>
      <xdr:col>76</xdr:col>
      <xdr:colOff>165100</xdr:colOff>
      <xdr:row>96</xdr:row>
      <xdr:rowOff>159449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51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150576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60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106045</xdr:rowOff>
    </xdr:from>
    <xdr:to>
      <xdr:col>72</xdr:col>
      <xdr:colOff>38100</xdr:colOff>
      <xdr:row>97</xdr:row>
      <xdr:rowOff>36195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6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27322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65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109525</xdr:rowOff>
    </xdr:from>
    <xdr:to>
      <xdr:col>67</xdr:col>
      <xdr:colOff>101600</xdr:colOff>
      <xdr:row>97</xdr:row>
      <xdr:rowOff>39675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6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56202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34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・総務費は、ケーブルテレビネットワーク光化事業、新設基金への積み替え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完了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242,607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農林水産業費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美土里館大規模改修事業実施</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・土木費は、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町道拡幅のための物件補償実施</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21,398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円増加した。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消防費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FM</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告知放送システム設置業務実施</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円増加した。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栃木県茂木町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基金残高は、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取崩し額よりも余剰金の積み立てが多くなり、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した。また、実質単年度収支も、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新設基金への積み立てが完了したため、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数値は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実質収支額は、繰越金が前年度に比べて</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通常の基金の運用については、中期的な見通しのもと、決算余剰金を中心に積み立てるとともに、必要最低限の取り崩しに努めている。</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引き続き適正な管理運用を図る。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栃木県茂木町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現状、全会計赤字とはなっていないが、今後も各経費において財政需要の増加が見込まれるため、歳出削減に努める。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栃木県茂木町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方債の現在高は、発行額を償還額以下にするよう努めており、減少している。また、新たな借り入れをする場合、普通交付税算入率が有利な起債を選択している。比率が大幅に変動しないよう、引き続き事業精査による借入の抑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利用していない。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栃木県茂木町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充当可能基金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は減少したものの、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地方債現在高の減少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が上回った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これにより、将来負担比率の分子も減少した。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今後も大規模施設改修等による地方債の活用を予定している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事業精査及び交付税措置の有利な起債を選択し、将来負担が大幅に増加しないよう努める。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栃木県茂木町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公共施設の老朽化や社会保障、災害等の突発的な財政需要の増大に備え、財政調整基金及び減債基金を積み立てている。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特定目的基金は、予定されていた事業への定期的な取り崩しをしたが、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繰越金の積み立て等により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全体の残高は増加した。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全体として横ばいか微増させる方針である。実施事業と各基金のバランスを取りながら管理していくとともに、使途を明確にし、明瞭な管理運用に取り組む。</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施設等整備基金は、町が管理する施設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道路等を含む</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の整備、修繕等のために使用する。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まちおこし基金は、主にふるさと納税を原資としており、町があらかじめ設定したコースに基づき使用する。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教育</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文化スポーツ振興</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主に教育、文化、スポーツ振興に寄与した方への表彰事業や文化財保護事業などに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使用する。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取崩しはあったものの、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繰越金の増加に伴い積立額を増額したことで、残高も増加した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目的に沿った取り崩しを継続するため残高は減少していく見込みである。使途の明確化を図り管理運用していく。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繰越金の増加に伴い、積み立てを増額した。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災害等の突発的な財政需要に対応するため、残高を維持する方針である。特定目的金の利用目的と整合を図りながら、使途の明確化を図り計画的に管理運用していく。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繰越金の増加に伴い、積み立てを増額した。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への積み立てを優先に考えているため、予定どおりの積み立てが行えるかは不明確であるが、今後も財政需要の増大を見越した財源確保を目的として、地方債償還の負担軽減のため、残高を維持する方針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7E4BD24-55F5-46FC-86E2-B720D8F292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1659138-7E3F-41D3-B65F-F92B73107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430E249C-BCD1-46AF-BA34-2D291EFB04E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53A20050-E037-4B14-A1B2-4AFA1FA3676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3FFA148A-5EB1-4E1F-A8C1-51F0309CCCB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C4D4DB05-7D88-421B-A92C-6ECFB2B05CE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8B09FB7E-9B6C-4797-8E82-8D0EF57C0BC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D617FD15-5F0D-483D-A697-DBECD131CE2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A80EA6DF-9004-4B67-9FB9-2920B9BDCAD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789A1E51-751D-4293-BEFC-C693C714E28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栃木県茂木町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6E292EBF-FF72-488E-8F07-9C8EC406B1C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6F5D2F88-4B68-446A-BF72-D14E1F15EA9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3F71F8EA-94B0-4355-8DB4-3C09D699993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8EA695FF-C17E-48A1-9933-8C52EEED267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4E8B06C0-1C06-43F5-B2AF-F8FB619AD55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D4B8BFD6-E156-439F-B38A-6008DFA3339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11,408
11,278
172.69
8,700,534
8,041,605
558,410
4,769,284
6,718,953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95768378-D750-49CA-95AB-218F0D933F8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73721379-A506-4FF8-8628-E0F197C1D42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6C0BF244-65E5-4B11-BD6A-9292C5A7B1C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3AE1BEF0-BB64-423E-A93A-41E80390C7E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8C8622DD-15F5-4835-8A13-03EBFC0851E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67EBC98C-E3BE-4FC0-BD0E-90982600134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A639E74-1E3A-404E-9A10-E2523CFCD0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F738A3DC-72C7-48E0-8724-23737D12F3B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EDE037AD-C035-4315-B472-E3AA891C273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58385EF6-9D25-4BD1-B39E-24272C3DA55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AB11FE1D-4FAF-47CF-92A8-FBFFC742BA4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200E5913-B950-4251-8D9C-E54ABE16641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B9EDF5FE-5D4D-4275-9377-A291D9B4771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C88BF57C-D9F7-4AAF-9C2A-35A4CFD6A58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52CA075D-CD73-4036-87D1-8EA1DF92773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32D0597-711E-47EA-A1A1-402A0D08EBD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E6F3F43D-F08B-4BA6-ADA6-EA673BA4F47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B43F0AF2-BB4C-4692-A261-F8F6595E7E1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E5571456-1CDE-408F-AB5A-1A910F8C3D7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532CBD0E-7056-4EE3-A163-6709C6FC675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E08DC3FA-D7EE-43D0-BEE2-EB2CEECF871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54E86382-71E1-4CB2-BDF3-5F96BF78D9D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3D89549-540A-4AEE-B596-DAAC27758C7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C8F93637-BE45-469B-9192-4EAEE0B1326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35206EDE-CB7C-4176-A131-058D9148309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95531A02-2EA9-4BF2-A124-B5ED2022B93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FFF42977-4813-4443-998F-79E4FF78467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F122DF37-DEC2-42B6-ACCA-38DFB0000B4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6DA1C8F6-6D87-4C14-A6B5-9BB3274B3EC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3E9A5561-8C0D-4900-B148-9F9242B84F0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E5D9EAAB-52B4-416A-8B89-D790AA82D0F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1DD03CD-0D4D-4617-A93D-F3A47D6867C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B97FB968-C8E8-4BFB-96DE-835A036EF2A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CC0C24D2-AEA8-4B25-B931-CC2F73F3862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20F03A57-2897-4D3A-9F6E-FEA4C79B7E1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a:t>
          </a:r>
          <a:r>
            <a:rPr kumimoji="1" lang="en-US" altLang="ja-JP" sz="1100">
              <a:solidFill>
                <a:schemeClr val="dk1"/>
              </a:solidFill>
              <a:effectLst/>
              <a:latin typeface="+mn-lt"/>
              <a:ea typeface="+mn-ea"/>
              <a:cs typeface="+mn-cs"/>
            </a:rPr>
            <a:t>78.6%</a:t>
          </a:r>
          <a:r>
            <a:rPr kumimoji="1" lang="ja-JP" altLang="ja-JP" sz="1100">
              <a:solidFill>
                <a:schemeClr val="dk1"/>
              </a:solidFill>
              <a:effectLst/>
              <a:latin typeface="+mn-lt"/>
              <a:ea typeface="+mn-ea"/>
              <a:cs typeface="+mn-cs"/>
            </a:rPr>
            <a:t>で数値は</a:t>
          </a:r>
          <a:r>
            <a:rPr kumimoji="1" lang="ja-JP" altLang="en-US" sz="1100">
              <a:solidFill>
                <a:schemeClr val="dk1"/>
              </a:solidFill>
              <a:effectLst/>
              <a:latin typeface="+mn-lt"/>
              <a:ea typeface="+mn-ea"/>
              <a:cs typeface="+mn-cs"/>
            </a:rPr>
            <a:t>やや</a:t>
          </a:r>
          <a:r>
            <a:rPr kumimoji="1" lang="ja-JP" altLang="ja-JP" sz="1100">
              <a:solidFill>
                <a:schemeClr val="dk1"/>
              </a:solidFill>
              <a:effectLst/>
              <a:latin typeface="+mn-lt"/>
              <a:ea typeface="+mn-ea"/>
              <a:cs typeface="+mn-cs"/>
            </a:rPr>
            <a:t>改善したが</a:t>
          </a:r>
          <a:r>
            <a:rPr kumimoji="1" lang="ja-JP" altLang="en-US" sz="1100">
              <a:solidFill>
                <a:schemeClr val="dk1"/>
              </a:solidFill>
              <a:effectLst/>
              <a:latin typeface="+mn-lt"/>
              <a:ea typeface="+mn-ea"/>
              <a:cs typeface="+mn-cs"/>
            </a:rPr>
            <a:t>、類似団体内平均を大きく</a:t>
          </a:r>
          <a:r>
            <a:rPr kumimoji="1" lang="ja-JP" altLang="ja-JP" sz="1100">
              <a:solidFill>
                <a:schemeClr val="dk1"/>
              </a:solidFill>
              <a:effectLst/>
              <a:latin typeface="+mn-lt"/>
              <a:ea typeface="+mn-ea"/>
              <a:cs typeface="+mn-cs"/>
            </a:rPr>
            <a:t>上回っている。</a:t>
          </a:r>
          <a:endParaRPr lang="ja-JP" altLang="ja-JP" sz="1100">
            <a:effectLst/>
          </a:endParaRPr>
        </a:p>
        <a:p>
          <a:r>
            <a:rPr kumimoji="1" lang="ja-JP" altLang="en-US" sz="1100">
              <a:solidFill>
                <a:schemeClr val="dk1"/>
              </a:solidFill>
              <a:effectLst/>
              <a:latin typeface="+mn-lt"/>
              <a:ea typeface="+mn-ea"/>
              <a:cs typeface="+mn-cs"/>
            </a:rPr>
            <a:t>更新</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要する</a:t>
          </a:r>
          <a:r>
            <a:rPr kumimoji="1" lang="ja-JP" altLang="ja-JP" sz="1100">
              <a:solidFill>
                <a:schemeClr val="dk1"/>
              </a:solidFill>
              <a:effectLst/>
              <a:latin typeface="+mn-lt"/>
              <a:ea typeface="+mn-ea"/>
              <a:cs typeface="+mn-cs"/>
            </a:rPr>
            <a:t>固定資産が増えており、改修や建て替え、除却を進めていく必要があるが、いずれも多額の費用が必要であることから、負担を減らすために民間施設の活用なども行い、施設利用の効率性の向上を推進していく必要がある。</a:t>
          </a:r>
          <a:endParaRPr lang="ja-JP" altLang="ja-JP" sz="1100">
            <a:effectLst/>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3F88332D-5733-4989-B1E9-D860AC3247D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BA61E44E-6818-4FAA-8A38-5B96D548607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42E05370-44F5-4B3F-8833-49CD4AE7B29A}"/>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0AFB5FBC-E89F-4F98-9221-4F39DB513275}"/>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BA124FD7-0F92-4B5E-BA39-DF438B1771BA}"/>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90A1FD60-E2E4-4D36-AD5C-11E085A91CC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BE771BF8-D1A6-4BE9-9A48-6394B6ED994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72D5C3D5-9B9D-4AE9-8345-9F42CF1839F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C4767322-F11A-4576-A037-382ADA31B62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29275850-D19A-4F48-8A65-4ACF950A53F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395E00F7-175C-4535-8085-55134A945C8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A7D65D1B-9AE6-4C69-981B-8B143B53898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BB55D820-EEE4-49D7-A165-39001411036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C276F8C5-C93B-429A-A3BA-B6331A73AB79}"/>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0ECA6D6F-B1A6-460D-B4AE-AA54C2076A8D}"/>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22F3BC21-2AAD-4CCF-AE74-D00E2828EB6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CBEF8309-6F4B-40A1-9434-EFA12445573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348C7787-1C68-4555-B599-D3AC075AF4F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1" name="直線コネクタ 70">
          <a:extLst>
            <a:ext uri="{FF2B5EF4-FFF2-40B4-BE49-F238E27FC236}">
              <a16:creationId xmlns:a16="http://schemas.microsoft.com/office/drawing/2014/main" id="{F69ADD31-50D8-44F5-A7E8-90C2AD8C0607}"/>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2" name="有形固定資産減価償却率最小値テキスト">
          <a:extLst>
            <a:ext uri="{FF2B5EF4-FFF2-40B4-BE49-F238E27FC236}">
              <a16:creationId xmlns:a16="http://schemas.microsoft.com/office/drawing/2014/main" id="{AE75EB74-7A4E-4B7E-9BF0-04C4C36AE931}"/>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3" name="直線コネクタ 72">
          <a:extLst>
            <a:ext uri="{FF2B5EF4-FFF2-40B4-BE49-F238E27FC236}">
              <a16:creationId xmlns:a16="http://schemas.microsoft.com/office/drawing/2014/main" id="{C7D5EDC6-D966-4A47-BAB3-CF735B9F6A44}"/>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4" name="有形固定資産減価償却率最大値テキスト">
          <a:extLst>
            <a:ext uri="{FF2B5EF4-FFF2-40B4-BE49-F238E27FC236}">
              <a16:creationId xmlns:a16="http://schemas.microsoft.com/office/drawing/2014/main" id="{A7D86740-DAC0-4B88-AB88-5F2448C0BDBE}"/>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5" name="直線コネクタ 74">
          <a:extLst>
            <a:ext uri="{FF2B5EF4-FFF2-40B4-BE49-F238E27FC236}">
              <a16:creationId xmlns:a16="http://schemas.microsoft.com/office/drawing/2014/main" id="{E002DDC1-B2B1-4720-A43D-5BB460AE6EC8}"/>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6" name="有形固定資産減価償却率平均値テキスト">
          <a:extLst>
            <a:ext uri="{FF2B5EF4-FFF2-40B4-BE49-F238E27FC236}">
              <a16:creationId xmlns:a16="http://schemas.microsoft.com/office/drawing/2014/main" id="{26C721BD-1039-4638-A17F-8F67C9580433}"/>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7" name="フローチャート: 判断 76">
          <a:extLst>
            <a:ext uri="{FF2B5EF4-FFF2-40B4-BE49-F238E27FC236}">
              <a16:creationId xmlns:a16="http://schemas.microsoft.com/office/drawing/2014/main" id="{EA721A5F-A056-4C8D-AB99-977EA1EEE244}"/>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8" name="フローチャート: 判断 77">
          <a:extLst>
            <a:ext uri="{FF2B5EF4-FFF2-40B4-BE49-F238E27FC236}">
              <a16:creationId xmlns:a16="http://schemas.microsoft.com/office/drawing/2014/main" id="{38C7F210-3B5E-4B59-A8AA-F58973B33F7C}"/>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9" name="フローチャート: 判断 78">
          <a:extLst>
            <a:ext uri="{FF2B5EF4-FFF2-40B4-BE49-F238E27FC236}">
              <a16:creationId xmlns:a16="http://schemas.microsoft.com/office/drawing/2014/main" id="{B6F332DC-0A45-44E1-92C4-1A2C745A925C}"/>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0" name="フローチャート: 判断 79">
          <a:extLst>
            <a:ext uri="{FF2B5EF4-FFF2-40B4-BE49-F238E27FC236}">
              <a16:creationId xmlns:a16="http://schemas.microsoft.com/office/drawing/2014/main" id="{62134259-0757-4D75-8BD1-66FB82E5834F}"/>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1" name="フローチャート: 判断 80">
          <a:extLst>
            <a:ext uri="{FF2B5EF4-FFF2-40B4-BE49-F238E27FC236}">
              <a16:creationId xmlns:a16="http://schemas.microsoft.com/office/drawing/2014/main" id="{CC4BDCB8-35F2-4C2B-82DE-1726D1904544}"/>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2DB97CB-D719-4F31-A539-1909EDC7937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7BD74D9-AADA-4A79-97C1-0C9B422B175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C24CCB2-DEF7-47F9-BF24-B2E69C62ED9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277D9AFD-DBB4-4464-ABE3-5D74C4472D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B4F9C50-45DF-4336-BFB2-434C1D47AEF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108766</xdr:rowOff>
    </xdr:from>
    <xdr:to>
      <xdr:col>23</xdr:col>
      <xdr:colOff>136525</xdr:colOff>
      <xdr:row>35</xdr:row>
      <xdr:rowOff>38916</xdr:rowOff>
    </xdr:to>
    <xdr:sp macro="" textlink="">
      <xdr:nvSpPr>
        <xdr:cNvPr id="87" name="楕円 86">
          <a:extLst>
            <a:ext uri="{FF2B5EF4-FFF2-40B4-BE49-F238E27FC236}">
              <a16:creationId xmlns:a16="http://schemas.microsoft.com/office/drawing/2014/main" id="{4C83A513-6A40-43B6-B044-ECF53E373172}"/>
            </a:ext>
          </a:extLst>
        </xdr:cNvPr>
        <xdr:cNvSpPr/>
      </xdr:nvSpPr>
      <xdr:spPr>
        <a:xfrm>
          <a:off x="4711700" y="670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23693</xdr:rowOff>
    </xdr:from>
    <xdr:ext cx="405111" cy="259045"/>
    <xdr:sp macro="" textlink="">
      <xdr:nvSpPr>
        <xdr:cNvPr id="88" name="有形固定資産減価償却率該当値テキスト">
          <a:extLst>
            <a:ext uri="{FF2B5EF4-FFF2-40B4-BE49-F238E27FC236}">
              <a16:creationId xmlns:a16="http://schemas.microsoft.com/office/drawing/2014/main" id="{256EEACF-548F-426D-8B6A-C7E9B0BC2B14}"/>
            </a:ext>
          </a:extLst>
        </xdr:cNvPr>
        <xdr:cNvSpPr txBox="1"/>
      </xdr:nvSpPr>
      <xdr:spPr>
        <a:xfrm>
          <a:off x="4813300" y="6624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124188</xdr:rowOff>
    </xdr:from>
    <xdr:to>
      <xdr:col>19</xdr:col>
      <xdr:colOff>187325</xdr:colOff>
      <xdr:row>35</xdr:row>
      <xdr:rowOff>54338</xdr:rowOff>
    </xdr:to>
    <xdr:sp macro="" textlink="">
      <xdr:nvSpPr>
        <xdr:cNvPr id="89" name="楕円 88">
          <a:extLst>
            <a:ext uri="{FF2B5EF4-FFF2-40B4-BE49-F238E27FC236}">
              <a16:creationId xmlns:a16="http://schemas.microsoft.com/office/drawing/2014/main" id="{3D0329AA-A292-4B1E-B495-FA59A0820CF0}"/>
            </a:ext>
          </a:extLst>
        </xdr:cNvPr>
        <xdr:cNvSpPr/>
      </xdr:nvSpPr>
      <xdr:spPr>
        <a:xfrm>
          <a:off x="4000500" y="6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159566</xdr:rowOff>
    </xdr:from>
    <xdr:to>
      <xdr:col>23</xdr:col>
      <xdr:colOff>85725</xdr:colOff>
      <xdr:row>35</xdr:row>
      <xdr:rowOff>3538</xdr:rowOff>
    </xdr:to>
    <xdr:cxnSp macro="">
      <xdr:nvCxnSpPr>
        <xdr:cNvPr id="90" name="直線コネクタ 89">
          <a:extLst>
            <a:ext uri="{FF2B5EF4-FFF2-40B4-BE49-F238E27FC236}">
              <a16:creationId xmlns:a16="http://schemas.microsoft.com/office/drawing/2014/main" id="{FBCDF363-238E-47FD-A27A-F5C68D0649D4}"/>
            </a:ext>
          </a:extLst>
        </xdr:cNvPr>
        <xdr:cNvCxnSpPr/>
      </xdr:nvCxnSpPr>
      <xdr:spPr>
        <a:xfrm flipV="1">
          <a:off x="4051300" y="6760391"/>
          <a:ext cx="7112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108766</xdr:rowOff>
    </xdr:from>
    <xdr:to>
      <xdr:col>15</xdr:col>
      <xdr:colOff>187325</xdr:colOff>
      <xdr:row>35</xdr:row>
      <xdr:rowOff>38916</xdr:rowOff>
    </xdr:to>
    <xdr:sp macro="" textlink="">
      <xdr:nvSpPr>
        <xdr:cNvPr id="91" name="楕円 90">
          <a:extLst>
            <a:ext uri="{FF2B5EF4-FFF2-40B4-BE49-F238E27FC236}">
              <a16:creationId xmlns:a16="http://schemas.microsoft.com/office/drawing/2014/main" id="{C012A86E-19A4-4A9E-852F-E64BD10A8DF5}"/>
            </a:ext>
          </a:extLst>
        </xdr:cNvPr>
        <xdr:cNvSpPr/>
      </xdr:nvSpPr>
      <xdr:spPr>
        <a:xfrm>
          <a:off x="3238500" y="670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159566</xdr:rowOff>
    </xdr:from>
    <xdr:to>
      <xdr:col>19</xdr:col>
      <xdr:colOff>136525</xdr:colOff>
      <xdr:row>35</xdr:row>
      <xdr:rowOff>3538</xdr:rowOff>
    </xdr:to>
    <xdr:cxnSp macro="">
      <xdr:nvCxnSpPr>
        <xdr:cNvPr id="92" name="直線コネクタ 91">
          <a:extLst>
            <a:ext uri="{FF2B5EF4-FFF2-40B4-BE49-F238E27FC236}">
              <a16:creationId xmlns:a16="http://schemas.microsoft.com/office/drawing/2014/main" id="{3825F161-CE23-4ABB-BBDC-7A7AE5BBFBB3}"/>
            </a:ext>
          </a:extLst>
        </xdr:cNvPr>
        <xdr:cNvCxnSpPr/>
      </xdr:nvCxnSpPr>
      <xdr:spPr>
        <a:xfrm>
          <a:off x="3289300" y="6760391"/>
          <a:ext cx="7620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114935</xdr:rowOff>
    </xdr:from>
    <xdr:to>
      <xdr:col>11</xdr:col>
      <xdr:colOff>187325</xdr:colOff>
      <xdr:row>35</xdr:row>
      <xdr:rowOff>45085</xdr:rowOff>
    </xdr:to>
    <xdr:sp macro="" textlink="">
      <xdr:nvSpPr>
        <xdr:cNvPr id="93" name="楕円 92">
          <a:extLst>
            <a:ext uri="{FF2B5EF4-FFF2-40B4-BE49-F238E27FC236}">
              <a16:creationId xmlns:a16="http://schemas.microsoft.com/office/drawing/2014/main" id="{94B442FB-107D-4C03-850D-7B364734FFED}"/>
            </a:ext>
          </a:extLst>
        </xdr:cNvPr>
        <xdr:cNvSpPr/>
      </xdr:nvSpPr>
      <xdr:spPr>
        <a:xfrm>
          <a:off x="2476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159566</xdr:rowOff>
    </xdr:from>
    <xdr:to>
      <xdr:col>15</xdr:col>
      <xdr:colOff>136525</xdr:colOff>
      <xdr:row>34</xdr:row>
      <xdr:rowOff>165735</xdr:rowOff>
    </xdr:to>
    <xdr:cxnSp macro="">
      <xdr:nvCxnSpPr>
        <xdr:cNvPr id="94" name="直線コネクタ 93">
          <a:extLst>
            <a:ext uri="{FF2B5EF4-FFF2-40B4-BE49-F238E27FC236}">
              <a16:creationId xmlns:a16="http://schemas.microsoft.com/office/drawing/2014/main" id="{E56EFA31-FFFD-48A0-925F-4870760C5576}"/>
            </a:ext>
          </a:extLst>
        </xdr:cNvPr>
        <xdr:cNvCxnSpPr/>
      </xdr:nvCxnSpPr>
      <xdr:spPr>
        <a:xfrm flipV="1">
          <a:off x="2527300" y="6760391"/>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53249</xdr:rowOff>
    </xdr:from>
    <xdr:to>
      <xdr:col>7</xdr:col>
      <xdr:colOff>187325</xdr:colOff>
      <xdr:row>34</xdr:row>
      <xdr:rowOff>154849</xdr:rowOff>
    </xdr:to>
    <xdr:sp macro="" textlink="">
      <xdr:nvSpPr>
        <xdr:cNvPr id="95" name="楕円 94">
          <a:extLst>
            <a:ext uri="{FF2B5EF4-FFF2-40B4-BE49-F238E27FC236}">
              <a16:creationId xmlns:a16="http://schemas.microsoft.com/office/drawing/2014/main" id="{475DA687-B77D-4AF9-B878-F8C5AF122B7F}"/>
            </a:ext>
          </a:extLst>
        </xdr:cNvPr>
        <xdr:cNvSpPr/>
      </xdr:nvSpPr>
      <xdr:spPr>
        <a:xfrm>
          <a:off x="1714500" y="665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104049</xdr:rowOff>
    </xdr:from>
    <xdr:to>
      <xdr:col>11</xdr:col>
      <xdr:colOff>136525</xdr:colOff>
      <xdr:row>34</xdr:row>
      <xdr:rowOff>165735</xdr:rowOff>
    </xdr:to>
    <xdr:cxnSp macro="">
      <xdr:nvCxnSpPr>
        <xdr:cNvPr id="96" name="直線コネクタ 95">
          <a:extLst>
            <a:ext uri="{FF2B5EF4-FFF2-40B4-BE49-F238E27FC236}">
              <a16:creationId xmlns:a16="http://schemas.microsoft.com/office/drawing/2014/main" id="{599862BB-9DD6-4B7F-86A3-8E6803716BA6}"/>
            </a:ext>
          </a:extLst>
        </xdr:cNvPr>
        <xdr:cNvCxnSpPr/>
      </xdr:nvCxnSpPr>
      <xdr:spPr>
        <a:xfrm>
          <a:off x="1765300" y="6704874"/>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7" name="n_1aveValue有形固定資産減価償却率">
          <a:extLst>
            <a:ext uri="{FF2B5EF4-FFF2-40B4-BE49-F238E27FC236}">
              <a16:creationId xmlns:a16="http://schemas.microsoft.com/office/drawing/2014/main" id="{CA6168DE-AE7A-4FCC-B40B-67AF612684CA}"/>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98" name="n_2aveValue有形固定資産減価償却率">
          <a:extLst>
            <a:ext uri="{FF2B5EF4-FFF2-40B4-BE49-F238E27FC236}">
              <a16:creationId xmlns:a16="http://schemas.microsoft.com/office/drawing/2014/main" id="{53D34035-8099-49DD-B1C6-8E7638600F17}"/>
            </a:ext>
          </a:extLst>
        </xdr:cNvPr>
        <xdr:cNvSpPr txBox="1"/>
      </xdr:nvSpPr>
      <xdr:spPr>
        <a:xfrm>
          <a:off x="30867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9" name="n_3aveValue有形固定資産減価償却率">
          <a:extLst>
            <a:ext uri="{FF2B5EF4-FFF2-40B4-BE49-F238E27FC236}">
              <a16:creationId xmlns:a16="http://schemas.microsoft.com/office/drawing/2014/main" id="{C284CC05-7E17-41AE-9E36-B45692C32DFC}"/>
            </a:ext>
          </a:extLst>
        </xdr:cNvPr>
        <xdr:cNvSpPr txBox="1"/>
      </xdr:nvSpPr>
      <xdr:spPr>
        <a:xfrm>
          <a:off x="23247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100" name="n_4aveValue有形固定資産減価償却率">
          <a:extLst>
            <a:ext uri="{FF2B5EF4-FFF2-40B4-BE49-F238E27FC236}">
              <a16:creationId xmlns:a16="http://schemas.microsoft.com/office/drawing/2014/main" id="{4A43B294-473E-402E-B7E1-37FDD59D6EA2}"/>
            </a:ext>
          </a:extLst>
        </xdr:cNvPr>
        <xdr:cNvSpPr txBox="1"/>
      </xdr:nvSpPr>
      <xdr:spPr>
        <a:xfrm>
          <a:off x="1562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35</xdr:row>
      <xdr:rowOff>45465</xdr:rowOff>
    </xdr:from>
    <xdr:ext cx="405111" cy="259045"/>
    <xdr:sp macro="" textlink="">
      <xdr:nvSpPr>
        <xdr:cNvPr id="101" name="n_1mainValue有形固定資産減価償却率">
          <a:extLst>
            <a:ext uri="{FF2B5EF4-FFF2-40B4-BE49-F238E27FC236}">
              <a16:creationId xmlns:a16="http://schemas.microsoft.com/office/drawing/2014/main" id="{E9B4F476-EB4B-4F04-A931-F6A0799C07DA}"/>
            </a:ext>
          </a:extLst>
        </xdr:cNvPr>
        <xdr:cNvSpPr txBox="1"/>
      </xdr:nvSpPr>
      <xdr:spPr>
        <a:xfrm>
          <a:off x="3836044"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35</xdr:row>
      <xdr:rowOff>30043</xdr:rowOff>
    </xdr:from>
    <xdr:ext cx="405111" cy="259045"/>
    <xdr:sp macro="" textlink="">
      <xdr:nvSpPr>
        <xdr:cNvPr id="102" name="n_2mainValue有形固定資産減価償却率">
          <a:extLst>
            <a:ext uri="{FF2B5EF4-FFF2-40B4-BE49-F238E27FC236}">
              <a16:creationId xmlns:a16="http://schemas.microsoft.com/office/drawing/2014/main" id="{463F5FF1-894E-428C-A3A8-3B5719097C95}"/>
            </a:ext>
          </a:extLst>
        </xdr:cNvPr>
        <xdr:cNvSpPr txBox="1"/>
      </xdr:nvSpPr>
      <xdr:spPr>
        <a:xfrm>
          <a:off x="3086744" y="6802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35</xdr:row>
      <xdr:rowOff>36212</xdr:rowOff>
    </xdr:from>
    <xdr:ext cx="405111" cy="259045"/>
    <xdr:sp macro="" textlink="">
      <xdr:nvSpPr>
        <xdr:cNvPr id="103" name="n_3mainValue有形固定資産減価償却率">
          <a:extLst>
            <a:ext uri="{FF2B5EF4-FFF2-40B4-BE49-F238E27FC236}">
              <a16:creationId xmlns:a16="http://schemas.microsoft.com/office/drawing/2014/main" id="{B423A421-0941-4B4F-960F-A54757324B0D}"/>
            </a:ext>
          </a:extLst>
        </xdr:cNvPr>
        <xdr:cNvSpPr txBox="1"/>
      </xdr:nvSpPr>
      <xdr:spPr>
        <a:xfrm>
          <a:off x="2324744"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145976</xdr:rowOff>
    </xdr:from>
    <xdr:ext cx="405111" cy="259045"/>
    <xdr:sp macro="" textlink="">
      <xdr:nvSpPr>
        <xdr:cNvPr id="104" name="n_4mainValue有形固定資産減価償却率">
          <a:extLst>
            <a:ext uri="{FF2B5EF4-FFF2-40B4-BE49-F238E27FC236}">
              <a16:creationId xmlns:a16="http://schemas.microsoft.com/office/drawing/2014/main" id="{6769401E-1C8A-4E90-B330-315D69CE6C4B}"/>
            </a:ext>
          </a:extLst>
        </xdr:cNvPr>
        <xdr:cNvSpPr txBox="1"/>
      </xdr:nvSpPr>
      <xdr:spPr>
        <a:xfrm>
          <a:off x="1562744" y="6746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BA12AFC9-9084-4E9E-BB44-C74DE93E09D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7F263992-5968-46CA-94E3-ED468EF1B0B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49F2096B-CE7F-4257-9E83-72754DAFD39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AF433E72-C069-4DF6-8F86-5921A4FA216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B3AE843A-C3C4-4287-9472-FD6B2A3F8B5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D8A84688-510E-4879-8A13-9604852B423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7D61D8D1-0548-43D9-A449-98D51C4A844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1B8F77F1-25C5-4C57-8612-6FDCC8AC4C9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D26F8D6A-6819-4D6F-9FCE-3AC7BE2C03F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580228B8-551A-484D-853F-740D5B5056A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8FE9F0E7-47FB-4450-8317-10C483A010F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6EBE7E9C-F59A-40A9-8B1A-3B80AC7A021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B457503-4AA1-400E-81F6-86A766E412B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a:t>
          </a:r>
          <a:r>
            <a:rPr kumimoji="1" lang="ja-JP" altLang="en-US" sz="1100">
              <a:solidFill>
                <a:schemeClr val="dk1"/>
              </a:solidFill>
              <a:effectLst/>
              <a:latin typeface="+mn-lt"/>
              <a:ea typeface="+mn-ea"/>
              <a:cs typeface="+mn-cs"/>
            </a:rPr>
            <a:t>類似団体内平均をやや上回った。</a:t>
          </a:r>
          <a:r>
            <a:rPr kumimoji="1" lang="ja-JP" altLang="ja-JP" sz="1100">
              <a:solidFill>
                <a:schemeClr val="dk1"/>
              </a:solidFill>
              <a:effectLst/>
              <a:latin typeface="+mn-lt"/>
              <a:ea typeface="+mn-ea"/>
              <a:cs typeface="+mn-cs"/>
            </a:rPr>
            <a:t>今後も地方債残高の減少及び基金の増加</a:t>
          </a:r>
          <a:r>
            <a:rPr kumimoji="1" lang="ja-JP" altLang="en-US" sz="1100">
              <a:solidFill>
                <a:schemeClr val="dk1"/>
              </a:solidFill>
              <a:effectLst/>
              <a:latin typeface="+mn-lt"/>
              <a:ea typeface="+mn-ea"/>
              <a:cs typeface="+mn-cs"/>
            </a:rPr>
            <a:t>を進めるとともに、</a:t>
          </a:r>
          <a:r>
            <a:rPr kumimoji="1" lang="ja-JP" altLang="ja-JP" sz="1100">
              <a:solidFill>
                <a:schemeClr val="dk1"/>
              </a:solidFill>
              <a:effectLst/>
              <a:latin typeface="+mn-lt"/>
              <a:ea typeface="+mn-ea"/>
              <a:cs typeface="+mn-cs"/>
            </a:rPr>
            <a:t>税収</a:t>
          </a:r>
          <a:r>
            <a:rPr kumimoji="1" lang="ja-JP" altLang="en-US" sz="1100">
              <a:solidFill>
                <a:schemeClr val="dk1"/>
              </a:solidFill>
              <a:effectLst/>
              <a:latin typeface="+mn-lt"/>
              <a:ea typeface="+mn-ea"/>
              <a:cs typeface="+mn-cs"/>
            </a:rPr>
            <a:t>をはじめとした自主財源</a:t>
          </a:r>
          <a:r>
            <a:rPr kumimoji="1" lang="ja-JP" altLang="ja-JP" sz="1100">
              <a:solidFill>
                <a:schemeClr val="dk1"/>
              </a:solidFill>
              <a:effectLst/>
              <a:latin typeface="+mn-lt"/>
              <a:ea typeface="+mn-ea"/>
              <a:cs typeface="+mn-cs"/>
            </a:rPr>
            <a:t>の増加と</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業務支出の削減を</a:t>
          </a:r>
          <a:r>
            <a:rPr kumimoji="1" lang="ja-JP" altLang="en-US" sz="1100">
              <a:solidFill>
                <a:schemeClr val="dk1"/>
              </a:solidFill>
              <a:effectLst/>
              <a:latin typeface="+mn-lt"/>
              <a:ea typeface="+mn-ea"/>
              <a:cs typeface="+mn-cs"/>
            </a:rPr>
            <a:t>図る</a:t>
          </a:r>
          <a:r>
            <a:rPr kumimoji="1" lang="ja-JP" altLang="ja-JP" sz="1100">
              <a:solidFill>
                <a:schemeClr val="dk1"/>
              </a:solidFill>
              <a:effectLst/>
              <a:latin typeface="+mn-lt"/>
              <a:ea typeface="+mn-ea"/>
              <a:cs typeface="+mn-cs"/>
            </a:rPr>
            <a:t>必要</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ある。</a:t>
          </a:r>
          <a:endParaRPr lang="ja-JP" altLang="ja-JP" sz="1100">
            <a:effectLst/>
          </a:endParaRPr>
        </a:p>
        <a:p>
          <a:r>
            <a:rPr kumimoji="1" lang="ja-JP" altLang="ja-JP" sz="1100">
              <a:solidFill>
                <a:schemeClr val="dk1"/>
              </a:solidFill>
              <a:effectLst/>
              <a:latin typeface="+mn-lt"/>
              <a:ea typeface="+mn-ea"/>
              <a:cs typeface="+mn-cs"/>
            </a:rPr>
            <a:t>また、老朽化した公共施設の維持修繕に要する経費が増加していること、新たな施設の整備が見込まれることから、厳しい財政状況に変わりはないため、引き続き適正な予算管理に努める。</a:t>
          </a:r>
          <a:endParaRPr lang="ja-JP" altLang="ja-JP" sz="1100">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41503788-CB25-4CF3-9379-9E7FB70B034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25670A2-6B82-4479-B9C1-BE1EA5DDB81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7076EA06-D8CB-4507-BB3B-9B10DDF3402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8C803A1B-FDCB-42B7-828F-6477ED7199EE}"/>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2" name="テキスト ボックス 121">
          <a:extLst>
            <a:ext uri="{FF2B5EF4-FFF2-40B4-BE49-F238E27FC236}">
              <a16:creationId xmlns:a16="http://schemas.microsoft.com/office/drawing/2014/main" id="{EC31A476-2215-45E3-A815-500E4350AB4E}"/>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E65F0CA4-B2C2-4469-88C6-628FBF50D69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CF554762-6A4F-4768-8578-A5A54F9465A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EBFA3A3D-3E5E-4F86-A8A0-726C3CFDDC0A}"/>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CEFAB8F7-AFB2-4A50-BFF8-9015C3B0D9D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117103D1-3C91-4035-BBB9-F27C86BF905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5CB38B19-AFFF-4637-9BA9-27D90327231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57A4B386-B879-4319-8CB2-613CC848D94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EEC59090-3076-40AD-AFC6-BCC463CCD43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B1D79960-3449-4D18-B723-D07CE000A4C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3209308F-C54E-4CE3-8F26-F7C6D833271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3" name="直線コネクタ 132">
          <a:extLst>
            <a:ext uri="{FF2B5EF4-FFF2-40B4-BE49-F238E27FC236}">
              <a16:creationId xmlns:a16="http://schemas.microsoft.com/office/drawing/2014/main" id="{4457DDA1-46BD-45D1-A3D5-62277954E837}"/>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4" name="債務償還比率最小値テキスト">
          <a:extLst>
            <a:ext uri="{FF2B5EF4-FFF2-40B4-BE49-F238E27FC236}">
              <a16:creationId xmlns:a16="http://schemas.microsoft.com/office/drawing/2014/main" id="{443F1177-9809-4F3E-82B7-2F0C1FE65DC7}"/>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5" name="直線コネクタ 134">
          <a:extLst>
            <a:ext uri="{FF2B5EF4-FFF2-40B4-BE49-F238E27FC236}">
              <a16:creationId xmlns:a16="http://schemas.microsoft.com/office/drawing/2014/main" id="{B77A8D8D-799A-4DB3-BC1D-7DCE9ED30377}"/>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F82EAE0D-3BC5-484E-B058-6DAF846C129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D5C67F63-E463-45BB-87FE-3CA9E3EFCEF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8" name="債務償還比率平均値テキスト">
          <a:extLst>
            <a:ext uri="{FF2B5EF4-FFF2-40B4-BE49-F238E27FC236}">
              <a16:creationId xmlns:a16="http://schemas.microsoft.com/office/drawing/2014/main" id="{B5FFB2FE-CBE6-4FED-BBC3-326EC22C3A28}"/>
            </a:ext>
          </a:extLst>
        </xdr:cNvPr>
        <xdr:cNvSpPr txBox="1"/>
      </xdr:nvSpPr>
      <xdr:spPr>
        <a:xfrm>
          <a:off x="14846300" y="584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9" name="フローチャート: 判断 138">
          <a:extLst>
            <a:ext uri="{FF2B5EF4-FFF2-40B4-BE49-F238E27FC236}">
              <a16:creationId xmlns:a16="http://schemas.microsoft.com/office/drawing/2014/main" id="{F4C1857F-2EED-46DE-82B5-1E1A6F99B9D7}"/>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0" name="フローチャート: 判断 139">
          <a:extLst>
            <a:ext uri="{FF2B5EF4-FFF2-40B4-BE49-F238E27FC236}">
              <a16:creationId xmlns:a16="http://schemas.microsoft.com/office/drawing/2014/main" id="{E747DF84-0035-4EAB-A5A4-53035FEF5CA4}"/>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1" name="フローチャート: 判断 140">
          <a:extLst>
            <a:ext uri="{FF2B5EF4-FFF2-40B4-BE49-F238E27FC236}">
              <a16:creationId xmlns:a16="http://schemas.microsoft.com/office/drawing/2014/main" id="{7826A72E-4832-463C-8CF5-D951F7A2904E}"/>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2" name="フローチャート: 判断 141">
          <a:extLst>
            <a:ext uri="{FF2B5EF4-FFF2-40B4-BE49-F238E27FC236}">
              <a16:creationId xmlns:a16="http://schemas.microsoft.com/office/drawing/2014/main" id="{CDDE6A2D-FDF4-4419-AE1B-1BC6D1D5B87B}"/>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3" name="フローチャート: 判断 142">
          <a:extLst>
            <a:ext uri="{FF2B5EF4-FFF2-40B4-BE49-F238E27FC236}">
              <a16:creationId xmlns:a16="http://schemas.microsoft.com/office/drawing/2014/main" id="{43402974-7E0B-4F25-95BF-D05704EB5E4C}"/>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6704F43-C631-4965-A0E4-76F7A5350D5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4ED1996-A392-4B2D-B0F9-EF8D92ABB8F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1C2B54A-9501-40BB-8B6F-2568F70991F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F1D4B42-9244-4D46-8069-6B04AA82F40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23707F6-84B0-4731-9AE5-3BF7F0F84B3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145478</xdr:rowOff>
    </xdr:from>
    <xdr:to>
      <xdr:col>76</xdr:col>
      <xdr:colOff>73025</xdr:colOff>
      <xdr:row>31</xdr:row>
      <xdr:rowOff>75628</xdr:rowOff>
    </xdr:to>
    <xdr:sp macro="" textlink="">
      <xdr:nvSpPr>
        <xdr:cNvPr id="149" name="楕円 148">
          <a:extLst>
            <a:ext uri="{FF2B5EF4-FFF2-40B4-BE49-F238E27FC236}">
              <a16:creationId xmlns:a16="http://schemas.microsoft.com/office/drawing/2014/main" id="{B583890F-04A5-4E15-BC54-FD321F940774}"/>
            </a:ext>
          </a:extLst>
        </xdr:cNvPr>
        <xdr:cNvSpPr/>
      </xdr:nvSpPr>
      <xdr:spPr>
        <a:xfrm>
          <a:off x="14744700" y="606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123905</xdr:rowOff>
    </xdr:from>
    <xdr:ext cx="469744" cy="259045"/>
    <xdr:sp macro="" textlink="">
      <xdr:nvSpPr>
        <xdr:cNvPr id="150" name="債務償還比率該当値テキスト">
          <a:extLst>
            <a:ext uri="{FF2B5EF4-FFF2-40B4-BE49-F238E27FC236}">
              <a16:creationId xmlns:a16="http://schemas.microsoft.com/office/drawing/2014/main" id="{4E203928-C03E-4693-A272-8435C7075D21}"/>
            </a:ext>
          </a:extLst>
        </xdr:cNvPr>
        <xdr:cNvSpPr txBox="1"/>
      </xdr:nvSpPr>
      <xdr:spPr>
        <a:xfrm>
          <a:off x="14846300" y="6038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154115</xdr:rowOff>
    </xdr:from>
    <xdr:to>
      <xdr:col>72</xdr:col>
      <xdr:colOff>123825</xdr:colOff>
      <xdr:row>31</xdr:row>
      <xdr:rowOff>84265</xdr:rowOff>
    </xdr:to>
    <xdr:sp macro="" textlink="">
      <xdr:nvSpPr>
        <xdr:cNvPr id="151" name="楕円 150">
          <a:extLst>
            <a:ext uri="{FF2B5EF4-FFF2-40B4-BE49-F238E27FC236}">
              <a16:creationId xmlns:a16="http://schemas.microsoft.com/office/drawing/2014/main" id="{5D63D5C2-1703-4F8B-AF24-5F8F1900F9FA}"/>
            </a:ext>
          </a:extLst>
        </xdr:cNvPr>
        <xdr:cNvSpPr/>
      </xdr:nvSpPr>
      <xdr:spPr>
        <a:xfrm>
          <a:off x="14033500" y="606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24828</xdr:rowOff>
    </xdr:from>
    <xdr:to>
      <xdr:col>76</xdr:col>
      <xdr:colOff>22225</xdr:colOff>
      <xdr:row>31</xdr:row>
      <xdr:rowOff>33465</xdr:rowOff>
    </xdr:to>
    <xdr:cxnSp macro="">
      <xdr:nvCxnSpPr>
        <xdr:cNvPr id="152" name="直線コネクタ 151">
          <a:extLst>
            <a:ext uri="{FF2B5EF4-FFF2-40B4-BE49-F238E27FC236}">
              <a16:creationId xmlns:a16="http://schemas.microsoft.com/office/drawing/2014/main" id="{27F74585-F247-4FC9-BF25-6BFCA0D1DA83}"/>
            </a:ext>
          </a:extLst>
        </xdr:cNvPr>
        <xdr:cNvCxnSpPr/>
      </xdr:nvCxnSpPr>
      <xdr:spPr>
        <a:xfrm flipV="1">
          <a:off x="14084300" y="6111303"/>
          <a:ext cx="711200" cy="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158433</xdr:rowOff>
    </xdr:from>
    <xdr:to>
      <xdr:col>68</xdr:col>
      <xdr:colOff>123825</xdr:colOff>
      <xdr:row>31</xdr:row>
      <xdr:rowOff>88583</xdr:rowOff>
    </xdr:to>
    <xdr:sp macro="" textlink="">
      <xdr:nvSpPr>
        <xdr:cNvPr id="153" name="楕円 152">
          <a:extLst>
            <a:ext uri="{FF2B5EF4-FFF2-40B4-BE49-F238E27FC236}">
              <a16:creationId xmlns:a16="http://schemas.microsoft.com/office/drawing/2014/main" id="{2CA476F5-048F-442F-89C7-EE13DA09F2D7}"/>
            </a:ext>
          </a:extLst>
        </xdr:cNvPr>
        <xdr:cNvSpPr/>
      </xdr:nvSpPr>
      <xdr:spPr>
        <a:xfrm>
          <a:off x="13271500" y="607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33465</xdr:rowOff>
    </xdr:from>
    <xdr:to>
      <xdr:col>72</xdr:col>
      <xdr:colOff>73025</xdr:colOff>
      <xdr:row>31</xdr:row>
      <xdr:rowOff>37783</xdr:rowOff>
    </xdr:to>
    <xdr:cxnSp macro="">
      <xdr:nvCxnSpPr>
        <xdr:cNvPr id="154" name="直線コネクタ 153">
          <a:extLst>
            <a:ext uri="{FF2B5EF4-FFF2-40B4-BE49-F238E27FC236}">
              <a16:creationId xmlns:a16="http://schemas.microsoft.com/office/drawing/2014/main" id="{503E4556-BF16-4404-8D89-81A5E112F40D}"/>
            </a:ext>
          </a:extLst>
        </xdr:cNvPr>
        <xdr:cNvCxnSpPr/>
      </xdr:nvCxnSpPr>
      <xdr:spPr>
        <a:xfrm flipV="1">
          <a:off x="13322300" y="6119940"/>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55" name="楕円 154">
          <a:extLst>
            <a:ext uri="{FF2B5EF4-FFF2-40B4-BE49-F238E27FC236}">
              <a16:creationId xmlns:a16="http://schemas.microsoft.com/office/drawing/2014/main" id="{BEC67442-91B6-4CCC-84BA-35BC789D0671}"/>
            </a:ext>
          </a:extLst>
        </xdr:cNvPr>
        <xdr:cNvSpPr/>
      </xdr:nvSpPr>
      <xdr:spPr>
        <a:xfrm>
          <a:off x="12509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117475</xdr:rowOff>
    </xdr:from>
    <xdr:to>
      <xdr:col>68</xdr:col>
      <xdr:colOff>73025</xdr:colOff>
      <xdr:row>31</xdr:row>
      <xdr:rowOff>37783</xdr:rowOff>
    </xdr:to>
    <xdr:cxnSp macro="">
      <xdr:nvCxnSpPr>
        <xdr:cNvPr id="156" name="直線コネクタ 155">
          <a:extLst>
            <a:ext uri="{FF2B5EF4-FFF2-40B4-BE49-F238E27FC236}">
              <a16:creationId xmlns:a16="http://schemas.microsoft.com/office/drawing/2014/main" id="{CE1A0792-7217-45F8-97C1-9004EFDD9CFB}"/>
            </a:ext>
          </a:extLst>
        </xdr:cNvPr>
        <xdr:cNvCxnSpPr/>
      </xdr:nvCxnSpPr>
      <xdr:spPr>
        <a:xfrm>
          <a:off x="12560300" y="6032500"/>
          <a:ext cx="762000" cy="9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44207</xdr:rowOff>
    </xdr:from>
    <xdr:to>
      <xdr:col>60</xdr:col>
      <xdr:colOff>123825</xdr:colOff>
      <xdr:row>32</xdr:row>
      <xdr:rowOff>145807</xdr:rowOff>
    </xdr:to>
    <xdr:sp macro="" textlink="">
      <xdr:nvSpPr>
        <xdr:cNvPr id="157" name="楕円 156">
          <a:extLst>
            <a:ext uri="{FF2B5EF4-FFF2-40B4-BE49-F238E27FC236}">
              <a16:creationId xmlns:a16="http://schemas.microsoft.com/office/drawing/2014/main" id="{FC6FF4E8-1CB6-4F2E-B14E-C5B402E062A6}"/>
            </a:ext>
          </a:extLst>
        </xdr:cNvPr>
        <xdr:cNvSpPr/>
      </xdr:nvSpPr>
      <xdr:spPr>
        <a:xfrm>
          <a:off x="11747500" y="630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117475</xdr:rowOff>
    </xdr:from>
    <xdr:to>
      <xdr:col>64</xdr:col>
      <xdr:colOff>73025</xdr:colOff>
      <xdr:row>32</xdr:row>
      <xdr:rowOff>95007</xdr:rowOff>
    </xdr:to>
    <xdr:cxnSp macro="">
      <xdr:nvCxnSpPr>
        <xdr:cNvPr id="158" name="直線コネクタ 157">
          <a:extLst>
            <a:ext uri="{FF2B5EF4-FFF2-40B4-BE49-F238E27FC236}">
              <a16:creationId xmlns:a16="http://schemas.microsoft.com/office/drawing/2014/main" id="{B4560EFD-AFE0-433F-9144-C28923AE2591}"/>
            </a:ext>
          </a:extLst>
        </xdr:cNvPr>
        <xdr:cNvCxnSpPr/>
      </xdr:nvCxnSpPr>
      <xdr:spPr>
        <a:xfrm flipV="1">
          <a:off x="11798300" y="6032500"/>
          <a:ext cx="762000" cy="32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9" name="n_1aveValue債務償還比率">
          <a:extLst>
            <a:ext uri="{FF2B5EF4-FFF2-40B4-BE49-F238E27FC236}">
              <a16:creationId xmlns:a16="http://schemas.microsoft.com/office/drawing/2014/main" id="{B69276A7-AD5F-4395-9E7B-E328CA9490F2}"/>
            </a:ext>
          </a:extLst>
        </xdr:cNvPr>
        <xdr:cNvSpPr txBox="1"/>
      </xdr:nvSpPr>
      <xdr:spPr>
        <a:xfrm>
          <a:off x="13836727" y="57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60" name="n_2aveValue債務償還比率">
          <a:extLst>
            <a:ext uri="{FF2B5EF4-FFF2-40B4-BE49-F238E27FC236}">
              <a16:creationId xmlns:a16="http://schemas.microsoft.com/office/drawing/2014/main" id="{57AE8C48-AEBE-476D-9991-7504FE4FF8C1}"/>
            </a:ext>
          </a:extLst>
        </xdr:cNvPr>
        <xdr:cNvSpPr txBox="1"/>
      </xdr:nvSpPr>
      <xdr:spPr>
        <a:xfrm>
          <a:off x="13087427" y="575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61" name="n_3aveValue債務償還比率">
          <a:extLst>
            <a:ext uri="{FF2B5EF4-FFF2-40B4-BE49-F238E27FC236}">
              <a16:creationId xmlns:a16="http://schemas.microsoft.com/office/drawing/2014/main" id="{71698612-35BB-4FF8-B1F3-39DB41C54DE3}"/>
            </a:ext>
          </a:extLst>
        </xdr:cNvPr>
        <xdr:cNvSpPr txBox="1"/>
      </xdr:nvSpPr>
      <xdr:spPr>
        <a:xfrm>
          <a:off x="123254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62" name="n_4aveValue債務償還比率">
          <a:extLst>
            <a:ext uri="{FF2B5EF4-FFF2-40B4-BE49-F238E27FC236}">
              <a16:creationId xmlns:a16="http://schemas.microsoft.com/office/drawing/2014/main" id="{88DE37E7-9E7F-4171-8924-380A3836EE0B}"/>
            </a:ext>
          </a:extLst>
        </xdr:cNvPr>
        <xdr:cNvSpPr txBox="1"/>
      </xdr:nvSpPr>
      <xdr:spPr>
        <a:xfrm>
          <a:off x="115634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75392</xdr:rowOff>
    </xdr:from>
    <xdr:ext cx="469744" cy="259045"/>
    <xdr:sp macro="" textlink="">
      <xdr:nvSpPr>
        <xdr:cNvPr id="163" name="n_1mainValue債務償還比率">
          <a:extLst>
            <a:ext uri="{FF2B5EF4-FFF2-40B4-BE49-F238E27FC236}">
              <a16:creationId xmlns:a16="http://schemas.microsoft.com/office/drawing/2014/main" id="{2E7EAA4B-DC8A-4D5B-B5F8-DBD369B91DAA}"/>
            </a:ext>
          </a:extLst>
        </xdr:cNvPr>
        <xdr:cNvSpPr txBox="1"/>
      </xdr:nvSpPr>
      <xdr:spPr>
        <a:xfrm>
          <a:off x="13836727" y="616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79710</xdr:rowOff>
    </xdr:from>
    <xdr:ext cx="469744" cy="259045"/>
    <xdr:sp macro="" textlink="">
      <xdr:nvSpPr>
        <xdr:cNvPr id="164" name="n_2mainValue債務償還比率">
          <a:extLst>
            <a:ext uri="{FF2B5EF4-FFF2-40B4-BE49-F238E27FC236}">
              <a16:creationId xmlns:a16="http://schemas.microsoft.com/office/drawing/2014/main" id="{84270B8A-7BC0-45BF-B054-58699E787D7F}"/>
            </a:ext>
          </a:extLst>
        </xdr:cNvPr>
        <xdr:cNvSpPr txBox="1"/>
      </xdr:nvSpPr>
      <xdr:spPr>
        <a:xfrm>
          <a:off x="13087427" y="616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159402</xdr:rowOff>
    </xdr:from>
    <xdr:ext cx="469744" cy="259045"/>
    <xdr:sp macro="" textlink="">
      <xdr:nvSpPr>
        <xdr:cNvPr id="165" name="n_3mainValue債務償還比率">
          <a:extLst>
            <a:ext uri="{FF2B5EF4-FFF2-40B4-BE49-F238E27FC236}">
              <a16:creationId xmlns:a16="http://schemas.microsoft.com/office/drawing/2014/main" id="{DF4AD1BC-427F-4F1D-B690-383237426EEF}"/>
            </a:ext>
          </a:extLst>
        </xdr:cNvPr>
        <xdr:cNvSpPr txBox="1"/>
      </xdr:nvSpPr>
      <xdr:spPr>
        <a:xfrm>
          <a:off x="1232542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136934</xdr:rowOff>
    </xdr:from>
    <xdr:ext cx="469744" cy="259045"/>
    <xdr:sp macro="" textlink="">
      <xdr:nvSpPr>
        <xdr:cNvPr id="166" name="n_4mainValue債務償還比率">
          <a:extLst>
            <a:ext uri="{FF2B5EF4-FFF2-40B4-BE49-F238E27FC236}">
              <a16:creationId xmlns:a16="http://schemas.microsoft.com/office/drawing/2014/main" id="{6AE23633-E2E2-42EA-970D-651A550655BC}"/>
            </a:ext>
          </a:extLst>
        </xdr:cNvPr>
        <xdr:cNvSpPr txBox="1"/>
      </xdr:nvSpPr>
      <xdr:spPr>
        <a:xfrm>
          <a:off x="11563427" y="639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D6F93CD0-FBCE-4D57-A5D4-2D8E428AF2D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C8975824-8DA0-4C6A-A95B-C747DB608A5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CF52B5F6-6184-4273-9BCA-DBA0CEBBD05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1C8A7780-19C5-465C-BBFB-846227B1B8A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D30339AE-178E-459B-8AD2-5F1A6BF039F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BF0BE823-3312-4F0A-A0FE-38DA445A6EC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12B259-A787-4A4C-B014-AE7CE2F1417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FECFB86-A2EB-45C8-9B0D-708A4EFBEC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AA2D08-3A05-4A12-A3EB-E77D0289EB9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8EC5F99-6881-41E0-B9CE-628ACCD4204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栃木県茂木町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B42964-9E63-4201-990B-B3873824197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B1CCD3B-EA65-41DE-93B9-23CC3657B71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7257DBD-8167-400F-8631-36B9F93CD60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DEC00D-DABA-479D-84B0-0969DB3099C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E7A0B00-E7CD-4432-9F79-591A28E6374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CC032F-445C-4BD3-8079-ABCFF4D2DF4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11,408
11,278
172.69
8,700,534
8,041,605
558,410
4,769,284
6,718,953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D31543-57ED-4511-B456-704380EFEE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6E66141-E064-4569-AB94-B549E440CE9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67D4D1D-0AC8-4501-ACCB-DCB656F0F25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7A653C-F017-4543-B7B0-D575045D7CF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330FB60-00BF-4B9B-AF5F-C79A1BF8395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DECC00B-9AED-4E55-9189-CC35B1EE50D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ABB958D-B5D1-4315-84EC-75269726D7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1673C18-6634-4969-97AB-3394FEDCACF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FDC0DFE-D807-45F7-8FFA-9BB70930788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17D4CED-3151-4F07-BE1B-1FE9E99E0C4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8F201C2-E4FA-453E-A7D5-BB51950D399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2A6FC68-172F-49DE-9701-D637EBF94A2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DAF5EE-6993-4ED3-A050-34654C4DC36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B520AB1-2BE7-466A-8D0D-45938171ACD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C5EE2E-04C8-4727-AC38-87298689AE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F3476BE-EAD1-4AD4-B1EA-BF54829AB8D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249CE2A-EA2A-47A8-9074-1C0256CDC8A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CFDE64-AF91-46E1-8790-B9D2751B7C3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927F834-F98C-4506-BA45-3625D35DAA7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9AAD565-9F87-4DAF-B879-E8C4D88F376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1E6CFD5-6648-4092-A9B2-1DD628D6383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F07118E-D6E1-4DB1-89D4-873A7F7C9FE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A53B9BC-FE91-4C06-8E42-D4E3AC57188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C1B0F8C-F82D-43FD-8FCA-E8E61C9F74F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A3C10D4-A7FF-4974-B105-A1D4328530E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6B9596-EE70-4B11-A6FF-23D4DB67E2B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8D35E24-27B3-4555-A145-2AF55918F12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5DEB1A-9F69-4F13-B520-E32185A093B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7EF6CC9-C3FC-4C6B-A654-2E64FA674EE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9220E77-357B-43CC-B5ED-F45208A3F5A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76A5AB8-8268-45D1-B3A7-A5AA84BA50C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36888B0-D3D9-4AFF-A1AA-579C6DC0278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35E9E07-E6CD-43EE-B03E-7A7D73AABEA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DD12E9E-75A2-4AEC-AF21-A265361739A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D9FE53D-8766-4A10-B2F3-B1F69AD0EB9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787F057-0DFD-4EA3-B988-2AC1164E2E5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24B2691-7637-4277-9C85-C474243E17A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3897651-F1E3-46C4-91EA-E4F36142755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B254326-0F84-4F9B-AAD2-FE5B20B1C78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0EC1408-7665-42D5-AFA0-FBF3B52E4D1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1CD78E4-42B0-449C-9ECE-44DE683A663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86F6A90-3614-484C-9C45-8C36CBDDBAA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FF84FA4-8A93-48B1-B62F-CECF6FA8EF7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C124D88-B716-46B5-9991-FFACC223EFA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9CA8342-F940-468C-88C0-16499471400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D2AE11EC-635C-4703-8732-DFD2B47128B4}"/>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59AA8E60-4A3A-4F9D-A57E-4182E776B034}"/>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F0AF14C9-3111-473A-8EEC-3987C6F0F997}"/>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D911E524-3028-4DD1-8A6C-6D4A22B8D5C6}"/>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71A58B73-113B-4E52-A3D5-A6FB5BCFD850}"/>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0E1D60D4-E6B2-44CC-BE7E-8F88C4E8ABC3}"/>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7297BE61-7EC8-4622-9EC7-47EF6FA2A29F}"/>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53989627-C12D-4F0C-9B32-CDE477959586}"/>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19EC9F08-059E-472E-8BDE-EFD8AE6D0463}"/>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B2C62583-1674-470A-9C30-07E660B9FC22}"/>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1B0E1CB8-98E8-40E1-AD82-BCC7EBACF822}"/>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C3DC111-5919-4DF9-A78D-06F7DAB864E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3D3BDE0-44F4-4E75-A634-F47EC25BF50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79C0231-A6A2-49F9-95A8-EFE0F132087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9A764BF-E83A-4647-967E-F0E70D025B8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2605AF3-CB51-4DEB-B7F7-96035509BD4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109220</xdr:rowOff>
    </xdr:from>
    <xdr:to>
      <xdr:col>24</xdr:col>
      <xdr:colOff>114300</xdr:colOff>
      <xdr:row>41</xdr:row>
      <xdr:rowOff>39370</xdr:rowOff>
    </xdr:to>
    <xdr:sp macro="" textlink="">
      <xdr:nvSpPr>
        <xdr:cNvPr id="73" name="楕円 72">
          <a:extLst>
            <a:ext uri="{FF2B5EF4-FFF2-40B4-BE49-F238E27FC236}">
              <a16:creationId xmlns:a16="http://schemas.microsoft.com/office/drawing/2014/main" id="{B5357328-B7AB-4153-B314-C8631AA25F94}"/>
            </a:ext>
          </a:extLst>
        </xdr:cNvPr>
        <xdr:cNvSpPr/>
      </xdr:nvSpPr>
      <xdr:spPr>
        <a:xfrm>
          <a:off x="45847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87647</xdr:rowOff>
    </xdr:from>
    <xdr:ext cx="405111" cy="259045"/>
    <xdr:sp macro="" textlink="">
      <xdr:nvSpPr>
        <xdr:cNvPr id="74" name="【道路】&#10;有形固定資産減価償却率該当値テキスト">
          <a:extLst>
            <a:ext uri="{FF2B5EF4-FFF2-40B4-BE49-F238E27FC236}">
              <a16:creationId xmlns:a16="http://schemas.microsoft.com/office/drawing/2014/main" id="{AEEC0C41-3DDE-46EC-98CF-57AF868BADEC}"/>
            </a:ext>
          </a:extLst>
        </xdr:cNvPr>
        <xdr:cNvSpPr txBox="1"/>
      </xdr:nvSpPr>
      <xdr:spPr>
        <a:xfrm>
          <a:off x="4673600"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101600</xdr:rowOff>
    </xdr:from>
    <xdr:to>
      <xdr:col>20</xdr:col>
      <xdr:colOff>38100</xdr:colOff>
      <xdr:row>41</xdr:row>
      <xdr:rowOff>31750</xdr:rowOff>
    </xdr:to>
    <xdr:sp macro="" textlink="">
      <xdr:nvSpPr>
        <xdr:cNvPr id="75" name="楕円 74">
          <a:extLst>
            <a:ext uri="{FF2B5EF4-FFF2-40B4-BE49-F238E27FC236}">
              <a16:creationId xmlns:a16="http://schemas.microsoft.com/office/drawing/2014/main" id="{875784F5-C99C-4D12-AA5D-86A550E45686}"/>
            </a:ext>
          </a:extLst>
        </xdr:cNvPr>
        <xdr:cNvSpPr/>
      </xdr:nvSpPr>
      <xdr:spPr>
        <a:xfrm>
          <a:off x="3746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152400</xdr:rowOff>
    </xdr:from>
    <xdr:to>
      <xdr:col>24</xdr:col>
      <xdr:colOff>63500</xdr:colOff>
      <xdr:row>40</xdr:row>
      <xdr:rowOff>160020</xdr:rowOff>
    </xdr:to>
    <xdr:cxnSp macro="">
      <xdr:nvCxnSpPr>
        <xdr:cNvPr id="76" name="直線コネクタ 75">
          <a:extLst>
            <a:ext uri="{FF2B5EF4-FFF2-40B4-BE49-F238E27FC236}">
              <a16:creationId xmlns:a16="http://schemas.microsoft.com/office/drawing/2014/main" id="{F8F635F7-CF78-42B1-8410-EAD2D3A8DCB7}"/>
            </a:ext>
          </a:extLst>
        </xdr:cNvPr>
        <xdr:cNvCxnSpPr/>
      </xdr:nvCxnSpPr>
      <xdr:spPr>
        <a:xfrm>
          <a:off x="3797300" y="70104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95885</xdr:rowOff>
    </xdr:from>
    <xdr:to>
      <xdr:col>15</xdr:col>
      <xdr:colOff>101600</xdr:colOff>
      <xdr:row>41</xdr:row>
      <xdr:rowOff>26035</xdr:rowOff>
    </xdr:to>
    <xdr:sp macro="" textlink="">
      <xdr:nvSpPr>
        <xdr:cNvPr id="77" name="楕円 76">
          <a:extLst>
            <a:ext uri="{FF2B5EF4-FFF2-40B4-BE49-F238E27FC236}">
              <a16:creationId xmlns:a16="http://schemas.microsoft.com/office/drawing/2014/main" id="{B3DB98BB-7CF3-4D8B-9A3E-EC89DD77D6A2}"/>
            </a:ext>
          </a:extLst>
        </xdr:cNvPr>
        <xdr:cNvSpPr/>
      </xdr:nvSpPr>
      <xdr:spPr>
        <a:xfrm>
          <a:off x="2857500" y="69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146685</xdr:rowOff>
    </xdr:from>
    <xdr:to>
      <xdr:col>19</xdr:col>
      <xdr:colOff>177800</xdr:colOff>
      <xdr:row>40</xdr:row>
      <xdr:rowOff>152400</xdr:rowOff>
    </xdr:to>
    <xdr:cxnSp macro="">
      <xdr:nvCxnSpPr>
        <xdr:cNvPr id="78" name="直線コネクタ 77">
          <a:extLst>
            <a:ext uri="{FF2B5EF4-FFF2-40B4-BE49-F238E27FC236}">
              <a16:creationId xmlns:a16="http://schemas.microsoft.com/office/drawing/2014/main" id="{C920EE2C-58E2-4AB4-856F-0493F2B7397B}"/>
            </a:ext>
          </a:extLst>
        </xdr:cNvPr>
        <xdr:cNvCxnSpPr/>
      </xdr:nvCxnSpPr>
      <xdr:spPr>
        <a:xfrm>
          <a:off x="2908300" y="70046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93980</xdr:rowOff>
    </xdr:from>
    <xdr:to>
      <xdr:col>10</xdr:col>
      <xdr:colOff>165100</xdr:colOff>
      <xdr:row>41</xdr:row>
      <xdr:rowOff>24130</xdr:rowOff>
    </xdr:to>
    <xdr:sp macro="" textlink="">
      <xdr:nvSpPr>
        <xdr:cNvPr id="79" name="楕円 78">
          <a:extLst>
            <a:ext uri="{FF2B5EF4-FFF2-40B4-BE49-F238E27FC236}">
              <a16:creationId xmlns:a16="http://schemas.microsoft.com/office/drawing/2014/main" id="{008F808F-360F-44C3-AF8D-DFD483DC1E71}"/>
            </a:ext>
          </a:extLst>
        </xdr:cNvPr>
        <xdr:cNvSpPr/>
      </xdr:nvSpPr>
      <xdr:spPr>
        <a:xfrm>
          <a:off x="1968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144780</xdr:rowOff>
    </xdr:from>
    <xdr:to>
      <xdr:col>15</xdr:col>
      <xdr:colOff>50800</xdr:colOff>
      <xdr:row>40</xdr:row>
      <xdr:rowOff>146685</xdr:rowOff>
    </xdr:to>
    <xdr:cxnSp macro="">
      <xdr:nvCxnSpPr>
        <xdr:cNvPr id="80" name="直線コネクタ 79">
          <a:extLst>
            <a:ext uri="{FF2B5EF4-FFF2-40B4-BE49-F238E27FC236}">
              <a16:creationId xmlns:a16="http://schemas.microsoft.com/office/drawing/2014/main" id="{FACEA38C-021B-438F-A0C3-A6BEB308CEC6}"/>
            </a:ext>
          </a:extLst>
        </xdr:cNvPr>
        <xdr:cNvCxnSpPr/>
      </xdr:nvCxnSpPr>
      <xdr:spPr>
        <a:xfrm>
          <a:off x="2019300" y="70027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95885</xdr:rowOff>
    </xdr:from>
    <xdr:to>
      <xdr:col>6</xdr:col>
      <xdr:colOff>38100</xdr:colOff>
      <xdr:row>41</xdr:row>
      <xdr:rowOff>26035</xdr:rowOff>
    </xdr:to>
    <xdr:sp macro="" textlink="">
      <xdr:nvSpPr>
        <xdr:cNvPr id="81" name="楕円 80">
          <a:extLst>
            <a:ext uri="{FF2B5EF4-FFF2-40B4-BE49-F238E27FC236}">
              <a16:creationId xmlns:a16="http://schemas.microsoft.com/office/drawing/2014/main" id="{36ABDAFE-0F9F-437B-A658-BD3F1A06724D}"/>
            </a:ext>
          </a:extLst>
        </xdr:cNvPr>
        <xdr:cNvSpPr/>
      </xdr:nvSpPr>
      <xdr:spPr>
        <a:xfrm>
          <a:off x="1079500" y="69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144780</xdr:rowOff>
    </xdr:from>
    <xdr:to>
      <xdr:col>10</xdr:col>
      <xdr:colOff>114300</xdr:colOff>
      <xdr:row>40</xdr:row>
      <xdr:rowOff>146685</xdr:rowOff>
    </xdr:to>
    <xdr:cxnSp macro="">
      <xdr:nvCxnSpPr>
        <xdr:cNvPr id="82" name="直線コネクタ 81">
          <a:extLst>
            <a:ext uri="{FF2B5EF4-FFF2-40B4-BE49-F238E27FC236}">
              <a16:creationId xmlns:a16="http://schemas.microsoft.com/office/drawing/2014/main" id="{EE2BB283-BACF-4266-83F5-648C6914A5A8}"/>
            </a:ext>
          </a:extLst>
        </xdr:cNvPr>
        <xdr:cNvCxnSpPr/>
      </xdr:nvCxnSpPr>
      <xdr:spPr>
        <a:xfrm flipV="1">
          <a:off x="1130300" y="70027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0AE22766-9F45-406C-9132-6494A082FFF4}"/>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1313EC48-B444-4F4C-BDFA-F9EA6472221C}"/>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E75FFCD3-2860-430F-B964-37ABAAAA0DD9}"/>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2023FD9B-D97F-4E0B-8C03-F630E588A2EC}"/>
            </a:ext>
          </a:extLst>
        </xdr:cNvPr>
        <xdr:cNvSpPr txBox="1"/>
      </xdr:nvSpPr>
      <xdr:spPr>
        <a:xfrm>
          <a:off x="927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22877</xdr:rowOff>
    </xdr:from>
    <xdr:ext cx="405111" cy="259045"/>
    <xdr:sp macro="" textlink="">
      <xdr:nvSpPr>
        <xdr:cNvPr id="87" name="n_1mainValue【道路】&#10;有形固定資産減価償却率">
          <a:extLst>
            <a:ext uri="{FF2B5EF4-FFF2-40B4-BE49-F238E27FC236}">
              <a16:creationId xmlns:a16="http://schemas.microsoft.com/office/drawing/2014/main" id="{4E46E96B-4E7E-4E6C-90AB-D31D893FC7E8}"/>
            </a:ext>
          </a:extLst>
        </xdr:cNvPr>
        <xdr:cNvSpPr txBox="1"/>
      </xdr:nvSpPr>
      <xdr:spPr>
        <a:xfrm>
          <a:off x="3582044"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17162</xdr:rowOff>
    </xdr:from>
    <xdr:ext cx="405111" cy="259045"/>
    <xdr:sp macro="" textlink="">
      <xdr:nvSpPr>
        <xdr:cNvPr id="88" name="n_2mainValue【道路】&#10;有形固定資産減価償却率">
          <a:extLst>
            <a:ext uri="{FF2B5EF4-FFF2-40B4-BE49-F238E27FC236}">
              <a16:creationId xmlns:a16="http://schemas.microsoft.com/office/drawing/2014/main" id="{34F40B43-C65D-44F6-8E7E-11CE17BF9217}"/>
            </a:ext>
          </a:extLst>
        </xdr:cNvPr>
        <xdr:cNvSpPr txBox="1"/>
      </xdr:nvSpPr>
      <xdr:spPr>
        <a:xfrm>
          <a:off x="2705744" y="704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15257</xdr:rowOff>
    </xdr:from>
    <xdr:ext cx="405111" cy="259045"/>
    <xdr:sp macro="" textlink="">
      <xdr:nvSpPr>
        <xdr:cNvPr id="89" name="n_3mainValue【道路】&#10;有形固定資産減価償却率">
          <a:extLst>
            <a:ext uri="{FF2B5EF4-FFF2-40B4-BE49-F238E27FC236}">
              <a16:creationId xmlns:a16="http://schemas.microsoft.com/office/drawing/2014/main" id="{632693E7-DAB2-4ABA-B4FB-0CA5ADF7BCC6}"/>
            </a:ext>
          </a:extLst>
        </xdr:cNvPr>
        <xdr:cNvSpPr txBox="1"/>
      </xdr:nvSpPr>
      <xdr:spPr>
        <a:xfrm>
          <a:off x="18167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17162</xdr:rowOff>
    </xdr:from>
    <xdr:ext cx="405111" cy="259045"/>
    <xdr:sp macro="" textlink="">
      <xdr:nvSpPr>
        <xdr:cNvPr id="90" name="n_4mainValue【道路】&#10;有形固定資産減価償却率">
          <a:extLst>
            <a:ext uri="{FF2B5EF4-FFF2-40B4-BE49-F238E27FC236}">
              <a16:creationId xmlns:a16="http://schemas.microsoft.com/office/drawing/2014/main" id="{00A96F40-9905-4E29-9FA2-4E7562BC6815}"/>
            </a:ext>
          </a:extLst>
        </xdr:cNvPr>
        <xdr:cNvSpPr txBox="1"/>
      </xdr:nvSpPr>
      <xdr:spPr>
        <a:xfrm>
          <a:off x="927744" y="704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213CFE2-7EB1-4C8B-9997-BDBDBCB7552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8217693-CFE4-4038-8B0D-3FABDDF312C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14E95E2-A654-4AAA-A2D2-34B7D114E7D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C72176C-F3BB-4E7C-9426-EC79109EB54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882DCB7-307A-43C2-B3A8-0FB057A6BE8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A2432C4-1E29-46AF-8155-135A9F56EE1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9D0F14C-DF83-4C36-B92C-C3A596CAA3E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2331449-1398-490F-85BF-78AE33194F1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3D773B0-EA59-4068-B3E4-CBFD7C5AB7B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BBA24C5-811C-4E0D-8C6B-881D882FB8C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F2A0C52-2AC6-4B6F-812D-CB142385AD2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86F9FD5-C036-439E-A41A-43711892F25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F2B94FB-EC04-4C77-A34F-ACF24550039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1EB3384-614B-4527-8BFA-42162E107BD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E8A6C4D-A0B0-481D-BF5E-01E9FB5C4EE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175F31C2-8850-4AD6-A85F-FAD33A82176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721DA3B-1CF2-4B16-95DA-F9540A76D4B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4FF40A6C-AE32-4065-9788-F9AA7C5ABF7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7489CB8-65C5-4BD3-927A-230FBF9E36C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6AE21256-5883-4306-BEE5-BFA016D8EDDA}"/>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F357D80-7D93-402D-A028-02F7AB84EAD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8F2229FE-FA83-495E-97B4-922E2F1FD5D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35D714C-85FE-4DDD-9EF9-84F579009C0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DD9F7494-F14E-4641-A28D-1CF13B4435D5}"/>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B35687F3-45B3-40BA-A4A5-509F2D0CFC73}"/>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70DE77E3-D203-4770-96DF-ABB0DF09077E}"/>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5E6FAC53-3AB4-406B-B771-98AEC2A5B7C5}"/>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29F407E5-3204-44D2-ADAC-A40DB93F298F}"/>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71438037-6604-4329-83A6-1A3697D23D73}"/>
            </a:ext>
          </a:extLst>
        </xdr:cNvPr>
        <xdr:cNvSpPr txBox="1"/>
      </xdr:nvSpPr>
      <xdr:spPr>
        <a:xfrm>
          <a:off x="10515600" y="6562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BC38DC57-1938-4367-85F5-A070D0197668}"/>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62692FC2-A6B7-4BB6-97FC-F4ACE4E904F2}"/>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E45A87F4-5F11-413B-8091-5FF121BE4D6B}"/>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0C5836D7-4B2A-44B3-B187-9CE1E2721914}"/>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98403675-E941-4C26-9EF2-BF64E567F307}"/>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FB79A17-73C8-4D38-9EE2-17B8A5A0499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345C5DB-09AE-45DF-A07E-4CCDFA9E038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68DF3C0-9563-4ABD-935E-C5385F32718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BCB62D2-8117-4E71-B2A7-CDE7802022B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025FB47-8053-4AB9-9FA3-DECED272DFE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116173</xdr:rowOff>
    </xdr:from>
    <xdr:to>
      <xdr:col>55</xdr:col>
      <xdr:colOff>50800</xdr:colOff>
      <xdr:row>38</xdr:row>
      <xdr:rowOff>46323</xdr:rowOff>
    </xdr:to>
    <xdr:sp macro="" textlink="">
      <xdr:nvSpPr>
        <xdr:cNvPr id="130" name="楕円 129">
          <a:extLst>
            <a:ext uri="{FF2B5EF4-FFF2-40B4-BE49-F238E27FC236}">
              <a16:creationId xmlns:a16="http://schemas.microsoft.com/office/drawing/2014/main" id="{B85BE4A3-E984-4441-BB1E-B29222E99993}"/>
            </a:ext>
          </a:extLst>
        </xdr:cNvPr>
        <xdr:cNvSpPr/>
      </xdr:nvSpPr>
      <xdr:spPr>
        <a:xfrm>
          <a:off x="10426700" y="645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139050</xdr:rowOff>
    </xdr:from>
    <xdr:ext cx="534377" cy="259045"/>
    <xdr:sp macro="" textlink="">
      <xdr:nvSpPr>
        <xdr:cNvPr id="131" name="【道路】&#10;一人当たり延長該当値テキスト">
          <a:extLst>
            <a:ext uri="{FF2B5EF4-FFF2-40B4-BE49-F238E27FC236}">
              <a16:creationId xmlns:a16="http://schemas.microsoft.com/office/drawing/2014/main" id="{D6CCCEC3-8332-41E8-AA1D-DEF2C76F194F}"/>
            </a:ext>
          </a:extLst>
        </xdr:cNvPr>
        <xdr:cNvSpPr txBox="1"/>
      </xdr:nvSpPr>
      <xdr:spPr>
        <a:xfrm>
          <a:off x="10515600" y="631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135299</xdr:rowOff>
    </xdr:from>
    <xdr:to>
      <xdr:col>50</xdr:col>
      <xdr:colOff>165100</xdr:colOff>
      <xdr:row>38</xdr:row>
      <xdr:rowOff>65449</xdr:rowOff>
    </xdr:to>
    <xdr:sp macro="" textlink="">
      <xdr:nvSpPr>
        <xdr:cNvPr id="132" name="楕円 131">
          <a:extLst>
            <a:ext uri="{FF2B5EF4-FFF2-40B4-BE49-F238E27FC236}">
              <a16:creationId xmlns:a16="http://schemas.microsoft.com/office/drawing/2014/main" id="{BD3A10A5-A240-4CDC-9444-E292BDECF71B}"/>
            </a:ext>
          </a:extLst>
        </xdr:cNvPr>
        <xdr:cNvSpPr/>
      </xdr:nvSpPr>
      <xdr:spPr>
        <a:xfrm>
          <a:off x="9588500" y="647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166974</xdr:rowOff>
    </xdr:from>
    <xdr:to>
      <xdr:col>55</xdr:col>
      <xdr:colOff>0</xdr:colOff>
      <xdr:row>38</xdr:row>
      <xdr:rowOff>14649</xdr:rowOff>
    </xdr:to>
    <xdr:cxnSp macro="">
      <xdr:nvCxnSpPr>
        <xdr:cNvPr id="133" name="直線コネクタ 132">
          <a:extLst>
            <a:ext uri="{FF2B5EF4-FFF2-40B4-BE49-F238E27FC236}">
              <a16:creationId xmlns:a16="http://schemas.microsoft.com/office/drawing/2014/main" id="{08F6F5B5-7706-47AC-8AE6-6C512E97F5B0}"/>
            </a:ext>
          </a:extLst>
        </xdr:cNvPr>
        <xdr:cNvCxnSpPr/>
      </xdr:nvCxnSpPr>
      <xdr:spPr>
        <a:xfrm flipV="1">
          <a:off x="9639300" y="6510624"/>
          <a:ext cx="838200" cy="1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149816</xdr:rowOff>
    </xdr:from>
    <xdr:to>
      <xdr:col>46</xdr:col>
      <xdr:colOff>38100</xdr:colOff>
      <xdr:row>38</xdr:row>
      <xdr:rowOff>79966</xdr:rowOff>
    </xdr:to>
    <xdr:sp macro="" textlink="">
      <xdr:nvSpPr>
        <xdr:cNvPr id="134" name="楕円 133">
          <a:extLst>
            <a:ext uri="{FF2B5EF4-FFF2-40B4-BE49-F238E27FC236}">
              <a16:creationId xmlns:a16="http://schemas.microsoft.com/office/drawing/2014/main" id="{AA628927-082C-4F15-9DA4-937F8137D21D}"/>
            </a:ext>
          </a:extLst>
        </xdr:cNvPr>
        <xdr:cNvSpPr/>
      </xdr:nvSpPr>
      <xdr:spPr>
        <a:xfrm>
          <a:off x="8699500" y="649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14649</xdr:rowOff>
    </xdr:from>
    <xdr:to>
      <xdr:col>50</xdr:col>
      <xdr:colOff>114300</xdr:colOff>
      <xdr:row>38</xdr:row>
      <xdr:rowOff>29166</xdr:rowOff>
    </xdr:to>
    <xdr:cxnSp macro="">
      <xdr:nvCxnSpPr>
        <xdr:cNvPr id="135" name="直線コネクタ 134">
          <a:extLst>
            <a:ext uri="{FF2B5EF4-FFF2-40B4-BE49-F238E27FC236}">
              <a16:creationId xmlns:a16="http://schemas.microsoft.com/office/drawing/2014/main" id="{B7273CC0-06FE-43EC-B1A5-79BAEAF38629}"/>
            </a:ext>
          </a:extLst>
        </xdr:cNvPr>
        <xdr:cNvCxnSpPr/>
      </xdr:nvCxnSpPr>
      <xdr:spPr>
        <a:xfrm flipV="1">
          <a:off x="8750300" y="6529749"/>
          <a:ext cx="889000" cy="1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164350</xdr:rowOff>
    </xdr:from>
    <xdr:to>
      <xdr:col>41</xdr:col>
      <xdr:colOff>101600</xdr:colOff>
      <xdr:row>38</xdr:row>
      <xdr:rowOff>94500</xdr:rowOff>
    </xdr:to>
    <xdr:sp macro="" textlink="">
      <xdr:nvSpPr>
        <xdr:cNvPr id="136" name="楕円 135">
          <a:extLst>
            <a:ext uri="{FF2B5EF4-FFF2-40B4-BE49-F238E27FC236}">
              <a16:creationId xmlns:a16="http://schemas.microsoft.com/office/drawing/2014/main" id="{B6DCDDD3-023F-48C9-9ADC-97A9E767E1C7}"/>
            </a:ext>
          </a:extLst>
        </xdr:cNvPr>
        <xdr:cNvSpPr/>
      </xdr:nvSpPr>
      <xdr:spPr>
        <a:xfrm>
          <a:off x="7810500" y="650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29166</xdr:rowOff>
    </xdr:from>
    <xdr:to>
      <xdr:col>45</xdr:col>
      <xdr:colOff>177800</xdr:colOff>
      <xdr:row>38</xdr:row>
      <xdr:rowOff>43700</xdr:rowOff>
    </xdr:to>
    <xdr:cxnSp macro="">
      <xdr:nvCxnSpPr>
        <xdr:cNvPr id="137" name="直線コネクタ 136">
          <a:extLst>
            <a:ext uri="{FF2B5EF4-FFF2-40B4-BE49-F238E27FC236}">
              <a16:creationId xmlns:a16="http://schemas.microsoft.com/office/drawing/2014/main" id="{5F9B5404-AF1E-4168-B910-45A867DE004E}"/>
            </a:ext>
          </a:extLst>
        </xdr:cNvPr>
        <xdr:cNvCxnSpPr/>
      </xdr:nvCxnSpPr>
      <xdr:spPr>
        <a:xfrm flipV="1">
          <a:off x="7861300" y="6544266"/>
          <a:ext cx="889000" cy="1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8960</xdr:rowOff>
    </xdr:from>
    <xdr:to>
      <xdr:col>36</xdr:col>
      <xdr:colOff>165100</xdr:colOff>
      <xdr:row>38</xdr:row>
      <xdr:rowOff>110560</xdr:rowOff>
    </xdr:to>
    <xdr:sp macro="" textlink="">
      <xdr:nvSpPr>
        <xdr:cNvPr id="138" name="楕円 137">
          <a:extLst>
            <a:ext uri="{FF2B5EF4-FFF2-40B4-BE49-F238E27FC236}">
              <a16:creationId xmlns:a16="http://schemas.microsoft.com/office/drawing/2014/main" id="{F0008FAD-4E1C-47D4-8E55-1D7CF74FA6C7}"/>
            </a:ext>
          </a:extLst>
        </xdr:cNvPr>
        <xdr:cNvSpPr/>
      </xdr:nvSpPr>
      <xdr:spPr>
        <a:xfrm>
          <a:off x="6921500" y="65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43700</xdr:rowOff>
    </xdr:from>
    <xdr:to>
      <xdr:col>41</xdr:col>
      <xdr:colOff>50800</xdr:colOff>
      <xdr:row>38</xdr:row>
      <xdr:rowOff>59760</xdr:rowOff>
    </xdr:to>
    <xdr:cxnSp macro="">
      <xdr:nvCxnSpPr>
        <xdr:cNvPr id="139" name="直線コネクタ 138">
          <a:extLst>
            <a:ext uri="{FF2B5EF4-FFF2-40B4-BE49-F238E27FC236}">
              <a16:creationId xmlns:a16="http://schemas.microsoft.com/office/drawing/2014/main" id="{F04BE366-8934-4BEC-BEDE-85869069358F}"/>
            </a:ext>
          </a:extLst>
        </xdr:cNvPr>
        <xdr:cNvCxnSpPr/>
      </xdr:nvCxnSpPr>
      <xdr:spPr>
        <a:xfrm flipV="1">
          <a:off x="6972300" y="6558800"/>
          <a:ext cx="889000" cy="1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699B897E-3FBF-4EF8-A84E-5683CD4E989E}"/>
            </a:ext>
          </a:extLst>
        </xdr:cNvPr>
        <xdr:cNvSpPr txBox="1"/>
      </xdr:nvSpPr>
      <xdr:spPr>
        <a:xfrm>
          <a:off x="9359411" y="666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5487EC09-4750-4183-894D-B8C992A14108}"/>
            </a:ext>
          </a:extLst>
        </xdr:cNvPr>
        <xdr:cNvSpPr txBox="1"/>
      </xdr:nvSpPr>
      <xdr:spPr>
        <a:xfrm>
          <a:off x="8483111" y="66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838D976A-1C78-4406-B94B-AAE56D431978}"/>
            </a:ext>
          </a:extLst>
        </xdr:cNvPr>
        <xdr:cNvSpPr txBox="1"/>
      </xdr:nvSpPr>
      <xdr:spPr>
        <a:xfrm>
          <a:off x="7594111" y="66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30A2FAA5-347C-4465-9084-05EBF1989CAB}"/>
            </a:ext>
          </a:extLst>
        </xdr:cNvPr>
        <xdr:cNvSpPr txBox="1"/>
      </xdr:nvSpPr>
      <xdr:spPr>
        <a:xfrm>
          <a:off x="6705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81976</xdr:rowOff>
    </xdr:from>
    <xdr:ext cx="534377" cy="259045"/>
    <xdr:sp macro="" textlink="">
      <xdr:nvSpPr>
        <xdr:cNvPr id="144" name="n_1mainValue【道路】&#10;一人当たり延長">
          <a:extLst>
            <a:ext uri="{FF2B5EF4-FFF2-40B4-BE49-F238E27FC236}">
              <a16:creationId xmlns:a16="http://schemas.microsoft.com/office/drawing/2014/main" id="{A5AA99F1-E6B2-42B8-91BE-A38A1C1DC2A0}"/>
            </a:ext>
          </a:extLst>
        </xdr:cNvPr>
        <xdr:cNvSpPr txBox="1"/>
      </xdr:nvSpPr>
      <xdr:spPr>
        <a:xfrm>
          <a:off x="9359411" y="625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96493</xdr:rowOff>
    </xdr:from>
    <xdr:ext cx="534377" cy="259045"/>
    <xdr:sp macro="" textlink="">
      <xdr:nvSpPr>
        <xdr:cNvPr id="145" name="n_2mainValue【道路】&#10;一人当たり延長">
          <a:extLst>
            <a:ext uri="{FF2B5EF4-FFF2-40B4-BE49-F238E27FC236}">
              <a16:creationId xmlns:a16="http://schemas.microsoft.com/office/drawing/2014/main" id="{512C9348-3945-4C53-BADF-72C6E00F102E}"/>
            </a:ext>
          </a:extLst>
        </xdr:cNvPr>
        <xdr:cNvSpPr txBox="1"/>
      </xdr:nvSpPr>
      <xdr:spPr>
        <a:xfrm>
          <a:off x="8483111" y="626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111028</xdr:rowOff>
    </xdr:from>
    <xdr:ext cx="534377" cy="259045"/>
    <xdr:sp macro="" textlink="">
      <xdr:nvSpPr>
        <xdr:cNvPr id="146" name="n_3mainValue【道路】&#10;一人当たり延長">
          <a:extLst>
            <a:ext uri="{FF2B5EF4-FFF2-40B4-BE49-F238E27FC236}">
              <a16:creationId xmlns:a16="http://schemas.microsoft.com/office/drawing/2014/main" id="{87EEDEC3-F839-46DB-93AD-DD15A7030E9B}"/>
            </a:ext>
          </a:extLst>
        </xdr:cNvPr>
        <xdr:cNvSpPr txBox="1"/>
      </xdr:nvSpPr>
      <xdr:spPr>
        <a:xfrm>
          <a:off x="7594111" y="628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127087</xdr:rowOff>
    </xdr:from>
    <xdr:ext cx="534377" cy="259045"/>
    <xdr:sp macro="" textlink="">
      <xdr:nvSpPr>
        <xdr:cNvPr id="147" name="n_4mainValue【道路】&#10;一人当たり延長">
          <a:extLst>
            <a:ext uri="{FF2B5EF4-FFF2-40B4-BE49-F238E27FC236}">
              <a16:creationId xmlns:a16="http://schemas.microsoft.com/office/drawing/2014/main" id="{1570DE70-DF08-42EF-8384-7B1DCEE8C49D}"/>
            </a:ext>
          </a:extLst>
        </xdr:cNvPr>
        <xdr:cNvSpPr txBox="1"/>
      </xdr:nvSpPr>
      <xdr:spPr>
        <a:xfrm>
          <a:off x="6705111" y="629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7535DF5-B809-4DFA-90D2-08343A48B8B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47BD649-A234-4C9F-9521-FB23B3EC2F7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34F1B57-693F-4FB1-819B-7344D303010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5398E97-C2F1-4CEC-98B2-B44B2A8E3D9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6DBCF1B-1E3D-4AD1-A2ED-D3E53239847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88B7BB3-8E9F-43DF-BC7C-DA011985585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BA5E1C6-0AF7-41B1-BE21-4A372C5CDBC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0FFA388-106C-47EF-8CB7-94AD5602D2A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92DAE8F-DB7D-44FA-A413-61905882EC4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425D139-C41D-448F-85BF-390B8C03BC0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55985EF-BFDB-423F-821B-FF1D0BED817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62BE3EE-7D65-488A-A69B-0759C52DDD3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470136A-5FE6-4146-9378-18821CAA23A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5433441-B2D7-4973-B9FD-1A40FF089E5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83E1D16-2EC0-4148-8AFE-6E3B9B4345A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72733E7-4633-430C-ABF5-4536B5ED0FE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7153F52-0639-4AAC-A197-01E9BF1BE29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8ABD3E7-3C62-48CF-ACA1-230D96240B1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08DCD39-1079-4044-BDF8-2AA9FC010D8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3A70810B-3210-4D2C-93B6-81968FE6BFA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DC99349-7A17-4570-9819-94DB49436E7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F486E03C-5E65-44AC-B51C-C0B702F6582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C41A77A-C487-49EE-BB9B-C9F6DA7F310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1496CFE-DA28-40C7-BF9A-787BDDCACDC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41CCB7B-F9A2-42DC-A184-B9B1903BB8D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321D3D88-F1DF-4CEB-A860-454E0D1E91FE}"/>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BA28F27F-2E01-482D-B45F-6A9260DEDA65}"/>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1A5782A4-12EE-4359-9010-5CCB05507E1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21FA5E4-D8E4-4F0B-B676-8DAA5DD5D5FC}"/>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7F0F9574-0EB6-4A1C-A7AF-84E939E77437}"/>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6896D4C-3063-4493-8026-00AFD7A76A32}"/>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DEE6951F-40EA-4DD2-BF55-3379D8103B06}"/>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E7CBE30D-2B27-4039-9AEF-FA179918B047}"/>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7AE9BB91-071A-438F-A2F9-3CCA18629A9A}"/>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7A5754AB-CC8D-4FD5-BA19-4424FDB7D8B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DECFEB14-B3CF-4730-94B8-3BFC8EED3411}"/>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08F8530-D4A4-4030-A90F-CF888E5838A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D909F8F-39B6-4BDD-9190-474212D9510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7BF8936-3C5A-411D-BAB8-49438E65877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64C42A2-9FE2-4760-A915-317A8E6FB7C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01B1CB7-A23A-4BC8-980F-D7496A602E0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159838</xdr:rowOff>
    </xdr:from>
    <xdr:to>
      <xdr:col>24</xdr:col>
      <xdr:colOff>114300</xdr:colOff>
      <xdr:row>62</xdr:row>
      <xdr:rowOff>89988</xdr:rowOff>
    </xdr:to>
    <xdr:sp macro="" textlink="">
      <xdr:nvSpPr>
        <xdr:cNvPr id="189" name="楕円 188">
          <a:extLst>
            <a:ext uri="{FF2B5EF4-FFF2-40B4-BE49-F238E27FC236}">
              <a16:creationId xmlns:a16="http://schemas.microsoft.com/office/drawing/2014/main" id="{D00AC89B-A2A3-4A9C-88A3-95B8DB2FB4DE}"/>
            </a:ext>
          </a:extLst>
        </xdr:cNvPr>
        <xdr:cNvSpPr/>
      </xdr:nvSpPr>
      <xdr:spPr>
        <a:xfrm>
          <a:off x="45847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138265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731E7C54-5EED-47FA-B412-11DB69ED87EA}"/>
            </a:ext>
          </a:extLst>
        </xdr:cNvPr>
        <xdr:cNvSpPr txBox="1"/>
      </xdr:nvSpPr>
      <xdr:spPr>
        <a:xfrm>
          <a:off x="4673600"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102688</xdr:rowOff>
    </xdr:from>
    <xdr:to>
      <xdr:col>20</xdr:col>
      <xdr:colOff>38100</xdr:colOff>
      <xdr:row>62</xdr:row>
      <xdr:rowOff>32838</xdr:rowOff>
    </xdr:to>
    <xdr:sp macro="" textlink="">
      <xdr:nvSpPr>
        <xdr:cNvPr id="191" name="楕円 190">
          <a:extLst>
            <a:ext uri="{FF2B5EF4-FFF2-40B4-BE49-F238E27FC236}">
              <a16:creationId xmlns:a16="http://schemas.microsoft.com/office/drawing/2014/main" id="{56FE119C-0A79-40EF-ACBF-CA5E4D2420E2}"/>
            </a:ext>
          </a:extLst>
        </xdr:cNvPr>
        <xdr:cNvSpPr/>
      </xdr:nvSpPr>
      <xdr:spPr>
        <a:xfrm>
          <a:off x="3746500" y="105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153488</xdr:rowOff>
    </xdr:from>
    <xdr:to>
      <xdr:col>24</xdr:col>
      <xdr:colOff>63500</xdr:colOff>
      <xdr:row>62</xdr:row>
      <xdr:rowOff>39188</xdr:rowOff>
    </xdr:to>
    <xdr:cxnSp macro="">
      <xdr:nvCxnSpPr>
        <xdr:cNvPr id="192" name="直線コネクタ 191">
          <a:extLst>
            <a:ext uri="{FF2B5EF4-FFF2-40B4-BE49-F238E27FC236}">
              <a16:creationId xmlns:a16="http://schemas.microsoft.com/office/drawing/2014/main" id="{552CEE86-1143-4C27-9541-D0A65F48C1A9}"/>
            </a:ext>
          </a:extLst>
        </xdr:cNvPr>
        <xdr:cNvCxnSpPr/>
      </xdr:nvCxnSpPr>
      <xdr:spPr>
        <a:xfrm>
          <a:off x="3797300" y="1061193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78196</xdr:rowOff>
    </xdr:from>
    <xdr:to>
      <xdr:col>15</xdr:col>
      <xdr:colOff>101600</xdr:colOff>
      <xdr:row>62</xdr:row>
      <xdr:rowOff>8346</xdr:rowOff>
    </xdr:to>
    <xdr:sp macro="" textlink="">
      <xdr:nvSpPr>
        <xdr:cNvPr id="193" name="楕円 192">
          <a:extLst>
            <a:ext uri="{FF2B5EF4-FFF2-40B4-BE49-F238E27FC236}">
              <a16:creationId xmlns:a16="http://schemas.microsoft.com/office/drawing/2014/main" id="{4464AF5C-F8EE-44FD-9EBC-BF31BC21D2B1}"/>
            </a:ext>
          </a:extLst>
        </xdr:cNvPr>
        <xdr:cNvSpPr/>
      </xdr:nvSpPr>
      <xdr:spPr>
        <a:xfrm>
          <a:off x="2857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128996</xdr:rowOff>
    </xdr:from>
    <xdr:to>
      <xdr:col>19</xdr:col>
      <xdr:colOff>177800</xdr:colOff>
      <xdr:row>61</xdr:row>
      <xdr:rowOff>153488</xdr:rowOff>
    </xdr:to>
    <xdr:cxnSp macro="">
      <xdr:nvCxnSpPr>
        <xdr:cNvPr id="194" name="直線コネクタ 193">
          <a:extLst>
            <a:ext uri="{FF2B5EF4-FFF2-40B4-BE49-F238E27FC236}">
              <a16:creationId xmlns:a16="http://schemas.microsoft.com/office/drawing/2014/main" id="{5A3DA85E-975D-4D91-BDCA-FA9248444EC4}"/>
            </a:ext>
          </a:extLst>
        </xdr:cNvPr>
        <xdr:cNvCxnSpPr/>
      </xdr:nvCxnSpPr>
      <xdr:spPr>
        <a:xfrm>
          <a:off x="2908300" y="1058744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58601</xdr:rowOff>
    </xdr:from>
    <xdr:to>
      <xdr:col>10</xdr:col>
      <xdr:colOff>165100</xdr:colOff>
      <xdr:row>61</xdr:row>
      <xdr:rowOff>160201</xdr:rowOff>
    </xdr:to>
    <xdr:sp macro="" textlink="">
      <xdr:nvSpPr>
        <xdr:cNvPr id="195" name="楕円 194">
          <a:extLst>
            <a:ext uri="{FF2B5EF4-FFF2-40B4-BE49-F238E27FC236}">
              <a16:creationId xmlns:a16="http://schemas.microsoft.com/office/drawing/2014/main" id="{9F575E30-40AB-4128-B357-5862BA003645}"/>
            </a:ext>
          </a:extLst>
        </xdr:cNvPr>
        <xdr:cNvSpPr/>
      </xdr:nvSpPr>
      <xdr:spPr>
        <a:xfrm>
          <a:off x="1968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109401</xdr:rowOff>
    </xdr:from>
    <xdr:to>
      <xdr:col>15</xdr:col>
      <xdr:colOff>50800</xdr:colOff>
      <xdr:row>61</xdr:row>
      <xdr:rowOff>128996</xdr:rowOff>
    </xdr:to>
    <xdr:cxnSp macro="">
      <xdr:nvCxnSpPr>
        <xdr:cNvPr id="196" name="直線コネクタ 195">
          <a:extLst>
            <a:ext uri="{FF2B5EF4-FFF2-40B4-BE49-F238E27FC236}">
              <a16:creationId xmlns:a16="http://schemas.microsoft.com/office/drawing/2014/main" id="{EC29B4F1-489F-46F9-9114-4578368E3FF8}"/>
            </a:ext>
          </a:extLst>
        </xdr:cNvPr>
        <xdr:cNvCxnSpPr/>
      </xdr:nvCxnSpPr>
      <xdr:spPr>
        <a:xfrm>
          <a:off x="2019300" y="1056785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35741</xdr:rowOff>
    </xdr:from>
    <xdr:to>
      <xdr:col>6</xdr:col>
      <xdr:colOff>38100</xdr:colOff>
      <xdr:row>61</xdr:row>
      <xdr:rowOff>137341</xdr:rowOff>
    </xdr:to>
    <xdr:sp macro="" textlink="">
      <xdr:nvSpPr>
        <xdr:cNvPr id="197" name="楕円 196">
          <a:extLst>
            <a:ext uri="{FF2B5EF4-FFF2-40B4-BE49-F238E27FC236}">
              <a16:creationId xmlns:a16="http://schemas.microsoft.com/office/drawing/2014/main" id="{0A240AC3-7E35-41F3-9EB4-3B0BF0ED3C65}"/>
            </a:ext>
          </a:extLst>
        </xdr:cNvPr>
        <xdr:cNvSpPr/>
      </xdr:nvSpPr>
      <xdr:spPr>
        <a:xfrm>
          <a:off x="1079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86541</xdr:rowOff>
    </xdr:from>
    <xdr:to>
      <xdr:col>10</xdr:col>
      <xdr:colOff>114300</xdr:colOff>
      <xdr:row>61</xdr:row>
      <xdr:rowOff>109401</xdr:rowOff>
    </xdr:to>
    <xdr:cxnSp macro="">
      <xdr:nvCxnSpPr>
        <xdr:cNvPr id="198" name="直線コネクタ 197">
          <a:extLst>
            <a:ext uri="{FF2B5EF4-FFF2-40B4-BE49-F238E27FC236}">
              <a16:creationId xmlns:a16="http://schemas.microsoft.com/office/drawing/2014/main" id="{4FC8C074-CB4C-4047-9EF6-46EAAD522E96}"/>
            </a:ext>
          </a:extLst>
        </xdr:cNvPr>
        <xdr:cNvCxnSpPr/>
      </xdr:nvCxnSpPr>
      <xdr:spPr>
        <a:xfrm>
          <a:off x="1130300" y="1054499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E6DAF454-7A43-4E59-9854-B1BA344985CD}"/>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6A6527C-B800-4EAA-B0E8-F0AC2BF111DD}"/>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DDDA9FC-DF50-4831-AF1E-448058A7D87A}"/>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3278C8E-E8BE-4E96-B755-7DF6FEF0F059}"/>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23965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AFF6DC8-C31B-49B7-9D7D-9395919F7F99}"/>
            </a:ext>
          </a:extLst>
        </xdr:cNvPr>
        <xdr:cNvSpPr txBox="1"/>
      </xdr:nvSpPr>
      <xdr:spPr>
        <a:xfrm>
          <a:off x="3582044" y="1065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170923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D3B46173-735C-4038-8473-7D5B81E057DC}"/>
            </a:ext>
          </a:extLst>
        </xdr:cNvPr>
        <xdr:cNvSpPr txBox="1"/>
      </xdr:nvSpPr>
      <xdr:spPr>
        <a:xfrm>
          <a:off x="2705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151328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33188D8-EE89-49EE-9140-1BBAB73B85CD}"/>
            </a:ext>
          </a:extLst>
        </xdr:cNvPr>
        <xdr:cNvSpPr txBox="1"/>
      </xdr:nvSpPr>
      <xdr:spPr>
        <a:xfrm>
          <a:off x="1816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128468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2099BD2-3FB3-4C41-8588-9C50D7EBEE91}"/>
            </a:ext>
          </a:extLst>
        </xdr:cNvPr>
        <xdr:cNvSpPr txBox="1"/>
      </xdr:nvSpPr>
      <xdr:spPr>
        <a:xfrm>
          <a:off x="9277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D515665-3563-4D19-8A15-1029A6AC47B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DC2C6C8-0EDF-4291-B1D3-7173AD9A9B2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5CD1257-0A0D-421A-B4EB-1E5A8C82D6A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6CF04F8-E318-4B5D-8000-F5256C8B798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36813F0-9D7E-4C2F-BA38-91A8639361D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D5041D2-6D88-4DDC-9BC3-EEE8A46851B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CC69E81-0402-47FA-A679-FD6A83B9B16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68631DA-13EF-4186-A95E-FC527FD42B6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DD225CF-8FAE-4195-B4B2-C71564A1819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20FEC4A-2F96-447D-AD10-A3804968C61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A9D7F5BB-0037-4352-BC8D-536EA57475A5}"/>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BA2B7834-D666-48FF-A2E3-AE36376AB0B9}"/>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72D6A00B-A1A4-4F4E-A484-EBEF14E69A4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F3813D65-2463-4C4B-8722-AEDD252A154A}"/>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47D0F81-B0F5-4346-94C9-63A474B2E07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95A4F7D7-A1A0-4EC4-9BC9-DD19DED23423}"/>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48E28612-646A-4726-BFB7-B2FE71F9799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1B279546-3F49-4CCE-8F23-3C164C8BA8BA}"/>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B0AD554A-4DAE-44C3-9039-A54B30FBDC1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B24861FC-31E8-4D00-BEA5-B4B640F3CF31}"/>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811B4F4-1E5E-4263-A809-FFE87E3A5A3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7D38DA31-3746-46FD-901F-ADFE50109D91}"/>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5330DDA-9F5B-4C96-B0BF-90A67CDD893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97E2ABC3-B27A-4616-B0D4-7A20B96DB42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72806AA-77C2-422E-A255-FC179E0BB1B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2231C2D8-ED9B-4910-8771-D916110DE041}"/>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F0852F9A-BCEC-4110-B72B-4E55CD0CAD70}"/>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23DC6109-64F1-4E2D-B416-ACAD09E67839}"/>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A9593C7-137A-4B27-AA03-30FBFDD19A9D}"/>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B855098E-373C-4A81-BB4A-4055AAF0F10D}"/>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6F2F4E0-5663-43A1-9194-D1AA64CE0B17}"/>
            </a:ext>
          </a:extLst>
        </xdr:cNvPr>
        <xdr:cNvSpPr txBox="1"/>
      </xdr:nvSpPr>
      <xdr:spPr>
        <a:xfrm>
          <a:off x="10515600" y="1059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7E4A62CB-2BFA-4603-ACEA-BD04BA6C62FD}"/>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2F2DD688-3A81-49D6-99EA-EB36718486E8}"/>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110C81E1-F075-4A6F-AD0D-7DC05D28EEA4}"/>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ADDEA8D4-10C2-45BA-B34F-E0CBBB87E5F2}"/>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F4BEBB45-00C1-4336-83AF-91A86104ADBA}"/>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9028F2E-17D9-4B12-8983-1506DEC60B5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1C196A9-1AA9-482E-9914-AF36229B40D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AEEA639-6784-4B29-AD53-2ED995B8616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96E026F-248E-44EB-9BF8-AD47F684E01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7FCB70F-66E2-41A8-BECD-C5C66767C92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92890</xdr:rowOff>
    </xdr:from>
    <xdr:to>
      <xdr:col>55</xdr:col>
      <xdr:colOff>50800</xdr:colOff>
      <xdr:row>61</xdr:row>
      <xdr:rowOff>23040</xdr:rowOff>
    </xdr:to>
    <xdr:sp macro="" textlink="">
      <xdr:nvSpPr>
        <xdr:cNvPr id="248" name="楕円 247">
          <a:extLst>
            <a:ext uri="{FF2B5EF4-FFF2-40B4-BE49-F238E27FC236}">
              <a16:creationId xmlns:a16="http://schemas.microsoft.com/office/drawing/2014/main" id="{50ACAA95-C28A-41E4-A6BA-9777496E5620}"/>
            </a:ext>
          </a:extLst>
        </xdr:cNvPr>
        <xdr:cNvSpPr/>
      </xdr:nvSpPr>
      <xdr:spPr>
        <a:xfrm>
          <a:off x="10426700" y="1037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115767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92923131-F1A9-4862-85EE-3C96BE89AC58}"/>
            </a:ext>
          </a:extLst>
        </xdr:cNvPr>
        <xdr:cNvSpPr txBox="1"/>
      </xdr:nvSpPr>
      <xdr:spPr>
        <a:xfrm>
          <a:off x="10515600" y="10231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157238</xdr:rowOff>
    </xdr:from>
    <xdr:to>
      <xdr:col>50</xdr:col>
      <xdr:colOff>165100</xdr:colOff>
      <xdr:row>61</xdr:row>
      <xdr:rowOff>87388</xdr:rowOff>
    </xdr:to>
    <xdr:sp macro="" textlink="">
      <xdr:nvSpPr>
        <xdr:cNvPr id="250" name="楕円 249">
          <a:extLst>
            <a:ext uri="{FF2B5EF4-FFF2-40B4-BE49-F238E27FC236}">
              <a16:creationId xmlns:a16="http://schemas.microsoft.com/office/drawing/2014/main" id="{B2BFE072-CE8D-4D97-8DFE-06576E184740}"/>
            </a:ext>
          </a:extLst>
        </xdr:cNvPr>
        <xdr:cNvSpPr/>
      </xdr:nvSpPr>
      <xdr:spPr>
        <a:xfrm>
          <a:off x="9588500" y="1044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143690</xdr:rowOff>
    </xdr:from>
    <xdr:to>
      <xdr:col>55</xdr:col>
      <xdr:colOff>0</xdr:colOff>
      <xdr:row>61</xdr:row>
      <xdr:rowOff>36588</xdr:rowOff>
    </xdr:to>
    <xdr:cxnSp macro="">
      <xdr:nvCxnSpPr>
        <xdr:cNvPr id="251" name="直線コネクタ 250">
          <a:extLst>
            <a:ext uri="{FF2B5EF4-FFF2-40B4-BE49-F238E27FC236}">
              <a16:creationId xmlns:a16="http://schemas.microsoft.com/office/drawing/2014/main" id="{5B4C8F12-0909-412D-867B-19180461AAF4}"/>
            </a:ext>
          </a:extLst>
        </xdr:cNvPr>
        <xdr:cNvCxnSpPr/>
      </xdr:nvCxnSpPr>
      <xdr:spPr>
        <a:xfrm flipV="1">
          <a:off x="9639300" y="10430690"/>
          <a:ext cx="8382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171096</xdr:rowOff>
    </xdr:from>
    <xdr:to>
      <xdr:col>46</xdr:col>
      <xdr:colOff>38100</xdr:colOff>
      <xdr:row>61</xdr:row>
      <xdr:rowOff>101246</xdr:rowOff>
    </xdr:to>
    <xdr:sp macro="" textlink="">
      <xdr:nvSpPr>
        <xdr:cNvPr id="252" name="楕円 251">
          <a:extLst>
            <a:ext uri="{FF2B5EF4-FFF2-40B4-BE49-F238E27FC236}">
              <a16:creationId xmlns:a16="http://schemas.microsoft.com/office/drawing/2014/main" id="{FD504C45-A936-4C65-B17E-BFEED036194E}"/>
            </a:ext>
          </a:extLst>
        </xdr:cNvPr>
        <xdr:cNvSpPr/>
      </xdr:nvSpPr>
      <xdr:spPr>
        <a:xfrm>
          <a:off x="8699500" y="1045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36588</xdr:rowOff>
    </xdr:from>
    <xdr:to>
      <xdr:col>50</xdr:col>
      <xdr:colOff>114300</xdr:colOff>
      <xdr:row>61</xdr:row>
      <xdr:rowOff>50446</xdr:rowOff>
    </xdr:to>
    <xdr:cxnSp macro="">
      <xdr:nvCxnSpPr>
        <xdr:cNvPr id="253" name="直線コネクタ 252">
          <a:extLst>
            <a:ext uri="{FF2B5EF4-FFF2-40B4-BE49-F238E27FC236}">
              <a16:creationId xmlns:a16="http://schemas.microsoft.com/office/drawing/2014/main" id="{D1690D8B-5BD6-4EE5-B163-2D4B2805B680}"/>
            </a:ext>
          </a:extLst>
        </xdr:cNvPr>
        <xdr:cNvCxnSpPr/>
      </xdr:nvCxnSpPr>
      <xdr:spPr>
        <a:xfrm flipV="1">
          <a:off x="8750300" y="10495038"/>
          <a:ext cx="889000" cy="1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10768</xdr:rowOff>
    </xdr:from>
    <xdr:to>
      <xdr:col>41</xdr:col>
      <xdr:colOff>101600</xdr:colOff>
      <xdr:row>61</xdr:row>
      <xdr:rowOff>112368</xdr:rowOff>
    </xdr:to>
    <xdr:sp macro="" textlink="">
      <xdr:nvSpPr>
        <xdr:cNvPr id="254" name="楕円 253">
          <a:extLst>
            <a:ext uri="{FF2B5EF4-FFF2-40B4-BE49-F238E27FC236}">
              <a16:creationId xmlns:a16="http://schemas.microsoft.com/office/drawing/2014/main" id="{7D514F3F-D145-4CC4-B107-724DD48F0E6F}"/>
            </a:ext>
          </a:extLst>
        </xdr:cNvPr>
        <xdr:cNvSpPr/>
      </xdr:nvSpPr>
      <xdr:spPr>
        <a:xfrm>
          <a:off x="7810500" y="1046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50446</xdr:rowOff>
    </xdr:from>
    <xdr:to>
      <xdr:col>45</xdr:col>
      <xdr:colOff>177800</xdr:colOff>
      <xdr:row>61</xdr:row>
      <xdr:rowOff>61568</xdr:rowOff>
    </xdr:to>
    <xdr:cxnSp macro="">
      <xdr:nvCxnSpPr>
        <xdr:cNvPr id="255" name="直線コネクタ 254">
          <a:extLst>
            <a:ext uri="{FF2B5EF4-FFF2-40B4-BE49-F238E27FC236}">
              <a16:creationId xmlns:a16="http://schemas.microsoft.com/office/drawing/2014/main" id="{4CBA533B-1905-41F4-AF44-C1F77272E8DB}"/>
            </a:ext>
          </a:extLst>
        </xdr:cNvPr>
        <xdr:cNvCxnSpPr/>
      </xdr:nvCxnSpPr>
      <xdr:spPr>
        <a:xfrm flipV="1">
          <a:off x="7861300" y="10508896"/>
          <a:ext cx="889000" cy="1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25277</xdr:rowOff>
    </xdr:from>
    <xdr:to>
      <xdr:col>36</xdr:col>
      <xdr:colOff>165100</xdr:colOff>
      <xdr:row>61</xdr:row>
      <xdr:rowOff>126877</xdr:rowOff>
    </xdr:to>
    <xdr:sp macro="" textlink="">
      <xdr:nvSpPr>
        <xdr:cNvPr id="256" name="楕円 255">
          <a:extLst>
            <a:ext uri="{FF2B5EF4-FFF2-40B4-BE49-F238E27FC236}">
              <a16:creationId xmlns:a16="http://schemas.microsoft.com/office/drawing/2014/main" id="{E7C635EE-8A3A-4493-9E06-3283D46065E5}"/>
            </a:ext>
          </a:extLst>
        </xdr:cNvPr>
        <xdr:cNvSpPr/>
      </xdr:nvSpPr>
      <xdr:spPr>
        <a:xfrm>
          <a:off x="6921500" y="1048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61568</xdr:rowOff>
    </xdr:from>
    <xdr:to>
      <xdr:col>41</xdr:col>
      <xdr:colOff>50800</xdr:colOff>
      <xdr:row>61</xdr:row>
      <xdr:rowOff>76077</xdr:rowOff>
    </xdr:to>
    <xdr:cxnSp macro="">
      <xdr:nvCxnSpPr>
        <xdr:cNvPr id="257" name="直線コネクタ 256">
          <a:extLst>
            <a:ext uri="{FF2B5EF4-FFF2-40B4-BE49-F238E27FC236}">
              <a16:creationId xmlns:a16="http://schemas.microsoft.com/office/drawing/2014/main" id="{470AAD13-1FD3-4E89-8D76-2A9207E18BFC}"/>
            </a:ext>
          </a:extLst>
        </xdr:cNvPr>
        <xdr:cNvCxnSpPr/>
      </xdr:nvCxnSpPr>
      <xdr:spPr>
        <a:xfrm flipV="1">
          <a:off x="6972300" y="10520018"/>
          <a:ext cx="889000" cy="1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24C4ED3-1901-44B5-B2E3-FEE2C183609E}"/>
            </a:ext>
          </a:extLst>
        </xdr:cNvPr>
        <xdr:cNvSpPr txBox="1"/>
      </xdr:nvSpPr>
      <xdr:spPr>
        <a:xfrm>
          <a:off x="9327095" y="107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66297C6C-4D2D-4DDF-B305-243F6BEC9F7B}"/>
            </a:ext>
          </a:extLst>
        </xdr:cNvPr>
        <xdr:cNvSpPr txBox="1"/>
      </xdr:nvSpPr>
      <xdr:spPr>
        <a:xfrm>
          <a:off x="8450795" y="1070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C8473A0-0188-409A-8D1A-4644BE6E69F6}"/>
            </a:ext>
          </a:extLst>
        </xdr:cNvPr>
        <xdr:cNvSpPr txBox="1"/>
      </xdr:nvSpPr>
      <xdr:spPr>
        <a:xfrm>
          <a:off x="7561795" y="1072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69321B7-3D26-4C78-BB71-5345EF2039BD}"/>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103915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84B15C45-48B9-43D5-9ACA-7146DD49A272}"/>
            </a:ext>
          </a:extLst>
        </xdr:cNvPr>
        <xdr:cNvSpPr txBox="1"/>
      </xdr:nvSpPr>
      <xdr:spPr>
        <a:xfrm>
          <a:off x="9327095" y="10219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117773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F807154E-8B12-4484-A0B7-C37AE70CF4C8}"/>
            </a:ext>
          </a:extLst>
        </xdr:cNvPr>
        <xdr:cNvSpPr txBox="1"/>
      </xdr:nvSpPr>
      <xdr:spPr>
        <a:xfrm>
          <a:off x="8450795" y="10233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128895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580A9AF-DC41-4C6A-9368-592827E9274F}"/>
            </a:ext>
          </a:extLst>
        </xdr:cNvPr>
        <xdr:cNvSpPr txBox="1"/>
      </xdr:nvSpPr>
      <xdr:spPr>
        <a:xfrm>
          <a:off x="7561795" y="10244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143404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D963BDA2-B33E-4D1A-9A3C-52C97A649B01}"/>
            </a:ext>
          </a:extLst>
        </xdr:cNvPr>
        <xdr:cNvSpPr txBox="1"/>
      </xdr:nvSpPr>
      <xdr:spPr>
        <a:xfrm>
          <a:off x="6672795" y="10258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4EFE799-DD60-4CB9-9F6C-85056976E33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284A847-F8D0-4164-8A20-42E62B58065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6153CDB-6E1A-47F0-9324-6ACECD02949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C0167740-F8F4-44AE-A200-DA29023D50C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CA0B3601-44A2-4D13-B287-D060772FED9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28528055-2DF6-461A-A91D-39B24A3B8DA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C43D4B9-1653-4C7C-874E-13A9E80CF0E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8E8B687-F352-4C40-AA8F-E4D46978B6D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4C83E64-5ACC-49BF-8739-53E1796E15C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D0B7EC6-958A-4CB7-943A-F943E873012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D3766DE-8D0C-4BD0-95E8-0A27C7BC322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B188526-E2B6-4C54-9A44-A596D85B212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CFD4E5F-3BC7-44EF-BF0D-C31390EE70E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0E191EB-B8AB-4E68-AD1E-D78A8C68678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DF09B814-C764-4EEE-92F1-1CC70BBEF26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946F487-6848-4B6D-B11B-BD65B564DAE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4128089-F05F-4E5A-94AB-483EC9E64A2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28FE1E3-B4A3-46F2-9CFA-8D9E5956CC2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B132620-B5AF-45DD-9790-6CE327C8CDA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533E035-3D54-4319-81B5-BFABC691390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4E2AEB1-B457-4666-BFF2-ADDC79F4DA6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04D3041-F218-4A59-94A7-D53D952E0E6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885B2A6-520E-49F2-B576-88C1127E266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E7F1843D-FAAD-41A4-9B84-4EFE66193F2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B97E06D-E701-485A-A0EB-58B3FE8617EC}"/>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E41AA39C-64FA-44B0-ACFF-3AA4F3DD0B6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5FA2BB7-7A0A-47DE-A8A4-7D57546383F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E76597D-52F4-4177-B495-431D66C9F851}"/>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CEB59F5C-2C12-445D-BE7C-FB6732C9DA99}"/>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6DB067E-FCEC-44D9-87C5-D7E254540DF6}"/>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7F8E8608-7197-41FC-ACD8-B14BDBCC97FE}"/>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ABBB4081-9A90-4B3F-83A3-A5D40EA321D5}"/>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BA50A97D-0573-416B-9D79-238F372BA5AA}"/>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4E4A058A-77DE-4A7D-9F3E-E29DDA58463D}"/>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0A949273-CDEE-435E-8C07-CF3769435007}"/>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80EC45D-EDDC-41D0-8207-84452A259BF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926A241-E123-42E6-B6DF-2AD0813EC4A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CE08E51-1C55-445F-9781-53784DA5CEE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7A7F995-47A2-4118-A448-BA584785AB3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96E0E07-9D35-4668-84C6-7CE6162CD67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133986</xdr:rowOff>
    </xdr:from>
    <xdr:to>
      <xdr:col>24</xdr:col>
      <xdr:colOff>114300</xdr:colOff>
      <xdr:row>83</xdr:row>
      <xdr:rowOff>64136</xdr:rowOff>
    </xdr:to>
    <xdr:sp macro="" textlink="">
      <xdr:nvSpPr>
        <xdr:cNvPr id="306" name="楕円 305">
          <a:extLst>
            <a:ext uri="{FF2B5EF4-FFF2-40B4-BE49-F238E27FC236}">
              <a16:creationId xmlns:a16="http://schemas.microsoft.com/office/drawing/2014/main" id="{F3AC44A3-C206-4AFE-9A72-E3457A922406}"/>
            </a:ext>
          </a:extLst>
        </xdr:cNvPr>
        <xdr:cNvSpPr/>
      </xdr:nvSpPr>
      <xdr:spPr>
        <a:xfrm>
          <a:off x="45847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156863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6BF00ED-B8BF-4570-923F-D06C5615E4FD}"/>
            </a:ext>
          </a:extLst>
        </xdr:cNvPr>
        <xdr:cNvSpPr txBox="1"/>
      </xdr:nvSpPr>
      <xdr:spPr>
        <a:xfrm>
          <a:off x="4673600"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95886</xdr:rowOff>
    </xdr:from>
    <xdr:to>
      <xdr:col>20</xdr:col>
      <xdr:colOff>38100</xdr:colOff>
      <xdr:row>83</xdr:row>
      <xdr:rowOff>26036</xdr:rowOff>
    </xdr:to>
    <xdr:sp macro="" textlink="">
      <xdr:nvSpPr>
        <xdr:cNvPr id="308" name="楕円 307">
          <a:extLst>
            <a:ext uri="{FF2B5EF4-FFF2-40B4-BE49-F238E27FC236}">
              <a16:creationId xmlns:a16="http://schemas.microsoft.com/office/drawing/2014/main" id="{D9752F0D-00D8-4929-8ECD-99B335E13670}"/>
            </a:ext>
          </a:extLst>
        </xdr:cNvPr>
        <xdr:cNvSpPr/>
      </xdr:nvSpPr>
      <xdr:spPr>
        <a:xfrm>
          <a:off x="37465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146686</xdr:rowOff>
    </xdr:from>
    <xdr:to>
      <xdr:col>24</xdr:col>
      <xdr:colOff>63500</xdr:colOff>
      <xdr:row>83</xdr:row>
      <xdr:rowOff>13336</xdr:rowOff>
    </xdr:to>
    <xdr:cxnSp macro="">
      <xdr:nvCxnSpPr>
        <xdr:cNvPr id="309" name="直線コネクタ 308">
          <a:extLst>
            <a:ext uri="{FF2B5EF4-FFF2-40B4-BE49-F238E27FC236}">
              <a16:creationId xmlns:a16="http://schemas.microsoft.com/office/drawing/2014/main" id="{69CE1384-66A8-43AC-94C9-68A2C50BBCBC}"/>
            </a:ext>
          </a:extLst>
        </xdr:cNvPr>
        <xdr:cNvCxnSpPr/>
      </xdr:nvCxnSpPr>
      <xdr:spPr>
        <a:xfrm>
          <a:off x="3797300" y="1420558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61595</xdr:rowOff>
    </xdr:from>
    <xdr:to>
      <xdr:col>15</xdr:col>
      <xdr:colOff>101600</xdr:colOff>
      <xdr:row>82</xdr:row>
      <xdr:rowOff>163195</xdr:rowOff>
    </xdr:to>
    <xdr:sp macro="" textlink="">
      <xdr:nvSpPr>
        <xdr:cNvPr id="310" name="楕円 309">
          <a:extLst>
            <a:ext uri="{FF2B5EF4-FFF2-40B4-BE49-F238E27FC236}">
              <a16:creationId xmlns:a16="http://schemas.microsoft.com/office/drawing/2014/main" id="{3D087F27-C4C1-41B9-8C07-5954E5BE90A2}"/>
            </a:ext>
          </a:extLst>
        </xdr:cNvPr>
        <xdr:cNvSpPr/>
      </xdr:nvSpPr>
      <xdr:spPr>
        <a:xfrm>
          <a:off x="2857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112395</xdr:rowOff>
    </xdr:from>
    <xdr:to>
      <xdr:col>19</xdr:col>
      <xdr:colOff>177800</xdr:colOff>
      <xdr:row>82</xdr:row>
      <xdr:rowOff>146686</xdr:rowOff>
    </xdr:to>
    <xdr:cxnSp macro="">
      <xdr:nvCxnSpPr>
        <xdr:cNvPr id="311" name="直線コネクタ 310">
          <a:extLst>
            <a:ext uri="{FF2B5EF4-FFF2-40B4-BE49-F238E27FC236}">
              <a16:creationId xmlns:a16="http://schemas.microsoft.com/office/drawing/2014/main" id="{1B6B2439-644D-4290-986F-611357FC048F}"/>
            </a:ext>
          </a:extLst>
        </xdr:cNvPr>
        <xdr:cNvCxnSpPr/>
      </xdr:nvCxnSpPr>
      <xdr:spPr>
        <a:xfrm>
          <a:off x="2908300" y="141712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27305</xdr:rowOff>
    </xdr:from>
    <xdr:to>
      <xdr:col>10</xdr:col>
      <xdr:colOff>165100</xdr:colOff>
      <xdr:row>82</xdr:row>
      <xdr:rowOff>128905</xdr:rowOff>
    </xdr:to>
    <xdr:sp macro="" textlink="">
      <xdr:nvSpPr>
        <xdr:cNvPr id="312" name="楕円 311">
          <a:extLst>
            <a:ext uri="{FF2B5EF4-FFF2-40B4-BE49-F238E27FC236}">
              <a16:creationId xmlns:a16="http://schemas.microsoft.com/office/drawing/2014/main" id="{7D973E13-A70B-4363-ADE9-0FE4EAE0725F}"/>
            </a:ext>
          </a:extLst>
        </xdr:cNvPr>
        <xdr:cNvSpPr/>
      </xdr:nvSpPr>
      <xdr:spPr>
        <a:xfrm>
          <a:off x="1968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78105</xdr:rowOff>
    </xdr:from>
    <xdr:to>
      <xdr:col>15</xdr:col>
      <xdr:colOff>50800</xdr:colOff>
      <xdr:row>82</xdr:row>
      <xdr:rowOff>112395</xdr:rowOff>
    </xdr:to>
    <xdr:cxnSp macro="">
      <xdr:nvCxnSpPr>
        <xdr:cNvPr id="313" name="直線コネクタ 312">
          <a:extLst>
            <a:ext uri="{FF2B5EF4-FFF2-40B4-BE49-F238E27FC236}">
              <a16:creationId xmlns:a16="http://schemas.microsoft.com/office/drawing/2014/main" id="{341011A2-E246-44FA-840F-21A38D513994}"/>
            </a:ext>
          </a:extLst>
        </xdr:cNvPr>
        <xdr:cNvCxnSpPr/>
      </xdr:nvCxnSpPr>
      <xdr:spPr>
        <a:xfrm>
          <a:off x="2019300" y="141370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158750</xdr:rowOff>
    </xdr:from>
    <xdr:to>
      <xdr:col>6</xdr:col>
      <xdr:colOff>38100</xdr:colOff>
      <xdr:row>82</xdr:row>
      <xdr:rowOff>88900</xdr:rowOff>
    </xdr:to>
    <xdr:sp macro="" textlink="">
      <xdr:nvSpPr>
        <xdr:cNvPr id="314" name="楕円 313">
          <a:extLst>
            <a:ext uri="{FF2B5EF4-FFF2-40B4-BE49-F238E27FC236}">
              <a16:creationId xmlns:a16="http://schemas.microsoft.com/office/drawing/2014/main" id="{FC2DE95F-4F99-4F2F-B192-806984D07112}"/>
            </a:ext>
          </a:extLst>
        </xdr:cNvPr>
        <xdr:cNvSpPr/>
      </xdr:nvSpPr>
      <xdr:spPr>
        <a:xfrm>
          <a:off x="1079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78105</xdr:rowOff>
    </xdr:to>
    <xdr:cxnSp macro="">
      <xdr:nvCxnSpPr>
        <xdr:cNvPr id="315" name="直線コネクタ 314">
          <a:extLst>
            <a:ext uri="{FF2B5EF4-FFF2-40B4-BE49-F238E27FC236}">
              <a16:creationId xmlns:a16="http://schemas.microsoft.com/office/drawing/2014/main" id="{372CC2E8-174E-4CF9-976F-6A65CD495DDA}"/>
            </a:ext>
          </a:extLst>
        </xdr:cNvPr>
        <xdr:cNvCxnSpPr/>
      </xdr:nvCxnSpPr>
      <xdr:spPr>
        <a:xfrm>
          <a:off x="1130300" y="140970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6CFFB1B6-B26F-4661-944B-2A4AE7696F42}"/>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82887D14-CAA3-4E37-8A89-2B2D80DF4040}"/>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63AFB82F-B3C3-434B-9234-F9ED1144F13C}"/>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319" name="n_4aveValue【公営住宅】&#10;有形固定資産減価償却率">
          <a:extLst>
            <a:ext uri="{FF2B5EF4-FFF2-40B4-BE49-F238E27FC236}">
              <a16:creationId xmlns:a16="http://schemas.microsoft.com/office/drawing/2014/main" id="{E0270C60-5CA7-4DB7-B2A6-CF593984033F}"/>
            </a:ext>
          </a:extLst>
        </xdr:cNvPr>
        <xdr:cNvSpPr txBox="1"/>
      </xdr:nvSpPr>
      <xdr:spPr>
        <a:xfrm>
          <a:off x="927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42563</xdr:rowOff>
    </xdr:from>
    <xdr:ext cx="405111" cy="259045"/>
    <xdr:sp macro="" textlink="">
      <xdr:nvSpPr>
        <xdr:cNvPr id="320" name="n_1mainValue【公営住宅】&#10;有形固定資産減価償却率">
          <a:extLst>
            <a:ext uri="{FF2B5EF4-FFF2-40B4-BE49-F238E27FC236}">
              <a16:creationId xmlns:a16="http://schemas.microsoft.com/office/drawing/2014/main" id="{11EC3A99-1AF0-4E39-B3DA-5E8FE6F4E3DB}"/>
            </a:ext>
          </a:extLst>
        </xdr:cNvPr>
        <xdr:cNvSpPr txBox="1"/>
      </xdr:nvSpPr>
      <xdr:spPr>
        <a:xfrm>
          <a:off x="3582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154322</xdr:rowOff>
    </xdr:from>
    <xdr:ext cx="405111" cy="259045"/>
    <xdr:sp macro="" textlink="">
      <xdr:nvSpPr>
        <xdr:cNvPr id="321" name="n_2mainValue【公営住宅】&#10;有形固定資産減価償却率">
          <a:extLst>
            <a:ext uri="{FF2B5EF4-FFF2-40B4-BE49-F238E27FC236}">
              <a16:creationId xmlns:a16="http://schemas.microsoft.com/office/drawing/2014/main" id="{221BFBA3-0730-4FF0-855E-772E4CA90440}"/>
            </a:ext>
          </a:extLst>
        </xdr:cNvPr>
        <xdr:cNvSpPr txBox="1"/>
      </xdr:nvSpPr>
      <xdr:spPr>
        <a:xfrm>
          <a:off x="2705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120032</xdr:rowOff>
    </xdr:from>
    <xdr:ext cx="405111" cy="259045"/>
    <xdr:sp macro="" textlink="">
      <xdr:nvSpPr>
        <xdr:cNvPr id="322" name="n_3mainValue【公営住宅】&#10;有形固定資産減価償却率">
          <a:extLst>
            <a:ext uri="{FF2B5EF4-FFF2-40B4-BE49-F238E27FC236}">
              <a16:creationId xmlns:a16="http://schemas.microsoft.com/office/drawing/2014/main" id="{3E0A0EA2-3AA7-4AF3-B091-F7B078523A26}"/>
            </a:ext>
          </a:extLst>
        </xdr:cNvPr>
        <xdr:cNvSpPr txBox="1"/>
      </xdr:nvSpPr>
      <xdr:spPr>
        <a:xfrm>
          <a:off x="1816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105427</xdr:rowOff>
    </xdr:from>
    <xdr:ext cx="405111" cy="259045"/>
    <xdr:sp macro="" textlink="">
      <xdr:nvSpPr>
        <xdr:cNvPr id="323" name="n_4mainValue【公営住宅】&#10;有形固定資産減価償却率">
          <a:extLst>
            <a:ext uri="{FF2B5EF4-FFF2-40B4-BE49-F238E27FC236}">
              <a16:creationId xmlns:a16="http://schemas.microsoft.com/office/drawing/2014/main" id="{EFC70B48-DD4F-44D1-A68A-4B1AD4B87607}"/>
            </a:ext>
          </a:extLst>
        </xdr:cNvPr>
        <xdr:cNvSpPr txBox="1"/>
      </xdr:nvSpPr>
      <xdr:spPr>
        <a:xfrm>
          <a:off x="927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EC21A0A-D8E8-4AA7-B9A1-6D61F5AD177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A88BB41-198B-42D4-9FA7-A94AE008E18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A2B46EF-CC03-435C-A7B4-38A2AF80F56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B92B4485-BEEA-46FD-8412-884D35C8B8B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B687E9E-C02F-4D03-96B9-820F40CBF63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17176C49-905E-4400-A3A9-DA1CBEA0138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47E32F4-4FF8-4630-B85E-B73AB91064B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60994D0-917E-4D44-B7E0-F677DCD2059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BD2CC82F-3AE0-4EF0-A62F-AD444A7F080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CEDFFAB-4D7B-42C7-8A0C-F3D8E860F27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25551525-BB40-4769-AF94-9487B18D7A9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652D2D2A-8ED5-4565-A8A2-63DB8F55A83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182943E4-8612-4855-A1A1-9506D082B10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1E8258FD-1AF8-482B-BA7D-7BB06D476F5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6CAEF38D-D1A3-4E8C-B0C5-2FFF8D541A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36381A-F2C3-47A2-80B7-0DBD8453490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FF9EC315-2979-464D-A383-9465D87039C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E0AE4B45-388E-4B15-ABA4-0F7B410B37A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23BB42C7-BF5A-4480-87E7-271954B84AD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C97BE6F-F73C-4474-AEF3-296585A84BD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AF071551-F58A-46E0-9DF5-38EC66C64CB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18217D2E-7CEE-4143-93E5-3975CC9DBC9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2670B034-F636-41C4-B7D7-908671F889A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D570A19A-5994-4A63-9128-C470AADC267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79D021F8-C3B4-4776-8AC0-8313D4A5C19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CEEB5F4A-304A-4ADB-92D1-7726E5B6F357}"/>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671BA1F7-3015-49A3-B525-C1F4B8816BD2}"/>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7046F4BE-E9CB-49CE-A5FA-8F06B7F04826}"/>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1FBAFADA-B36E-4D99-A4DA-A970BBB9163C}"/>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E9553DC5-31DC-4605-B576-5B2FE31E71EB}"/>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68EB25DB-49EC-431F-ACEE-EEF7D48EECA5}"/>
            </a:ext>
          </a:extLst>
        </xdr:cNvPr>
        <xdr:cNvSpPr txBox="1"/>
      </xdr:nvSpPr>
      <xdr:spPr>
        <a:xfrm>
          <a:off x="10515600" y="1449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7D6E545A-25D5-464E-99E5-327E9F1E7651}"/>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6E1BB9CA-7F3B-4FE3-BC0D-051067E6A9A6}"/>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D19DAA9C-6570-421B-A2D2-8C75E92B7204}"/>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A34089E9-0FA4-40DD-8695-3FC8976EA65A}"/>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2B485F3D-066E-4B70-AE51-400364C51F9A}"/>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637C27F-EA9F-4C6F-8F08-FB61BB9817D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564388C-8495-4A3E-B04C-7382A690BBF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C2410C7-24A6-45DA-A238-76CDA808467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440FDC4A-C4B7-4C64-8A53-1FD8201A2F6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6A37723-EBB4-4480-B119-4D50E0822FA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119562</xdr:rowOff>
    </xdr:from>
    <xdr:to>
      <xdr:col>55</xdr:col>
      <xdr:colOff>50800</xdr:colOff>
      <xdr:row>86</xdr:row>
      <xdr:rowOff>49712</xdr:rowOff>
    </xdr:to>
    <xdr:sp macro="" textlink="">
      <xdr:nvSpPr>
        <xdr:cNvPr id="365" name="楕円 364">
          <a:extLst>
            <a:ext uri="{FF2B5EF4-FFF2-40B4-BE49-F238E27FC236}">
              <a16:creationId xmlns:a16="http://schemas.microsoft.com/office/drawing/2014/main" id="{74AE5CBC-77E0-486B-9FE7-23EA5F41EF59}"/>
            </a:ext>
          </a:extLst>
        </xdr:cNvPr>
        <xdr:cNvSpPr/>
      </xdr:nvSpPr>
      <xdr:spPr>
        <a:xfrm>
          <a:off x="104267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97989</xdr:rowOff>
    </xdr:from>
    <xdr:ext cx="469744" cy="259045"/>
    <xdr:sp macro="" textlink="">
      <xdr:nvSpPr>
        <xdr:cNvPr id="366" name="【公営住宅】&#10;一人当たり面積該当値テキスト">
          <a:extLst>
            <a:ext uri="{FF2B5EF4-FFF2-40B4-BE49-F238E27FC236}">
              <a16:creationId xmlns:a16="http://schemas.microsoft.com/office/drawing/2014/main" id="{4566C037-BFF6-4DDB-90BA-00591737D024}"/>
            </a:ext>
          </a:extLst>
        </xdr:cNvPr>
        <xdr:cNvSpPr txBox="1"/>
      </xdr:nvSpPr>
      <xdr:spPr>
        <a:xfrm>
          <a:off x="10515600" y="1467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122827</xdr:rowOff>
    </xdr:from>
    <xdr:to>
      <xdr:col>50</xdr:col>
      <xdr:colOff>165100</xdr:colOff>
      <xdr:row>86</xdr:row>
      <xdr:rowOff>52977</xdr:rowOff>
    </xdr:to>
    <xdr:sp macro="" textlink="">
      <xdr:nvSpPr>
        <xdr:cNvPr id="367" name="楕円 366">
          <a:extLst>
            <a:ext uri="{FF2B5EF4-FFF2-40B4-BE49-F238E27FC236}">
              <a16:creationId xmlns:a16="http://schemas.microsoft.com/office/drawing/2014/main" id="{47853630-6C91-4BCC-A5C6-4F59F8564AF7}"/>
            </a:ext>
          </a:extLst>
        </xdr:cNvPr>
        <xdr:cNvSpPr/>
      </xdr:nvSpPr>
      <xdr:spPr>
        <a:xfrm>
          <a:off x="9588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170362</xdr:rowOff>
    </xdr:from>
    <xdr:to>
      <xdr:col>55</xdr:col>
      <xdr:colOff>0</xdr:colOff>
      <xdr:row>86</xdr:row>
      <xdr:rowOff>2177</xdr:rowOff>
    </xdr:to>
    <xdr:cxnSp macro="">
      <xdr:nvCxnSpPr>
        <xdr:cNvPr id="368" name="直線コネクタ 367">
          <a:extLst>
            <a:ext uri="{FF2B5EF4-FFF2-40B4-BE49-F238E27FC236}">
              <a16:creationId xmlns:a16="http://schemas.microsoft.com/office/drawing/2014/main" id="{0D6C349B-FDD2-4759-AD58-238353D8C11E}"/>
            </a:ext>
          </a:extLst>
        </xdr:cNvPr>
        <xdr:cNvCxnSpPr/>
      </xdr:nvCxnSpPr>
      <xdr:spPr>
        <a:xfrm flipV="1">
          <a:off x="9639300" y="1474361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123154</xdr:rowOff>
    </xdr:from>
    <xdr:to>
      <xdr:col>46</xdr:col>
      <xdr:colOff>38100</xdr:colOff>
      <xdr:row>86</xdr:row>
      <xdr:rowOff>53304</xdr:rowOff>
    </xdr:to>
    <xdr:sp macro="" textlink="">
      <xdr:nvSpPr>
        <xdr:cNvPr id="369" name="楕円 368">
          <a:extLst>
            <a:ext uri="{FF2B5EF4-FFF2-40B4-BE49-F238E27FC236}">
              <a16:creationId xmlns:a16="http://schemas.microsoft.com/office/drawing/2014/main" id="{CA6B73A9-EDDE-4CD7-94BF-390C56BAD064}"/>
            </a:ext>
          </a:extLst>
        </xdr:cNvPr>
        <xdr:cNvSpPr/>
      </xdr:nvSpPr>
      <xdr:spPr>
        <a:xfrm>
          <a:off x="8699500" y="1469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2177</xdr:rowOff>
    </xdr:from>
    <xdr:to>
      <xdr:col>50</xdr:col>
      <xdr:colOff>114300</xdr:colOff>
      <xdr:row>86</xdr:row>
      <xdr:rowOff>2504</xdr:rowOff>
    </xdr:to>
    <xdr:cxnSp macro="">
      <xdr:nvCxnSpPr>
        <xdr:cNvPr id="370" name="直線コネクタ 369">
          <a:extLst>
            <a:ext uri="{FF2B5EF4-FFF2-40B4-BE49-F238E27FC236}">
              <a16:creationId xmlns:a16="http://schemas.microsoft.com/office/drawing/2014/main" id="{7BC129F4-FB60-49E2-8B7F-19687B548CBC}"/>
            </a:ext>
          </a:extLst>
        </xdr:cNvPr>
        <xdr:cNvCxnSpPr/>
      </xdr:nvCxnSpPr>
      <xdr:spPr>
        <a:xfrm flipV="1">
          <a:off x="8750300" y="14746877"/>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125766</xdr:rowOff>
    </xdr:from>
    <xdr:to>
      <xdr:col>41</xdr:col>
      <xdr:colOff>101600</xdr:colOff>
      <xdr:row>86</xdr:row>
      <xdr:rowOff>55916</xdr:rowOff>
    </xdr:to>
    <xdr:sp macro="" textlink="">
      <xdr:nvSpPr>
        <xdr:cNvPr id="371" name="楕円 370">
          <a:extLst>
            <a:ext uri="{FF2B5EF4-FFF2-40B4-BE49-F238E27FC236}">
              <a16:creationId xmlns:a16="http://schemas.microsoft.com/office/drawing/2014/main" id="{F071364B-36D7-422F-80BF-C358399E00F8}"/>
            </a:ext>
          </a:extLst>
        </xdr:cNvPr>
        <xdr:cNvSpPr/>
      </xdr:nvSpPr>
      <xdr:spPr>
        <a:xfrm>
          <a:off x="7810500" y="1469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2504</xdr:rowOff>
    </xdr:from>
    <xdr:to>
      <xdr:col>45</xdr:col>
      <xdr:colOff>177800</xdr:colOff>
      <xdr:row>86</xdr:row>
      <xdr:rowOff>5116</xdr:rowOff>
    </xdr:to>
    <xdr:cxnSp macro="">
      <xdr:nvCxnSpPr>
        <xdr:cNvPr id="372" name="直線コネクタ 371">
          <a:extLst>
            <a:ext uri="{FF2B5EF4-FFF2-40B4-BE49-F238E27FC236}">
              <a16:creationId xmlns:a16="http://schemas.microsoft.com/office/drawing/2014/main" id="{8FDB0002-DCE8-44BD-A2E8-97156F0A60B1}"/>
            </a:ext>
          </a:extLst>
        </xdr:cNvPr>
        <xdr:cNvCxnSpPr/>
      </xdr:nvCxnSpPr>
      <xdr:spPr>
        <a:xfrm flipV="1">
          <a:off x="7861300" y="14747204"/>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128378</xdr:rowOff>
    </xdr:from>
    <xdr:to>
      <xdr:col>36</xdr:col>
      <xdr:colOff>165100</xdr:colOff>
      <xdr:row>86</xdr:row>
      <xdr:rowOff>58528</xdr:rowOff>
    </xdr:to>
    <xdr:sp macro="" textlink="">
      <xdr:nvSpPr>
        <xdr:cNvPr id="373" name="楕円 372">
          <a:extLst>
            <a:ext uri="{FF2B5EF4-FFF2-40B4-BE49-F238E27FC236}">
              <a16:creationId xmlns:a16="http://schemas.microsoft.com/office/drawing/2014/main" id="{8298D0B1-CD92-4B90-AAF7-1F3129C008BA}"/>
            </a:ext>
          </a:extLst>
        </xdr:cNvPr>
        <xdr:cNvSpPr/>
      </xdr:nvSpPr>
      <xdr:spPr>
        <a:xfrm>
          <a:off x="6921500" y="1470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5116</xdr:rowOff>
    </xdr:from>
    <xdr:to>
      <xdr:col>41</xdr:col>
      <xdr:colOff>50800</xdr:colOff>
      <xdr:row>86</xdr:row>
      <xdr:rowOff>7728</xdr:rowOff>
    </xdr:to>
    <xdr:cxnSp macro="">
      <xdr:nvCxnSpPr>
        <xdr:cNvPr id="374" name="直線コネクタ 373">
          <a:extLst>
            <a:ext uri="{FF2B5EF4-FFF2-40B4-BE49-F238E27FC236}">
              <a16:creationId xmlns:a16="http://schemas.microsoft.com/office/drawing/2014/main" id="{6AD60323-5BB1-4086-A287-3899D3E0AD0A}"/>
            </a:ext>
          </a:extLst>
        </xdr:cNvPr>
        <xdr:cNvCxnSpPr/>
      </xdr:nvCxnSpPr>
      <xdr:spPr>
        <a:xfrm flipV="1">
          <a:off x="6972300" y="14749816"/>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895D4685-A567-437A-90B0-54AC96D00033}"/>
            </a:ext>
          </a:extLst>
        </xdr:cNvPr>
        <xdr:cNvSpPr txBox="1"/>
      </xdr:nvSpPr>
      <xdr:spPr>
        <a:xfrm>
          <a:off x="9391727" y="14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643A8FFF-B2BE-4868-A50D-B642C27D9F0D}"/>
            </a:ext>
          </a:extLst>
        </xdr:cNvPr>
        <xdr:cNvSpPr txBox="1"/>
      </xdr:nvSpPr>
      <xdr:spPr>
        <a:xfrm>
          <a:off x="8515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8C7485D4-540C-45CF-AEB8-340A6F172888}"/>
            </a:ext>
          </a:extLst>
        </xdr:cNvPr>
        <xdr:cNvSpPr txBox="1"/>
      </xdr:nvSpPr>
      <xdr:spPr>
        <a:xfrm>
          <a:off x="7626427" y="1441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7BFFCCCC-B162-40B5-A24D-7C70683E5BEA}"/>
            </a:ext>
          </a:extLst>
        </xdr:cNvPr>
        <xdr:cNvSpPr txBox="1"/>
      </xdr:nvSpPr>
      <xdr:spPr>
        <a:xfrm>
          <a:off x="6737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44104</xdr:rowOff>
    </xdr:from>
    <xdr:ext cx="469744" cy="259045"/>
    <xdr:sp macro="" textlink="">
      <xdr:nvSpPr>
        <xdr:cNvPr id="379" name="n_1mainValue【公営住宅】&#10;一人当たり面積">
          <a:extLst>
            <a:ext uri="{FF2B5EF4-FFF2-40B4-BE49-F238E27FC236}">
              <a16:creationId xmlns:a16="http://schemas.microsoft.com/office/drawing/2014/main" id="{3646DE8D-13A1-44AB-A314-BC6DDA2220DA}"/>
            </a:ext>
          </a:extLst>
        </xdr:cNvPr>
        <xdr:cNvSpPr txBox="1"/>
      </xdr:nvSpPr>
      <xdr:spPr>
        <a:xfrm>
          <a:off x="93917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44431</xdr:rowOff>
    </xdr:from>
    <xdr:ext cx="469744" cy="259045"/>
    <xdr:sp macro="" textlink="">
      <xdr:nvSpPr>
        <xdr:cNvPr id="380" name="n_2mainValue【公営住宅】&#10;一人当たり面積">
          <a:extLst>
            <a:ext uri="{FF2B5EF4-FFF2-40B4-BE49-F238E27FC236}">
              <a16:creationId xmlns:a16="http://schemas.microsoft.com/office/drawing/2014/main" id="{1465DE79-7FF7-4B44-9A2E-950F972FD7FE}"/>
            </a:ext>
          </a:extLst>
        </xdr:cNvPr>
        <xdr:cNvSpPr txBox="1"/>
      </xdr:nvSpPr>
      <xdr:spPr>
        <a:xfrm>
          <a:off x="8515427"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47043</xdr:rowOff>
    </xdr:from>
    <xdr:ext cx="469744" cy="259045"/>
    <xdr:sp macro="" textlink="">
      <xdr:nvSpPr>
        <xdr:cNvPr id="381" name="n_3mainValue【公営住宅】&#10;一人当たり面積">
          <a:extLst>
            <a:ext uri="{FF2B5EF4-FFF2-40B4-BE49-F238E27FC236}">
              <a16:creationId xmlns:a16="http://schemas.microsoft.com/office/drawing/2014/main" id="{C9BD1BA9-C943-4FEB-8BAD-823BFBE2B49F}"/>
            </a:ext>
          </a:extLst>
        </xdr:cNvPr>
        <xdr:cNvSpPr txBox="1"/>
      </xdr:nvSpPr>
      <xdr:spPr>
        <a:xfrm>
          <a:off x="7626427" y="1479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49655</xdr:rowOff>
    </xdr:from>
    <xdr:ext cx="469744" cy="259045"/>
    <xdr:sp macro="" textlink="">
      <xdr:nvSpPr>
        <xdr:cNvPr id="382" name="n_4mainValue【公営住宅】&#10;一人当たり面積">
          <a:extLst>
            <a:ext uri="{FF2B5EF4-FFF2-40B4-BE49-F238E27FC236}">
              <a16:creationId xmlns:a16="http://schemas.microsoft.com/office/drawing/2014/main" id="{1A98A506-4DA6-449E-85FA-846D9F22E3B4}"/>
            </a:ext>
          </a:extLst>
        </xdr:cNvPr>
        <xdr:cNvSpPr txBox="1"/>
      </xdr:nvSpPr>
      <xdr:spPr>
        <a:xfrm>
          <a:off x="6737427" y="1479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5E638E16-CA12-481C-9A10-BD8C7622654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E559C83F-E7A0-4CC7-A196-E08E433F00B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AF69532A-9ED7-49D4-BB2E-6DD1F4920AD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15880A99-7AC8-4E0C-8970-D55B98057BE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3044117-8E7C-4C14-8FA6-369E769FE0F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EF59C842-FF4D-4296-A425-471006A064E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88A84B2B-2FEA-4404-A961-26D276FA5F5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A8F025D8-A117-4F6E-8E8F-24A77448CB6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C840205B-6362-409C-A26A-18EC99DF017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A06EC3B8-46E5-4BD9-93E9-094FAB63658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6A19BB9B-4511-403F-B557-B97BB66503B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BB7E7F49-6504-44F2-81BC-B84959E445D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7796179C-E136-4CB4-B9B7-5D8EFFC2325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F386B37F-A8F0-4F26-8328-789CE6BBA72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C5187446-99B3-4E2E-9AD6-C8BE6359A93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1E15C119-1061-4CE0-9E6B-63C242BFA6F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AA637C16-29A1-4D84-80F2-C1BDC230FB1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4061995-9246-4C4E-8F52-7821DC9CCB2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33C29CD2-F05D-4582-ACAB-DB898010229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7D484EAC-0BB6-4CD2-986D-BD5F1D63CB5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B0E4A847-B586-43A2-BEAB-A54A34D4F64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C0999500-B43D-43E3-BCBA-EA9546301D1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7C61D2BF-CC7D-4A27-B885-963E1849B4D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EA8CA687-00AF-442C-AB95-0B931F331D0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DACD827F-84FF-4195-8FD4-47E430EBBDE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6EC5F36C-0AEB-4BDE-BCF5-72FEBB6F9F8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BEF67DC5-95C0-41BF-BFBF-E426A8FB8D0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CCE97FAE-36A3-45F7-97D7-CD76CFDA7C1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C2ED1B60-5B12-41BB-8650-9CA4B793387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0519434B-D16B-4865-B616-9EFF2195F13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E848DF27-C403-4986-BACA-BD0317CA697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6614C88F-66B4-456A-9962-7812F979DF51}"/>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CF559539-F1AD-48FE-8530-02FF821207A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3DFE7C4B-5214-409C-9353-6BBA75F516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346D1469-0CB6-4812-8A45-9ED2CBB7E1C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BEBEBD1C-3DD0-466D-941F-FF389D677B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53C42F68-F6A3-4CD0-83CF-5EB20C36AD9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87BF9701-BDD7-41C7-AAC7-74F160DB647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D18DFF4B-2377-4037-B0EE-79623DE6558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57D2C2FC-28C5-4BD0-9A13-304FE75C0C3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1879B4BC-0DAD-481C-BFC9-099A12C7CDC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AE1AF18E-314B-4A4D-8167-E841B127270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1DF19381-1AE0-4B6A-9B4B-FE0BA646A93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a:extLst>
            <a:ext uri="{FF2B5EF4-FFF2-40B4-BE49-F238E27FC236}">
              <a16:creationId xmlns:a16="http://schemas.microsoft.com/office/drawing/2014/main" id="{AE976775-C307-4AE3-B06F-131F2977B29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a:extLst>
            <a:ext uri="{FF2B5EF4-FFF2-40B4-BE49-F238E27FC236}">
              <a16:creationId xmlns:a16="http://schemas.microsoft.com/office/drawing/2014/main" id="{BA309203-D42B-4796-AF7C-9C9704B99FD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a:extLst>
            <a:ext uri="{FF2B5EF4-FFF2-40B4-BE49-F238E27FC236}">
              <a16:creationId xmlns:a16="http://schemas.microsoft.com/office/drawing/2014/main" id="{C5D50434-CF7F-44F0-A4D1-95AC809FB25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a:extLst>
            <a:ext uri="{FF2B5EF4-FFF2-40B4-BE49-F238E27FC236}">
              <a16:creationId xmlns:a16="http://schemas.microsoft.com/office/drawing/2014/main" id="{30AD7959-0F1B-4DA9-8134-4470CF72841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a:extLst>
            <a:ext uri="{FF2B5EF4-FFF2-40B4-BE49-F238E27FC236}">
              <a16:creationId xmlns:a16="http://schemas.microsoft.com/office/drawing/2014/main" id="{5828E486-037B-4832-BD0B-A173A917431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a:extLst>
            <a:ext uri="{FF2B5EF4-FFF2-40B4-BE49-F238E27FC236}">
              <a16:creationId xmlns:a16="http://schemas.microsoft.com/office/drawing/2014/main" id="{840F610E-5508-479E-9F27-671D3D52283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a:extLst>
            <a:ext uri="{FF2B5EF4-FFF2-40B4-BE49-F238E27FC236}">
              <a16:creationId xmlns:a16="http://schemas.microsoft.com/office/drawing/2014/main" id="{9819AADD-3DB7-4493-BD53-5ADB94483ED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a:extLst>
            <a:ext uri="{FF2B5EF4-FFF2-40B4-BE49-F238E27FC236}">
              <a16:creationId xmlns:a16="http://schemas.microsoft.com/office/drawing/2014/main" id="{C0F36952-6DA8-4E81-A9CA-1DFE9302998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a:extLst>
            <a:ext uri="{FF2B5EF4-FFF2-40B4-BE49-F238E27FC236}">
              <a16:creationId xmlns:a16="http://schemas.microsoft.com/office/drawing/2014/main" id="{15DF7F98-6208-4510-9541-F0855F1D23A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a:extLst>
            <a:ext uri="{FF2B5EF4-FFF2-40B4-BE49-F238E27FC236}">
              <a16:creationId xmlns:a16="http://schemas.microsoft.com/office/drawing/2014/main" id="{D76F6D17-5619-408C-B526-2648F703C99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D4A0A8B2-F2CC-453E-8026-B46C6A06760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a:extLst>
            <a:ext uri="{FF2B5EF4-FFF2-40B4-BE49-F238E27FC236}">
              <a16:creationId xmlns:a16="http://schemas.microsoft.com/office/drawing/2014/main" id="{3866E91E-381A-4379-924F-A48BF328927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96F81C9C-338F-4213-984A-E7C954E22FD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439" name="直線コネクタ 438">
          <a:extLst>
            <a:ext uri="{FF2B5EF4-FFF2-40B4-BE49-F238E27FC236}">
              <a16:creationId xmlns:a16="http://schemas.microsoft.com/office/drawing/2014/main" id="{B0BB63B3-5512-44CF-9B68-D3BC2EF64821}"/>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03D56A6F-1439-437F-99BD-C0173106E6E7}"/>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1" name="直線コネクタ 440">
          <a:extLst>
            <a:ext uri="{FF2B5EF4-FFF2-40B4-BE49-F238E27FC236}">
              <a16:creationId xmlns:a16="http://schemas.microsoft.com/office/drawing/2014/main" id="{E9CBA11D-749A-4C70-AE4F-7657EEBF6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8A9E0348-43B3-49D0-91A9-F901F9D063A6}"/>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443" name="直線コネクタ 442">
          <a:extLst>
            <a:ext uri="{FF2B5EF4-FFF2-40B4-BE49-F238E27FC236}">
              <a16:creationId xmlns:a16="http://schemas.microsoft.com/office/drawing/2014/main" id="{03431400-F3F3-4258-8760-FDF655B26FE4}"/>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816A6C4B-5F96-4308-B71B-55F9CB9F511D}"/>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445" name="フローチャート: 判断 444">
          <a:extLst>
            <a:ext uri="{FF2B5EF4-FFF2-40B4-BE49-F238E27FC236}">
              <a16:creationId xmlns:a16="http://schemas.microsoft.com/office/drawing/2014/main" id="{8472EE45-AF9C-46CA-BDFA-7CD446AFF48F}"/>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446" name="フローチャート: 判断 445">
          <a:extLst>
            <a:ext uri="{FF2B5EF4-FFF2-40B4-BE49-F238E27FC236}">
              <a16:creationId xmlns:a16="http://schemas.microsoft.com/office/drawing/2014/main" id="{3CA4D123-0D66-417C-A200-F714BA4D6162}"/>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47" name="フローチャート: 判断 446">
          <a:extLst>
            <a:ext uri="{FF2B5EF4-FFF2-40B4-BE49-F238E27FC236}">
              <a16:creationId xmlns:a16="http://schemas.microsoft.com/office/drawing/2014/main" id="{4DDCAE76-6722-4ABC-B753-AF2003D1AAC4}"/>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448" name="フローチャート: 判断 447">
          <a:extLst>
            <a:ext uri="{FF2B5EF4-FFF2-40B4-BE49-F238E27FC236}">
              <a16:creationId xmlns:a16="http://schemas.microsoft.com/office/drawing/2014/main" id="{94337F56-8871-46F7-B35A-211E4082BFF6}"/>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449" name="フローチャート: 判断 448">
          <a:extLst>
            <a:ext uri="{FF2B5EF4-FFF2-40B4-BE49-F238E27FC236}">
              <a16:creationId xmlns:a16="http://schemas.microsoft.com/office/drawing/2014/main" id="{AA4D6800-53B0-4F2F-8EEA-8F756BFE6803}"/>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CBE01CDD-E064-49AD-8F24-2E652E43954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14D868A4-2151-4577-A884-0E054E80BE8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28DFC12A-F8C6-43F0-937A-9A0AD73753F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94AE7B30-38BD-4BD7-A47E-9590B0B5DED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A796F408-368B-4F28-8E26-75BB02BCAD5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69215</xdr:rowOff>
    </xdr:from>
    <xdr:to>
      <xdr:col>85</xdr:col>
      <xdr:colOff>177800</xdr:colOff>
      <xdr:row>61</xdr:row>
      <xdr:rowOff>170815</xdr:rowOff>
    </xdr:to>
    <xdr:sp macro="" textlink="">
      <xdr:nvSpPr>
        <xdr:cNvPr id="455" name="楕円 454">
          <a:extLst>
            <a:ext uri="{FF2B5EF4-FFF2-40B4-BE49-F238E27FC236}">
              <a16:creationId xmlns:a16="http://schemas.microsoft.com/office/drawing/2014/main" id="{E8356C67-C820-4457-83D9-C94513C7F266}"/>
            </a:ext>
          </a:extLst>
        </xdr:cNvPr>
        <xdr:cNvSpPr/>
      </xdr:nvSpPr>
      <xdr:spPr>
        <a:xfrm>
          <a:off x="162687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47642</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AD5FC530-7115-4FA6-A6D0-424EDA06E124}"/>
            </a:ext>
          </a:extLst>
        </xdr:cNvPr>
        <xdr:cNvSpPr txBox="1"/>
      </xdr:nvSpPr>
      <xdr:spPr>
        <a:xfrm>
          <a:off x="16357600"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40640</xdr:rowOff>
    </xdr:from>
    <xdr:to>
      <xdr:col>81</xdr:col>
      <xdr:colOff>101600</xdr:colOff>
      <xdr:row>61</xdr:row>
      <xdr:rowOff>142240</xdr:rowOff>
    </xdr:to>
    <xdr:sp macro="" textlink="">
      <xdr:nvSpPr>
        <xdr:cNvPr id="457" name="楕円 456">
          <a:extLst>
            <a:ext uri="{FF2B5EF4-FFF2-40B4-BE49-F238E27FC236}">
              <a16:creationId xmlns:a16="http://schemas.microsoft.com/office/drawing/2014/main" id="{78F35FE0-EFC1-450C-868E-839AE709D94F}"/>
            </a:ext>
          </a:extLst>
        </xdr:cNvPr>
        <xdr:cNvSpPr/>
      </xdr:nvSpPr>
      <xdr:spPr>
        <a:xfrm>
          <a:off x="15430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91440</xdr:rowOff>
    </xdr:from>
    <xdr:to>
      <xdr:col>85</xdr:col>
      <xdr:colOff>127000</xdr:colOff>
      <xdr:row>61</xdr:row>
      <xdr:rowOff>120015</xdr:rowOff>
    </xdr:to>
    <xdr:cxnSp macro="">
      <xdr:nvCxnSpPr>
        <xdr:cNvPr id="458" name="直線コネクタ 457">
          <a:extLst>
            <a:ext uri="{FF2B5EF4-FFF2-40B4-BE49-F238E27FC236}">
              <a16:creationId xmlns:a16="http://schemas.microsoft.com/office/drawing/2014/main" id="{CDD8B855-8733-4750-AAD0-B4DA4EFC62E1}"/>
            </a:ext>
          </a:extLst>
        </xdr:cNvPr>
        <xdr:cNvCxnSpPr/>
      </xdr:nvCxnSpPr>
      <xdr:spPr>
        <a:xfrm>
          <a:off x="15481300" y="1054989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158750</xdr:rowOff>
    </xdr:from>
    <xdr:to>
      <xdr:col>76</xdr:col>
      <xdr:colOff>165100</xdr:colOff>
      <xdr:row>61</xdr:row>
      <xdr:rowOff>88900</xdr:rowOff>
    </xdr:to>
    <xdr:sp macro="" textlink="">
      <xdr:nvSpPr>
        <xdr:cNvPr id="459" name="楕円 458">
          <a:extLst>
            <a:ext uri="{FF2B5EF4-FFF2-40B4-BE49-F238E27FC236}">
              <a16:creationId xmlns:a16="http://schemas.microsoft.com/office/drawing/2014/main" id="{3E9A3236-92DA-454B-AE62-915F7B44A898}"/>
            </a:ext>
          </a:extLst>
        </xdr:cNvPr>
        <xdr:cNvSpPr/>
      </xdr:nvSpPr>
      <xdr:spPr>
        <a:xfrm>
          <a:off x="14541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38100</xdr:rowOff>
    </xdr:from>
    <xdr:to>
      <xdr:col>81</xdr:col>
      <xdr:colOff>50800</xdr:colOff>
      <xdr:row>61</xdr:row>
      <xdr:rowOff>91440</xdr:rowOff>
    </xdr:to>
    <xdr:cxnSp macro="">
      <xdr:nvCxnSpPr>
        <xdr:cNvPr id="460" name="直線コネクタ 459">
          <a:extLst>
            <a:ext uri="{FF2B5EF4-FFF2-40B4-BE49-F238E27FC236}">
              <a16:creationId xmlns:a16="http://schemas.microsoft.com/office/drawing/2014/main" id="{7C831161-A181-4F4C-AEE9-ED0CA512AF0A}"/>
            </a:ext>
          </a:extLst>
        </xdr:cNvPr>
        <xdr:cNvCxnSpPr/>
      </xdr:nvCxnSpPr>
      <xdr:spPr>
        <a:xfrm>
          <a:off x="14592300" y="1049655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124460</xdr:rowOff>
    </xdr:from>
    <xdr:to>
      <xdr:col>72</xdr:col>
      <xdr:colOff>38100</xdr:colOff>
      <xdr:row>61</xdr:row>
      <xdr:rowOff>54610</xdr:rowOff>
    </xdr:to>
    <xdr:sp macro="" textlink="">
      <xdr:nvSpPr>
        <xdr:cNvPr id="461" name="楕円 460">
          <a:extLst>
            <a:ext uri="{FF2B5EF4-FFF2-40B4-BE49-F238E27FC236}">
              <a16:creationId xmlns:a16="http://schemas.microsoft.com/office/drawing/2014/main" id="{519D4462-35ED-457B-A519-4D25ED155B94}"/>
            </a:ext>
          </a:extLst>
        </xdr:cNvPr>
        <xdr:cNvSpPr/>
      </xdr:nvSpPr>
      <xdr:spPr>
        <a:xfrm>
          <a:off x="13652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3810</xdr:rowOff>
    </xdr:from>
    <xdr:to>
      <xdr:col>76</xdr:col>
      <xdr:colOff>114300</xdr:colOff>
      <xdr:row>61</xdr:row>
      <xdr:rowOff>38100</xdr:rowOff>
    </xdr:to>
    <xdr:cxnSp macro="">
      <xdr:nvCxnSpPr>
        <xdr:cNvPr id="462" name="直線コネクタ 461">
          <a:extLst>
            <a:ext uri="{FF2B5EF4-FFF2-40B4-BE49-F238E27FC236}">
              <a16:creationId xmlns:a16="http://schemas.microsoft.com/office/drawing/2014/main" id="{2408B6F8-5AB3-4AE0-878F-2CCD595A50C4}"/>
            </a:ext>
          </a:extLst>
        </xdr:cNvPr>
        <xdr:cNvCxnSpPr/>
      </xdr:nvCxnSpPr>
      <xdr:spPr>
        <a:xfrm>
          <a:off x="13703300" y="104622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156845</xdr:rowOff>
    </xdr:from>
    <xdr:to>
      <xdr:col>67</xdr:col>
      <xdr:colOff>101600</xdr:colOff>
      <xdr:row>61</xdr:row>
      <xdr:rowOff>86995</xdr:rowOff>
    </xdr:to>
    <xdr:sp macro="" textlink="">
      <xdr:nvSpPr>
        <xdr:cNvPr id="463" name="楕円 462">
          <a:extLst>
            <a:ext uri="{FF2B5EF4-FFF2-40B4-BE49-F238E27FC236}">
              <a16:creationId xmlns:a16="http://schemas.microsoft.com/office/drawing/2014/main" id="{27B1774C-D22E-4A9B-ACFF-B34A76E0D4FF}"/>
            </a:ext>
          </a:extLst>
        </xdr:cNvPr>
        <xdr:cNvSpPr/>
      </xdr:nvSpPr>
      <xdr:spPr>
        <a:xfrm>
          <a:off x="12763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3810</xdr:rowOff>
    </xdr:from>
    <xdr:to>
      <xdr:col>71</xdr:col>
      <xdr:colOff>177800</xdr:colOff>
      <xdr:row>61</xdr:row>
      <xdr:rowOff>36195</xdr:rowOff>
    </xdr:to>
    <xdr:cxnSp macro="">
      <xdr:nvCxnSpPr>
        <xdr:cNvPr id="464" name="直線コネクタ 463">
          <a:extLst>
            <a:ext uri="{FF2B5EF4-FFF2-40B4-BE49-F238E27FC236}">
              <a16:creationId xmlns:a16="http://schemas.microsoft.com/office/drawing/2014/main" id="{A816B60A-457D-456D-B555-5C65A315C60F}"/>
            </a:ext>
          </a:extLst>
        </xdr:cNvPr>
        <xdr:cNvCxnSpPr/>
      </xdr:nvCxnSpPr>
      <xdr:spPr>
        <a:xfrm flipV="1">
          <a:off x="12814300" y="104622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465" name="n_1aveValue【学校施設】&#10;有形固定資産減価償却率">
          <a:extLst>
            <a:ext uri="{FF2B5EF4-FFF2-40B4-BE49-F238E27FC236}">
              <a16:creationId xmlns:a16="http://schemas.microsoft.com/office/drawing/2014/main" id="{42A33A27-5008-4AB1-AE3F-85592BA11933}"/>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466" name="n_2aveValue【学校施設】&#10;有形固定資産減価償却率">
          <a:extLst>
            <a:ext uri="{FF2B5EF4-FFF2-40B4-BE49-F238E27FC236}">
              <a16:creationId xmlns:a16="http://schemas.microsoft.com/office/drawing/2014/main" id="{7C96B673-A5EE-4DBF-83BB-F9D38AE486BE}"/>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467" name="n_3aveValue【学校施設】&#10;有形固定資産減価償却率">
          <a:extLst>
            <a:ext uri="{FF2B5EF4-FFF2-40B4-BE49-F238E27FC236}">
              <a16:creationId xmlns:a16="http://schemas.microsoft.com/office/drawing/2014/main" id="{2DA060BB-4990-4C6F-B39E-D822B85B4B50}"/>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468" name="n_4aveValue【学校施設】&#10;有形固定資産減価償却率">
          <a:extLst>
            <a:ext uri="{FF2B5EF4-FFF2-40B4-BE49-F238E27FC236}">
              <a16:creationId xmlns:a16="http://schemas.microsoft.com/office/drawing/2014/main" id="{FEA04223-80C7-45EA-99F4-ACCA0ECB97B5}"/>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133367</xdr:rowOff>
    </xdr:from>
    <xdr:ext cx="405111" cy="259045"/>
    <xdr:sp macro="" textlink="">
      <xdr:nvSpPr>
        <xdr:cNvPr id="469" name="n_1mainValue【学校施設】&#10;有形固定資産減価償却率">
          <a:extLst>
            <a:ext uri="{FF2B5EF4-FFF2-40B4-BE49-F238E27FC236}">
              <a16:creationId xmlns:a16="http://schemas.microsoft.com/office/drawing/2014/main" id="{B384AE6B-8DF1-4E22-89E5-C44D4D41FEA5}"/>
            </a:ext>
          </a:extLst>
        </xdr:cNvPr>
        <xdr:cNvSpPr txBox="1"/>
      </xdr:nvSpPr>
      <xdr:spPr>
        <a:xfrm>
          <a:off x="152660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80027</xdr:rowOff>
    </xdr:from>
    <xdr:ext cx="405111" cy="259045"/>
    <xdr:sp macro="" textlink="">
      <xdr:nvSpPr>
        <xdr:cNvPr id="470" name="n_2mainValue【学校施設】&#10;有形固定資産減価償却率">
          <a:extLst>
            <a:ext uri="{FF2B5EF4-FFF2-40B4-BE49-F238E27FC236}">
              <a16:creationId xmlns:a16="http://schemas.microsoft.com/office/drawing/2014/main" id="{9D4B9273-838B-4364-9679-B5045232AC63}"/>
            </a:ext>
          </a:extLst>
        </xdr:cNvPr>
        <xdr:cNvSpPr txBox="1"/>
      </xdr:nvSpPr>
      <xdr:spPr>
        <a:xfrm>
          <a:off x="1438974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45737</xdr:rowOff>
    </xdr:from>
    <xdr:ext cx="405111" cy="259045"/>
    <xdr:sp macro="" textlink="">
      <xdr:nvSpPr>
        <xdr:cNvPr id="471" name="n_3mainValue【学校施設】&#10;有形固定資産減価償却率">
          <a:extLst>
            <a:ext uri="{FF2B5EF4-FFF2-40B4-BE49-F238E27FC236}">
              <a16:creationId xmlns:a16="http://schemas.microsoft.com/office/drawing/2014/main" id="{7C520136-210F-44E2-AE7E-7ECD87B3FFB5}"/>
            </a:ext>
          </a:extLst>
        </xdr:cNvPr>
        <xdr:cNvSpPr txBox="1"/>
      </xdr:nvSpPr>
      <xdr:spPr>
        <a:xfrm>
          <a:off x="135007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78122</xdr:rowOff>
    </xdr:from>
    <xdr:ext cx="405111" cy="259045"/>
    <xdr:sp macro="" textlink="">
      <xdr:nvSpPr>
        <xdr:cNvPr id="472" name="n_4mainValue【学校施設】&#10;有形固定資産減価償却率">
          <a:extLst>
            <a:ext uri="{FF2B5EF4-FFF2-40B4-BE49-F238E27FC236}">
              <a16:creationId xmlns:a16="http://schemas.microsoft.com/office/drawing/2014/main" id="{3B8F894C-1AEF-4DA5-B965-C29FA1BF93A8}"/>
            </a:ext>
          </a:extLst>
        </xdr:cNvPr>
        <xdr:cNvSpPr txBox="1"/>
      </xdr:nvSpPr>
      <xdr:spPr>
        <a:xfrm>
          <a:off x="126117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D639E7BB-86BE-47A2-962A-515D362182F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E71A9D7E-2D2F-4C87-B63E-B3D7EFC1316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B41E601E-749D-4487-BC15-5929E8F7B5E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4604678C-81CB-4F6E-BBBF-466277EC425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C03EC524-951A-4B32-87BB-42B330F46F1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7B178BB2-5F03-4427-8185-5B143C45435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656B1450-3C7D-4D77-A3EE-D883DC0E5C9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78356B44-DDA0-4ADC-B1BB-6EA62EF6482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05D99B1D-C141-47B3-A9F8-83395195E87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56FECB5E-123D-4181-8122-356F9ED091F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3" name="テキスト ボックス 482">
          <a:extLst>
            <a:ext uri="{FF2B5EF4-FFF2-40B4-BE49-F238E27FC236}">
              <a16:creationId xmlns:a16="http://schemas.microsoft.com/office/drawing/2014/main" id="{F053AA98-68B9-4C95-8097-D5340CC6A93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4" name="直線コネクタ 483">
          <a:extLst>
            <a:ext uri="{FF2B5EF4-FFF2-40B4-BE49-F238E27FC236}">
              <a16:creationId xmlns:a16="http://schemas.microsoft.com/office/drawing/2014/main" id="{DC8436E5-BCE2-4542-949F-41E5CFAAE1B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5" name="テキスト ボックス 484">
          <a:extLst>
            <a:ext uri="{FF2B5EF4-FFF2-40B4-BE49-F238E27FC236}">
              <a16:creationId xmlns:a16="http://schemas.microsoft.com/office/drawing/2014/main" id="{DFE0F382-F854-4A31-8D3D-D9649F0A46D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6" name="直線コネクタ 485">
          <a:extLst>
            <a:ext uri="{FF2B5EF4-FFF2-40B4-BE49-F238E27FC236}">
              <a16:creationId xmlns:a16="http://schemas.microsoft.com/office/drawing/2014/main" id="{FBC4737E-5CA9-4843-8552-77055394EBE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7" name="テキスト ボックス 486">
          <a:extLst>
            <a:ext uri="{FF2B5EF4-FFF2-40B4-BE49-F238E27FC236}">
              <a16:creationId xmlns:a16="http://schemas.microsoft.com/office/drawing/2014/main" id="{235A429A-9B88-40A8-86B6-B9643BBCCEF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8" name="直線コネクタ 487">
          <a:extLst>
            <a:ext uri="{FF2B5EF4-FFF2-40B4-BE49-F238E27FC236}">
              <a16:creationId xmlns:a16="http://schemas.microsoft.com/office/drawing/2014/main" id="{3DC6E5EF-A5F4-45B4-8DD2-FA7A06A2474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9" name="テキスト ボックス 488">
          <a:extLst>
            <a:ext uri="{FF2B5EF4-FFF2-40B4-BE49-F238E27FC236}">
              <a16:creationId xmlns:a16="http://schemas.microsoft.com/office/drawing/2014/main" id="{DDAD9662-4D4D-45C2-8A48-26A0E158D1D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90" name="直線コネクタ 489">
          <a:extLst>
            <a:ext uri="{FF2B5EF4-FFF2-40B4-BE49-F238E27FC236}">
              <a16:creationId xmlns:a16="http://schemas.microsoft.com/office/drawing/2014/main" id="{2FF6368A-2F89-48A9-9EFE-7A7842E474F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1" name="テキスト ボックス 490">
          <a:extLst>
            <a:ext uri="{FF2B5EF4-FFF2-40B4-BE49-F238E27FC236}">
              <a16:creationId xmlns:a16="http://schemas.microsoft.com/office/drawing/2014/main" id="{C133DBF4-B46C-46DB-8FA3-1146CFB9D99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3AA0EDAD-B06E-4069-BCD6-DAC6CE51F7B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503879E8-4A7D-4FCE-9B3C-371C3F18522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学校施設】&#10;一人当たり面積グラフ枠">
          <a:extLst>
            <a:ext uri="{FF2B5EF4-FFF2-40B4-BE49-F238E27FC236}">
              <a16:creationId xmlns:a16="http://schemas.microsoft.com/office/drawing/2014/main" id="{9BCA1024-A452-40A2-8FEA-B229F7EF184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495" name="直線コネクタ 494">
          <a:extLst>
            <a:ext uri="{FF2B5EF4-FFF2-40B4-BE49-F238E27FC236}">
              <a16:creationId xmlns:a16="http://schemas.microsoft.com/office/drawing/2014/main" id="{11EB7ECB-9021-4058-9D39-54B2E67EA3FF}"/>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496" name="【学校施設】&#10;一人当たり面積最小値テキスト">
          <a:extLst>
            <a:ext uri="{FF2B5EF4-FFF2-40B4-BE49-F238E27FC236}">
              <a16:creationId xmlns:a16="http://schemas.microsoft.com/office/drawing/2014/main" id="{41B3750E-9639-4FBA-8F72-F240D4475903}"/>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497" name="直線コネクタ 496">
          <a:extLst>
            <a:ext uri="{FF2B5EF4-FFF2-40B4-BE49-F238E27FC236}">
              <a16:creationId xmlns:a16="http://schemas.microsoft.com/office/drawing/2014/main" id="{2C15506C-7170-4692-B981-D8592573149C}"/>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498" name="【学校施設】&#10;一人当たり面積最大値テキスト">
          <a:extLst>
            <a:ext uri="{FF2B5EF4-FFF2-40B4-BE49-F238E27FC236}">
              <a16:creationId xmlns:a16="http://schemas.microsoft.com/office/drawing/2014/main" id="{FFAC22C1-0924-48DB-A28A-ECBA9FEE06A8}"/>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499" name="直線コネクタ 498">
          <a:extLst>
            <a:ext uri="{FF2B5EF4-FFF2-40B4-BE49-F238E27FC236}">
              <a16:creationId xmlns:a16="http://schemas.microsoft.com/office/drawing/2014/main" id="{24DC91C3-C725-41F0-ACA8-A3C1E9C7008B}"/>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500" name="【学校施設】&#10;一人当たり面積平均値テキスト">
          <a:extLst>
            <a:ext uri="{FF2B5EF4-FFF2-40B4-BE49-F238E27FC236}">
              <a16:creationId xmlns:a16="http://schemas.microsoft.com/office/drawing/2014/main" id="{496DF179-CAD0-450F-A0D5-4FC96D494CD1}"/>
            </a:ext>
          </a:extLst>
        </xdr:cNvPr>
        <xdr:cNvSpPr txBox="1"/>
      </xdr:nvSpPr>
      <xdr:spPr>
        <a:xfrm>
          <a:off x="22199600" y="10270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501" name="フローチャート: 判断 500">
          <a:extLst>
            <a:ext uri="{FF2B5EF4-FFF2-40B4-BE49-F238E27FC236}">
              <a16:creationId xmlns:a16="http://schemas.microsoft.com/office/drawing/2014/main" id="{9C7C002B-E424-4496-A81D-E288E2E628F4}"/>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502" name="フローチャート: 判断 501">
          <a:extLst>
            <a:ext uri="{FF2B5EF4-FFF2-40B4-BE49-F238E27FC236}">
              <a16:creationId xmlns:a16="http://schemas.microsoft.com/office/drawing/2014/main" id="{3A5F1B50-6AC3-464E-8F72-9FE7104D4467}"/>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503" name="フローチャート: 判断 502">
          <a:extLst>
            <a:ext uri="{FF2B5EF4-FFF2-40B4-BE49-F238E27FC236}">
              <a16:creationId xmlns:a16="http://schemas.microsoft.com/office/drawing/2014/main" id="{6D50E1B5-B2B3-4589-9765-3BFEF5C2A5C9}"/>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504" name="フローチャート: 判断 503">
          <a:extLst>
            <a:ext uri="{FF2B5EF4-FFF2-40B4-BE49-F238E27FC236}">
              <a16:creationId xmlns:a16="http://schemas.microsoft.com/office/drawing/2014/main" id="{B9DDC38F-0F4B-41A9-B7BC-BFA3AFBAB7DC}"/>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505" name="フローチャート: 判断 504">
          <a:extLst>
            <a:ext uri="{FF2B5EF4-FFF2-40B4-BE49-F238E27FC236}">
              <a16:creationId xmlns:a16="http://schemas.microsoft.com/office/drawing/2014/main" id="{0119DAFB-B73F-4868-AEC5-5E5DE3719D80}"/>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B1648E81-B515-4189-A695-55DC59F34D4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9C54409B-DECD-482C-BBD6-EC0CF8ACC6E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ADFF8B32-E28A-4283-961D-CFA6AA3ADD8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16B90C57-571D-4C27-B50D-E8747EF93B0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FF129B12-9A57-48F3-9D3B-2EE2BDB68A6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35154</xdr:rowOff>
    </xdr:from>
    <xdr:to>
      <xdr:col>116</xdr:col>
      <xdr:colOff>114300</xdr:colOff>
      <xdr:row>59</xdr:row>
      <xdr:rowOff>136754</xdr:rowOff>
    </xdr:to>
    <xdr:sp macro="" textlink="">
      <xdr:nvSpPr>
        <xdr:cNvPr id="511" name="楕円 510">
          <a:extLst>
            <a:ext uri="{FF2B5EF4-FFF2-40B4-BE49-F238E27FC236}">
              <a16:creationId xmlns:a16="http://schemas.microsoft.com/office/drawing/2014/main" id="{D0418DE0-E738-45A3-89EB-3E240AA35E57}"/>
            </a:ext>
          </a:extLst>
        </xdr:cNvPr>
        <xdr:cNvSpPr/>
      </xdr:nvSpPr>
      <xdr:spPr>
        <a:xfrm>
          <a:off x="22110700" y="1015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58031</xdr:rowOff>
    </xdr:from>
    <xdr:ext cx="469744" cy="259045"/>
    <xdr:sp macro="" textlink="">
      <xdr:nvSpPr>
        <xdr:cNvPr id="512" name="【学校施設】&#10;一人当たり面積該当値テキスト">
          <a:extLst>
            <a:ext uri="{FF2B5EF4-FFF2-40B4-BE49-F238E27FC236}">
              <a16:creationId xmlns:a16="http://schemas.microsoft.com/office/drawing/2014/main" id="{204EC6C1-0B70-4620-82BC-1487EF2F3630}"/>
            </a:ext>
          </a:extLst>
        </xdr:cNvPr>
        <xdr:cNvSpPr txBox="1"/>
      </xdr:nvSpPr>
      <xdr:spPr>
        <a:xfrm>
          <a:off x="22199600" y="1000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66243</xdr:rowOff>
    </xdr:from>
    <xdr:to>
      <xdr:col>112</xdr:col>
      <xdr:colOff>38100</xdr:colOff>
      <xdr:row>59</xdr:row>
      <xdr:rowOff>167843</xdr:rowOff>
    </xdr:to>
    <xdr:sp macro="" textlink="">
      <xdr:nvSpPr>
        <xdr:cNvPr id="513" name="楕円 512">
          <a:extLst>
            <a:ext uri="{FF2B5EF4-FFF2-40B4-BE49-F238E27FC236}">
              <a16:creationId xmlns:a16="http://schemas.microsoft.com/office/drawing/2014/main" id="{99A7681D-90C4-4F48-BB77-A8A9C293050E}"/>
            </a:ext>
          </a:extLst>
        </xdr:cNvPr>
        <xdr:cNvSpPr/>
      </xdr:nvSpPr>
      <xdr:spPr>
        <a:xfrm>
          <a:off x="21272500" y="1018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85954</xdr:rowOff>
    </xdr:from>
    <xdr:to>
      <xdr:col>116</xdr:col>
      <xdr:colOff>63500</xdr:colOff>
      <xdr:row>59</xdr:row>
      <xdr:rowOff>117043</xdr:rowOff>
    </xdr:to>
    <xdr:cxnSp macro="">
      <xdr:nvCxnSpPr>
        <xdr:cNvPr id="514" name="直線コネクタ 513">
          <a:extLst>
            <a:ext uri="{FF2B5EF4-FFF2-40B4-BE49-F238E27FC236}">
              <a16:creationId xmlns:a16="http://schemas.microsoft.com/office/drawing/2014/main" id="{8DBC3529-A47E-4BD8-BAA5-4700F115B0B4}"/>
            </a:ext>
          </a:extLst>
        </xdr:cNvPr>
        <xdr:cNvCxnSpPr/>
      </xdr:nvCxnSpPr>
      <xdr:spPr>
        <a:xfrm flipV="1">
          <a:off x="21323300" y="10201504"/>
          <a:ext cx="8382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93675</xdr:rowOff>
    </xdr:from>
    <xdr:to>
      <xdr:col>107</xdr:col>
      <xdr:colOff>101600</xdr:colOff>
      <xdr:row>60</xdr:row>
      <xdr:rowOff>23825</xdr:rowOff>
    </xdr:to>
    <xdr:sp macro="" textlink="">
      <xdr:nvSpPr>
        <xdr:cNvPr id="515" name="楕円 514">
          <a:extLst>
            <a:ext uri="{FF2B5EF4-FFF2-40B4-BE49-F238E27FC236}">
              <a16:creationId xmlns:a16="http://schemas.microsoft.com/office/drawing/2014/main" id="{6255C1C2-F67C-4856-A4F2-C2ED513C4ECD}"/>
            </a:ext>
          </a:extLst>
        </xdr:cNvPr>
        <xdr:cNvSpPr/>
      </xdr:nvSpPr>
      <xdr:spPr>
        <a:xfrm>
          <a:off x="20383500" y="1020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117043</xdr:rowOff>
    </xdr:from>
    <xdr:to>
      <xdr:col>111</xdr:col>
      <xdr:colOff>177800</xdr:colOff>
      <xdr:row>59</xdr:row>
      <xdr:rowOff>144475</xdr:rowOff>
    </xdr:to>
    <xdr:cxnSp macro="">
      <xdr:nvCxnSpPr>
        <xdr:cNvPr id="516" name="直線コネクタ 515">
          <a:extLst>
            <a:ext uri="{FF2B5EF4-FFF2-40B4-BE49-F238E27FC236}">
              <a16:creationId xmlns:a16="http://schemas.microsoft.com/office/drawing/2014/main" id="{CA80A599-8ABA-47EA-9B7F-99C1D902BED7}"/>
            </a:ext>
          </a:extLst>
        </xdr:cNvPr>
        <xdr:cNvCxnSpPr/>
      </xdr:nvCxnSpPr>
      <xdr:spPr>
        <a:xfrm flipV="1">
          <a:off x="20434300" y="10232593"/>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112878</xdr:rowOff>
    </xdr:from>
    <xdr:to>
      <xdr:col>102</xdr:col>
      <xdr:colOff>165100</xdr:colOff>
      <xdr:row>60</xdr:row>
      <xdr:rowOff>43028</xdr:rowOff>
    </xdr:to>
    <xdr:sp macro="" textlink="">
      <xdr:nvSpPr>
        <xdr:cNvPr id="517" name="楕円 516">
          <a:extLst>
            <a:ext uri="{FF2B5EF4-FFF2-40B4-BE49-F238E27FC236}">
              <a16:creationId xmlns:a16="http://schemas.microsoft.com/office/drawing/2014/main" id="{CE9F0E6B-3A4F-4293-9353-6D65B81ABF51}"/>
            </a:ext>
          </a:extLst>
        </xdr:cNvPr>
        <xdr:cNvSpPr/>
      </xdr:nvSpPr>
      <xdr:spPr>
        <a:xfrm>
          <a:off x="19494500" y="1022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144475</xdr:rowOff>
    </xdr:from>
    <xdr:to>
      <xdr:col>107</xdr:col>
      <xdr:colOff>50800</xdr:colOff>
      <xdr:row>59</xdr:row>
      <xdr:rowOff>163678</xdr:rowOff>
    </xdr:to>
    <xdr:cxnSp macro="">
      <xdr:nvCxnSpPr>
        <xdr:cNvPr id="518" name="直線コネクタ 517">
          <a:extLst>
            <a:ext uri="{FF2B5EF4-FFF2-40B4-BE49-F238E27FC236}">
              <a16:creationId xmlns:a16="http://schemas.microsoft.com/office/drawing/2014/main" id="{A41CBCEA-52B6-4E50-BD5B-0D6B476ABC08}"/>
            </a:ext>
          </a:extLst>
        </xdr:cNvPr>
        <xdr:cNvCxnSpPr/>
      </xdr:nvCxnSpPr>
      <xdr:spPr>
        <a:xfrm flipV="1">
          <a:off x="19545300" y="10260025"/>
          <a:ext cx="88900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77674</xdr:rowOff>
    </xdr:from>
    <xdr:to>
      <xdr:col>98</xdr:col>
      <xdr:colOff>38100</xdr:colOff>
      <xdr:row>60</xdr:row>
      <xdr:rowOff>7824</xdr:rowOff>
    </xdr:to>
    <xdr:sp macro="" textlink="">
      <xdr:nvSpPr>
        <xdr:cNvPr id="519" name="楕円 518">
          <a:extLst>
            <a:ext uri="{FF2B5EF4-FFF2-40B4-BE49-F238E27FC236}">
              <a16:creationId xmlns:a16="http://schemas.microsoft.com/office/drawing/2014/main" id="{77EBE9D4-50CA-421B-B32C-7C4E771147DE}"/>
            </a:ext>
          </a:extLst>
        </xdr:cNvPr>
        <xdr:cNvSpPr/>
      </xdr:nvSpPr>
      <xdr:spPr>
        <a:xfrm>
          <a:off x="18605500" y="1019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128474</xdr:rowOff>
    </xdr:from>
    <xdr:to>
      <xdr:col>102</xdr:col>
      <xdr:colOff>114300</xdr:colOff>
      <xdr:row>59</xdr:row>
      <xdr:rowOff>163678</xdr:rowOff>
    </xdr:to>
    <xdr:cxnSp macro="">
      <xdr:nvCxnSpPr>
        <xdr:cNvPr id="520" name="直線コネクタ 519">
          <a:extLst>
            <a:ext uri="{FF2B5EF4-FFF2-40B4-BE49-F238E27FC236}">
              <a16:creationId xmlns:a16="http://schemas.microsoft.com/office/drawing/2014/main" id="{8FB06C08-8B25-4339-99F6-39A198EEBAF7}"/>
            </a:ext>
          </a:extLst>
        </xdr:cNvPr>
        <xdr:cNvCxnSpPr/>
      </xdr:nvCxnSpPr>
      <xdr:spPr>
        <a:xfrm>
          <a:off x="18656300" y="10244024"/>
          <a:ext cx="8890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521" name="n_1aveValue【学校施設】&#10;一人当たり面積">
          <a:extLst>
            <a:ext uri="{FF2B5EF4-FFF2-40B4-BE49-F238E27FC236}">
              <a16:creationId xmlns:a16="http://schemas.microsoft.com/office/drawing/2014/main" id="{2407F25D-269F-4AD8-BE65-7E7E5D804BB9}"/>
            </a:ext>
          </a:extLst>
        </xdr:cNvPr>
        <xdr:cNvSpPr txBox="1"/>
      </xdr:nvSpPr>
      <xdr:spPr>
        <a:xfrm>
          <a:off x="21075727" y="1038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522" name="n_2aveValue【学校施設】&#10;一人当たり面積">
          <a:extLst>
            <a:ext uri="{FF2B5EF4-FFF2-40B4-BE49-F238E27FC236}">
              <a16:creationId xmlns:a16="http://schemas.microsoft.com/office/drawing/2014/main" id="{1364B4A5-7C2F-4A6B-B5E5-6FA320521DE7}"/>
            </a:ext>
          </a:extLst>
        </xdr:cNvPr>
        <xdr:cNvSpPr txBox="1"/>
      </xdr:nvSpPr>
      <xdr:spPr>
        <a:xfrm>
          <a:off x="20199427" y="1041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523" name="n_3aveValue【学校施設】&#10;一人当たり面積">
          <a:extLst>
            <a:ext uri="{FF2B5EF4-FFF2-40B4-BE49-F238E27FC236}">
              <a16:creationId xmlns:a16="http://schemas.microsoft.com/office/drawing/2014/main" id="{8E9D84EB-9923-47FF-B6BA-99DC64F2F807}"/>
            </a:ext>
          </a:extLst>
        </xdr:cNvPr>
        <xdr:cNvSpPr txBox="1"/>
      </xdr:nvSpPr>
      <xdr:spPr>
        <a:xfrm>
          <a:off x="19310427" y="1038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524" name="n_4aveValue【学校施設】&#10;一人当たり面積">
          <a:extLst>
            <a:ext uri="{FF2B5EF4-FFF2-40B4-BE49-F238E27FC236}">
              <a16:creationId xmlns:a16="http://schemas.microsoft.com/office/drawing/2014/main" id="{8CF6E7BB-059A-4540-86F3-7536CB95DA3C}"/>
            </a:ext>
          </a:extLst>
        </xdr:cNvPr>
        <xdr:cNvSpPr txBox="1"/>
      </xdr:nvSpPr>
      <xdr:spPr>
        <a:xfrm>
          <a:off x="18421427" y="1049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12920</xdr:rowOff>
    </xdr:from>
    <xdr:ext cx="469744" cy="259045"/>
    <xdr:sp macro="" textlink="">
      <xdr:nvSpPr>
        <xdr:cNvPr id="525" name="n_1mainValue【学校施設】&#10;一人当たり面積">
          <a:extLst>
            <a:ext uri="{FF2B5EF4-FFF2-40B4-BE49-F238E27FC236}">
              <a16:creationId xmlns:a16="http://schemas.microsoft.com/office/drawing/2014/main" id="{18F996F6-CA20-44EE-B373-5510AD099F74}"/>
            </a:ext>
          </a:extLst>
        </xdr:cNvPr>
        <xdr:cNvSpPr txBox="1"/>
      </xdr:nvSpPr>
      <xdr:spPr>
        <a:xfrm>
          <a:off x="21075727" y="995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40352</xdr:rowOff>
    </xdr:from>
    <xdr:ext cx="469744" cy="259045"/>
    <xdr:sp macro="" textlink="">
      <xdr:nvSpPr>
        <xdr:cNvPr id="526" name="n_2mainValue【学校施設】&#10;一人当たり面積">
          <a:extLst>
            <a:ext uri="{FF2B5EF4-FFF2-40B4-BE49-F238E27FC236}">
              <a16:creationId xmlns:a16="http://schemas.microsoft.com/office/drawing/2014/main" id="{FB6CA79C-B688-4314-AC9B-7DD213B4CADA}"/>
            </a:ext>
          </a:extLst>
        </xdr:cNvPr>
        <xdr:cNvSpPr txBox="1"/>
      </xdr:nvSpPr>
      <xdr:spPr>
        <a:xfrm>
          <a:off x="20199427" y="998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59555</xdr:rowOff>
    </xdr:from>
    <xdr:ext cx="469744" cy="259045"/>
    <xdr:sp macro="" textlink="">
      <xdr:nvSpPr>
        <xdr:cNvPr id="527" name="n_3mainValue【学校施設】&#10;一人当たり面積">
          <a:extLst>
            <a:ext uri="{FF2B5EF4-FFF2-40B4-BE49-F238E27FC236}">
              <a16:creationId xmlns:a16="http://schemas.microsoft.com/office/drawing/2014/main" id="{54C67E64-6776-4181-999B-6F8D1F6D3247}"/>
            </a:ext>
          </a:extLst>
        </xdr:cNvPr>
        <xdr:cNvSpPr txBox="1"/>
      </xdr:nvSpPr>
      <xdr:spPr>
        <a:xfrm>
          <a:off x="19310427" y="1000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24351</xdr:rowOff>
    </xdr:from>
    <xdr:ext cx="469744" cy="259045"/>
    <xdr:sp macro="" textlink="">
      <xdr:nvSpPr>
        <xdr:cNvPr id="528" name="n_4mainValue【学校施設】&#10;一人当たり面積">
          <a:extLst>
            <a:ext uri="{FF2B5EF4-FFF2-40B4-BE49-F238E27FC236}">
              <a16:creationId xmlns:a16="http://schemas.microsoft.com/office/drawing/2014/main" id="{AEA8D4EE-F333-4482-B62F-3781E6079DB7}"/>
            </a:ext>
          </a:extLst>
        </xdr:cNvPr>
        <xdr:cNvSpPr txBox="1"/>
      </xdr:nvSpPr>
      <xdr:spPr>
        <a:xfrm>
          <a:off x="18421427" y="996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6F45CE5D-2547-4257-B2EF-245A27ECF6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C6AAC825-FC6E-48D7-B049-5FD2EA263C3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BEF41FED-C3CE-4CF7-B7A7-196D31ABD35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19D4A2A9-ACBC-4E18-942E-52A006157FD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385210A1-173C-44B6-BBFF-708D91CC8BF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5C3C90D2-E0CC-41E0-9E31-9CC2993645D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91E044DC-0250-4523-80A5-7833C87AFC3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AF998634-A80E-449E-B13D-0E358DFE0E7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7" name="正方形/長方形 536">
          <a:extLst>
            <a:ext uri="{FF2B5EF4-FFF2-40B4-BE49-F238E27FC236}">
              <a16:creationId xmlns:a16="http://schemas.microsoft.com/office/drawing/2014/main" id="{ADA6086D-CEEC-4D00-89C0-807D96A4B92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8" name="正方形/長方形 537">
          <a:extLst>
            <a:ext uri="{FF2B5EF4-FFF2-40B4-BE49-F238E27FC236}">
              <a16:creationId xmlns:a16="http://schemas.microsoft.com/office/drawing/2014/main" id="{BDAB94F3-888A-409C-ADBA-EB038E7D788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9" name="正方形/長方形 538">
          <a:extLst>
            <a:ext uri="{FF2B5EF4-FFF2-40B4-BE49-F238E27FC236}">
              <a16:creationId xmlns:a16="http://schemas.microsoft.com/office/drawing/2014/main" id="{B1ADDE99-6A8B-40F5-8624-F35F19B3D3C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0" name="正方形/長方形 539">
          <a:extLst>
            <a:ext uri="{FF2B5EF4-FFF2-40B4-BE49-F238E27FC236}">
              <a16:creationId xmlns:a16="http://schemas.microsoft.com/office/drawing/2014/main" id="{5BCE8BC9-1B50-4B6D-9B25-BF7AA75421C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1" name="正方形/長方形 540">
          <a:extLst>
            <a:ext uri="{FF2B5EF4-FFF2-40B4-BE49-F238E27FC236}">
              <a16:creationId xmlns:a16="http://schemas.microsoft.com/office/drawing/2014/main" id="{EBB3E607-4114-4F82-BC32-CBA6DFD319B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2" name="正方形/長方形 541">
          <a:extLst>
            <a:ext uri="{FF2B5EF4-FFF2-40B4-BE49-F238E27FC236}">
              <a16:creationId xmlns:a16="http://schemas.microsoft.com/office/drawing/2014/main" id="{2E490121-1FC9-4FD2-8CE3-4BFF1BF3319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3" name="正方形/長方形 542">
          <a:extLst>
            <a:ext uri="{FF2B5EF4-FFF2-40B4-BE49-F238E27FC236}">
              <a16:creationId xmlns:a16="http://schemas.microsoft.com/office/drawing/2014/main" id="{FF1D6ACB-CCBA-4431-A2EF-7692FBA1D84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4" name="正方形/長方形 543">
          <a:extLst>
            <a:ext uri="{FF2B5EF4-FFF2-40B4-BE49-F238E27FC236}">
              <a16:creationId xmlns:a16="http://schemas.microsoft.com/office/drawing/2014/main" id="{71FD5805-F77D-4B68-A20D-08BFD87EC83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85C2BF34-767D-4237-A5B0-1B5DFDCD591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75A23667-DB30-4ECB-A7DD-F6A3F42F855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5E4D2141-C64D-4C16-8A35-9246684DD7C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8C6DBDAC-BAF5-44B6-A9AD-89CD87BD4DB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71F8C968-078B-4DDC-AC9F-6798EAE7DCE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47BCAE6A-497F-4F48-B591-C066B43EFA1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D005593E-A00C-4787-94A0-BD20018FD5B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26B4BAD3-F3C4-4EE0-90D1-EDC17E3C4A1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5D23BF4A-B95B-4F0B-B814-EA073BF49B7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0CA5CC6B-4FB3-49A7-8822-40EA18F55DE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4139EB9D-033F-4C6C-8527-0584B018290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6" name="直線コネクタ 555">
          <a:extLst>
            <a:ext uri="{FF2B5EF4-FFF2-40B4-BE49-F238E27FC236}">
              <a16:creationId xmlns:a16="http://schemas.microsoft.com/office/drawing/2014/main" id="{41AB6D8F-4521-412B-AF42-463E3E103BC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7" name="テキスト ボックス 556">
          <a:extLst>
            <a:ext uri="{FF2B5EF4-FFF2-40B4-BE49-F238E27FC236}">
              <a16:creationId xmlns:a16="http://schemas.microsoft.com/office/drawing/2014/main" id="{E2CBE9F9-BC2A-4E18-8E37-91C4DC04E06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8" name="直線コネクタ 557">
          <a:extLst>
            <a:ext uri="{FF2B5EF4-FFF2-40B4-BE49-F238E27FC236}">
              <a16:creationId xmlns:a16="http://schemas.microsoft.com/office/drawing/2014/main" id="{3BF0DF4B-B009-4529-885E-16FC72BF6BC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9" name="テキスト ボックス 558">
          <a:extLst>
            <a:ext uri="{FF2B5EF4-FFF2-40B4-BE49-F238E27FC236}">
              <a16:creationId xmlns:a16="http://schemas.microsoft.com/office/drawing/2014/main" id="{CB5F740C-EB83-460B-85EB-722DF21846A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0" name="直線コネクタ 559">
          <a:extLst>
            <a:ext uri="{FF2B5EF4-FFF2-40B4-BE49-F238E27FC236}">
              <a16:creationId xmlns:a16="http://schemas.microsoft.com/office/drawing/2014/main" id="{8BD8A346-A0F7-4DCC-AADE-58D4250F2C1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1" name="テキスト ボックス 560">
          <a:extLst>
            <a:ext uri="{FF2B5EF4-FFF2-40B4-BE49-F238E27FC236}">
              <a16:creationId xmlns:a16="http://schemas.microsoft.com/office/drawing/2014/main" id="{52029C15-60DC-4150-833C-EB5BC2BEC7D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2" name="直線コネクタ 561">
          <a:extLst>
            <a:ext uri="{FF2B5EF4-FFF2-40B4-BE49-F238E27FC236}">
              <a16:creationId xmlns:a16="http://schemas.microsoft.com/office/drawing/2014/main" id="{B845A40D-286A-4AEF-9213-4006309D98C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3" name="テキスト ボックス 562">
          <a:extLst>
            <a:ext uri="{FF2B5EF4-FFF2-40B4-BE49-F238E27FC236}">
              <a16:creationId xmlns:a16="http://schemas.microsoft.com/office/drawing/2014/main" id="{218E534B-1415-4D7C-BE81-99A3E5B4D85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4" name="直線コネクタ 563">
          <a:extLst>
            <a:ext uri="{FF2B5EF4-FFF2-40B4-BE49-F238E27FC236}">
              <a16:creationId xmlns:a16="http://schemas.microsoft.com/office/drawing/2014/main" id="{173D1E52-E400-4A9C-BAC6-33A994859A6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5" name="テキスト ボックス 564">
          <a:extLst>
            <a:ext uri="{FF2B5EF4-FFF2-40B4-BE49-F238E27FC236}">
              <a16:creationId xmlns:a16="http://schemas.microsoft.com/office/drawing/2014/main" id="{5D5522E8-A13E-4108-A5D7-00326588BCF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a:extLst>
            <a:ext uri="{FF2B5EF4-FFF2-40B4-BE49-F238E27FC236}">
              <a16:creationId xmlns:a16="http://schemas.microsoft.com/office/drawing/2014/main" id="{3D2A0251-F3DE-46A3-A2E8-933956C27C5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7" name="テキスト ボックス 566">
          <a:extLst>
            <a:ext uri="{FF2B5EF4-FFF2-40B4-BE49-F238E27FC236}">
              <a16:creationId xmlns:a16="http://schemas.microsoft.com/office/drawing/2014/main" id="{769D8CC3-289F-4D2F-964D-A4348A447C2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8" name="【公民館】&#10;有形固定資産減価償却率グラフ枠">
          <a:extLst>
            <a:ext uri="{FF2B5EF4-FFF2-40B4-BE49-F238E27FC236}">
              <a16:creationId xmlns:a16="http://schemas.microsoft.com/office/drawing/2014/main" id="{F28096D3-43E4-4C95-AA84-B8BD5E5A443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569" name="直線コネクタ 568">
          <a:extLst>
            <a:ext uri="{FF2B5EF4-FFF2-40B4-BE49-F238E27FC236}">
              <a16:creationId xmlns:a16="http://schemas.microsoft.com/office/drawing/2014/main" id="{4CAE5A17-E07B-4ADB-A8A8-90AF1F0F1D6F}"/>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70" name="【公民館】&#10;有形固定資産減価償却率最小値テキスト">
          <a:extLst>
            <a:ext uri="{FF2B5EF4-FFF2-40B4-BE49-F238E27FC236}">
              <a16:creationId xmlns:a16="http://schemas.microsoft.com/office/drawing/2014/main" id="{49D12D3F-E315-4EF1-8C05-55B83378804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71" name="直線コネクタ 570">
          <a:extLst>
            <a:ext uri="{FF2B5EF4-FFF2-40B4-BE49-F238E27FC236}">
              <a16:creationId xmlns:a16="http://schemas.microsoft.com/office/drawing/2014/main" id="{0D20415B-26BC-4A2F-9D4B-3848A0EB21E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572" name="【公民館】&#10;有形固定資産減価償却率最大値テキスト">
          <a:extLst>
            <a:ext uri="{FF2B5EF4-FFF2-40B4-BE49-F238E27FC236}">
              <a16:creationId xmlns:a16="http://schemas.microsoft.com/office/drawing/2014/main" id="{93ABA32E-DC70-4613-9C7C-86BC6A591060}"/>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573" name="直線コネクタ 572">
          <a:extLst>
            <a:ext uri="{FF2B5EF4-FFF2-40B4-BE49-F238E27FC236}">
              <a16:creationId xmlns:a16="http://schemas.microsoft.com/office/drawing/2014/main" id="{3C7ED96B-2418-4CCD-83F5-1D7DF7A3946D}"/>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99077</xdr:rowOff>
    </xdr:from>
    <xdr:ext cx="405111" cy="259045"/>
    <xdr:sp macro="" textlink="">
      <xdr:nvSpPr>
        <xdr:cNvPr id="574" name="【公民館】&#10;有形固定資産減価償却率平均値テキスト">
          <a:extLst>
            <a:ext uri="{FF2B5EF4-FFF2-40B4-BE49-F238E27FC236}">
              <a16:creationId xmlns:a16="http://schemas.microsoft.com/office/drawing/2014/main" id="{871E7FA7-52F9-47B6-BCB6-68559AC943D5}"/>
            </a:ext>
          </a:extLst>
        </xdr:cNvPr>
        <xdr:cNvSpPr txBox="1"/>
      </xdr:nvSpPr>
      <xdr:spPr>
        <a:xfrm>
          <a:off x="16357600" y="1810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575" name="フローチャート: 判断 574">
          <a:extLst>
            <a:ext uri="{FF2B5EF4-FFF2-40B4-BE49-F238E27FC236}">
              <a16:creationId xmlns:a16="http://schemas.microsoft.com/office/drawing/2014/main" id="{B7BD3B78-2706-4188-BFB3-0BA56FE44B87}"/>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576" name="フローチャート: 判断 575">
          <a:extLst>
            <a:ext uri="{FF2B5EF4-FFF2-40B4-BE49-F238E27FC236}">
              <a16:creationId xmlns:a16="http://schemas.microsoft.com/office/drawing/2014/main" id="{E52E0B0D-A83C-44C7-B154-64061C4602C7}"/>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577" name="フローチャート: 判断 576">
          <a:extLst>
            <a:ext uri="{FF2B5EF4-FFF2-40B4-BE49-F238E27FC236}">
              <a16:creationId xmlns:a16="http://schemas.microsoft.com/office/drawing/2014/main" id="{207C4FF3-AEDA-47CB-BF48-190C207DCE67}"/>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578" name="フローチャート: 判断 577">
          <a:extLst>
            <a:ext uri="{FF2B5EF4-FFF2-40B4-BE49-F238E27FC236}">
              <a16:creationId xmlns:a16="http://schemas.microsoft.com/office/drawing/2014/main" id="{32EBC380-A03F-44A1-98F5-04236F852DDE}"/>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579" name="フローチャート: 判断 578">
          <a:extLst>
            <a:ext uri="{FF2B5EF4-FFF2-40B4-BE49-F238E27FC236}">
              <a16:creationId xmlns:a16="http://schemas.microsoft.com/office/drawing/2014/main" id="{A8205FAC-1BA9-4846-A065-087B51BB71D0}"/>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6B6AF84B-BA09-4A39-9687-F258DB6B3EB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2FF7FD7B-7FB9-4EC9-8E71-E93CA17AA4E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2867FA1B-6AD1-4EFC-BD33-17072CF9E80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C3A7E564-976A-44F4-8AB6-AC5F8ABB64D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C09B69C3-78AD-4CDF-8707-F4D3B1F798C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585" name="楕円 584">
          <a:extLst>
            <a:ext uri="{FF2B5EF4-FFF2-40B4-BE49-F238E27FC236}">
              <a16:creationId xmlns:a16="http://schemas.microsoft.com/office/drawing/2014/main" id="{0F956E74-C027-4871-AEB7-142217699F80}"/>
            </a:ext>
          </a:extLst>
        </xdr:cNvPr>
        <xdr:cNvSpPr/>
      </xdr:nvSpPr>
      <xdr:spPr>
        <a:xfrm>
          <a:off x="162687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139716</xdr:rowOff>
    </xdr:from>
    <xdr:ext cx="405111" cy="259045"/>
    <xdr:sp macro="" textlink="">
      <xdr:nvSpPr>
        <xdr:cNvPr id="586" name="【公民館】&#10;有形固定資産減価償却率該当値テキスト">
          <a:extLst>
            <a:ext uri="{FF2B5EF4-FFF2-40B4-BE49-F238E27FC236}">
              <a16:creationId xmlns:a16="http://schemas.microsoft.com/office/drawing/2014/main" id="{C8B355CB-13DC-4B62-9268-B487A9872F90}"/>
            </a:ext>
          </a:extLst>
        </xdr:cNvPr>
        <xdr:cNvSpPr txBox="1"/>
      </xdr:nvSpPr>
      <xdr:spPr>
        <a:xfrm>
          <a:off x="16357600" y="1762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90170</xdr:rowOff>
    </xdr:from>
    <xdr:to>
      <xdr:col>81</xdr:col>
      <xdr:colOff>101600</xdr:colOff>
      <xdr:row>104</xdr:row>
      <xdr:rowOff>20320</xdr:rowOff>
    </xdr:to>
    <xdr:sp macro="" textlink="">
      <xdr:nvSpPr>
        <xdr:cNvPr id="587" name="楕円 586">
          <a:extLst>
            <a:ext uri="{FF2B5EF4-FFF2-40B4-BE49-F238E27FC236}">
              <a16:creationId xmlns:a16="http://schemas.microsoft.com/office/drawing/2014/main" id="{68BB24E6-7F25-44EC-926C-F3A60C4B49FE}"/>
            </a:ext>
          </a:extLst>
        </xdr:cNvPr>
        <xdr:cNvSpPr/>
      </xdr:nvSpPr>
      <xdr:spPr>
        <a:xfrm>
          <a:off x="154305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140970</xdr:rowOff>
    </xdr:from>
    <xdr:to>
      <xdr:col>85</xdr:col>
      <xdr:colOff>127000</xdr:colOff>
      <xdr:row>103</xdr:row>
      <xdr:rowOff>167639</xdr:rowOff>
    </xdr:to>
    <xdr:cxnSp macro="">
      <xdr:nvCxnSpPr>
        <xdr:cNvPr id="588" name="直線コネクタ 587">
          <a:extLst>
            <a:ext uri="{FF2B5EF4-FFF2-40B4-BE49-F238E27FC236}">
              <a16:creationId xmlns:a16="http://schemas.microsoft.com/office/drawing/2014/main" id="{5A5B8E53-2666-43A1-91A2-F478C09C897F}"/>
            </a:ext>
          </a:extLst>
        </xdr:cNvPr>
        <xdr:cNvCxnSpPr/>
      </xdr:nvCxnSpPr>
      <xdr:spPr>
        <a:xfrm>
          <a:off x="15481300" y="1780032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53975</xdr:rowOff>
    </xdr:from>
    <xdr:to>
      <xdr:col>76</xdr:col>
      <xdr:colOff>165100</xdr:colOff>
      <xdr:row>103</xdr:row>
      <xdr:rowOff>155575</xdr:rowOff>
    </xdr:to>
    <xdr:sp macro="" textlink="">
      <xdr:nvSpPr>
        <xdr:cNvPr id="589" name="楕円 588">
          <a:extLst>
            <a:ext uri="{FF2B5EF4-FFF2-40B4-BE49-F238E27FC236}">
              <a16:creationId xmlns:a16="http://schemas.microsoft.com/office/drawing/2014/main" id="{DB5CED55-AE20-4F5A-9289-9F4E5F276559}"/>
            </a:ext>
          </a:extLst>
        </xdr:cNvPr>
        <xdr:cNvSpPr/>
      </xdr:nvSpPr>
      <xdr:spPr>
        <a:xfrm>
          <a:off x="14541500" y="177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104775</xdr:rowOff>
    </xdr:from>
    <xdr:to>
      <xdr:col>81</xdr:col>
      <xdr:colOff>50800</xdr:colOff>
      <xdr:row>103</xdr:row>
      <xdr:rowOff>140970</xdr:rowOff>
    </xdr:to>
    <xdr:cxnSp macro="">
      <xdr:nvCxnSpPr>
        <xdr:cNvPr id="590" name="直線コネクタ 589">
          <a:extLst>
            <a:ext uri="{FF2B5EF4-FFF2-40B4-BE49-F238E27FC236}">
              <a16:creationId xmlns:a16="http://schemas.microsoft.com/office/drawing/2014/main" id="{37344DD4-E99E-402B-AC5B-78A277AA66E1}"/>
            </a:ext>
          </a:extLst>
        </xdr:cNvPr>
        <xdr:cNvCxnSpPr/>
      </xdr:nvCxnSpPr>
      <xdr:spPr>
        <a:xfrm>
          <a:off x="14592300" y="177641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17780</xdr:rowOff>
    </xdr:from>
    <xdr:to>
      <xdr:col>72</xdr:col>
      <xdr:colOff>38100</xdr:colOff>
      <xdr:row>103</xdr:row>
      <xdr:rowOff>119380</xdr:rowOff>
    </xdr:to>
    <xdr:sp macro="" textlink="">
      <xdr:nvSpPr>
        <xdr:cNvPr id="591" name="楕円 590">
          <a:extLst>
            <a:ext uri="{FF2B5EF4-FFF2-40B4-BE49-F238E27FC236}">
              <a16:creationId xmlns:a16="http://schemas.microsoft.com/office/drawing/2014/main" id="{A7F5DC85-9E90-47B9-98AC-1682BA29CB11}"/>
            </a:ext>
          </a:extLst>
        </xdr:cNvPr>
        <xdr:cNvSpPr/>
      </xdr:nvSpPr>
      <xdr:spPr>
        <a:xfrm>
          <a:off x="136525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68580</xdr:rowOff>
    </xdr:from>
    <xdr:to>
      <xdr:col>76</xdr:col>
      <xdr:colOff>114300</xdr:colOff>
      <xdr:row>103</xdr:row>
      <xdr:rowOff>104775</xdr:rowOff>
    </xdr:to>
    <xdr:cxnSp macro="">
      <xdr:nvCxnSpPr>
        <xdr:cNvPr id="592" name="直線コネクタ 591">
          <a:extLst>
            <a:ext uri="{FF2B5EF4-FFF2-40B4-BE49-F238E27FC236}">
              <a16:creationId xmlns:a16="http://schemas.microsoft.com/office/drawing/2014/main" id="{AF1E9AC8-9E76-4247-A3CD-218DB0A2DE74}"/>
            </a:ext>
          </a:extLst>
        </xdr:cNvPr>
        <xdr:cNvCxnSpPr/>
      </xdr:nvCxnSpPr>
      <xdr:spPr>
        <a:xfrm>
          <a:off x="13703300" y="177279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153036</xdr:rowOff>
    </xdr:from>
    <xdr:to>
      <xdr:col>67</xdr:col>
      <xdr:colOff>101600</xdr:colOff>
      <xdr:row>103</xdr:row>
      <xdr:rowOff>83186</xdr:rowOff>
    </xdr:to>
    <xdr:sp macro="" textlink="">
      <xdr:nvSpPr>
        <xdr:cNvPr id="593" name="楕円 592">
          <a:extLst>
            <a:ext uri="{FF2B5EF4-FFF2-40B4-BE49-F238E27FC236}">
              <a16:creationId xmlns:a16="http://schemas.microsoft.com/office/drawing/2014/main" id="{9772A7EA-FE26-403E-A603-DCC0FA1757CF}"/>
            </a:ext>
          </a:extLst>
        </xdr:cNvPr>
        <xdr:cNvSpPr/>
      </xdr:nvSpPr>
      <xdr:spPr>
        <a:xfrm>
          <a:off x="12763500" y="176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32386</xdr:rowOff>
    </xdr:from>
    <xdr:to>
      <xdr:col>71</xdr:col>
      <xdr:colOff>177800</xdr:colOff>
      <xdr:row>103</xdr:row>
      <xdr:rowOff>68580</xdr:rowOff>
    </xdr:to>
    <xdr:cxnSp macro="">
      <xdr:nvCxnSpPr>
        <xdr:cNvPr id="594" name="直線コネクタ 593">
          <a:extLst>
            <a:ext uri="{FF2B5EF4-FFF2-40B4-BE49-F238E27FC236}">
              <a16:creationId xmlns:a16="http://schemas.microsoft.com/office/drawing/2014/main" id="{36AE931E-1F8F-4146-AC07-3AD1F4992371}"/>
            </a:ext>
          </a:extLst>
        </xdr:cNvPr>
        <xdr:cNvCxnSpPr/>
      </xdr:nvCxnSpPr>
      <xdr:spPr>
        <a:xfrm>
          <a:off x="12814300" y="176917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20972</xdr:rowOff>
    </xdr:from>
    <xdr:ext cx="405111" cy="259045"/>
    <xdr:sp macro="" textlink="">
      <xdr:nvSpPr>
        <xdr:cNvPr id="595" name="n_1aveValue【公民館】&#10;有形固定資産減価償却率">
          <a:extLst>
            <a:ext uri="{FF2B5EF4-FFF2-40B4-BE49-F238E27FC236}">
              <a16:creationId xmlns:a16="http://schemas.microsoft.com/office/drawing/2014/main" id="{F400EE52-91F9-423F-BE51-1CDC48E9C172}"/>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41927</xdr:rowOff>
    </xdr:from>
    <xdr:ext cx="405111" cy="259045"/>
    <xdr:sp macro="" textlink="">
      <xdr:nvSpPr>
        <xdr:cNvPr id="596" name="n_2aveValue【公民館】&#10;有形固定資産減価償却率">
          <a:extLst>
            <a:ext uri="{FF2B5EF4-FFF2-40B4-BE49-F238E27FC236}">
              <a16:creationId xmlns:a16="http://schemas.microsoft.com/office/drawing/2014/main" id="{89E48EA8-97B5-40BA-BF43-27766D119A0C}"/>
            </a:ext>
          </a:extLst>
        </xdr:cNvPr>
        <xdr:cNvSpPr txBox="1"/>
      </xdr:nvSpPr>
      <xdr:spPr>
        <a:xfrm>
          <a:off x="14389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597" name="n_3aveValue【公民館】&#10;有形固定資産減価償却率">
          <a:extLst>
            <a:ext uri="{FF2B5EF4-FFF2-40B4-BE49-F238E27FC236}">
              <a16:creationId xmlns:a16="http://schemas.microsoft.com/office/drawing/2014/main" id="{59C163B4-B50D-4C75-A49D-A2F0EB8A0149}"/>
            </a:ext>
          </a:extLst>
        </xdr:cNvPr>
        <xdr:cNvSpPr txBox="1"/>
      </xdr:nvSpPr>
      <xdr:spPr>
        <a:xfrm>
          <a:off x="1350074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60977</xdr:rowOff>
    </xdr:from>
    <xdr:ext cx="405111" cy="259045"/>
    <xdr:sp macro="" textlink="">
      <xdr:nvSpPr>
        <xdr:cNvPr id="598" name="n_4aveValue【公民館】&#10;有形固定資産減価償却率">
          <a:extLst>
            <a:ext uri="{FF2B5EF4-FFF2-40B4-BE49-F238E27FC236}">
              <a16:creationId xmlns:a16="http://schemas.microsoft.com/office/drawing/2014/main" id="{4D67AEED-0DE8-432F-9D89-22CD5C1792AA}"/>
            </a:ext>
          </a:extLst>
        </xdr:cNvPr>
        <xdr:cNvSpPr txBox="1"/>
      </xdr:nvSpPr>
      <xdr:spPr>
        <a:xfrm>
          <a:off x="12611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36847</xdr:rowOff>
    </xdr:from>
    <xdr:ext cx="405111" cy="259045"/>
    <xdr:sp macro="" textlink="">
      <xdr:nvSpPr>
        <xdr:cNvPr id="599" name="n_1mainValue【公民館】&#10;有形固定資産減価償却率">
          <a:extLst>
            <a:ext uri="{FF2B5EF4-FFF2-40B4-BE49-F238E27FC236}">
              <a16:creationId xmlns:a16="http://schemas.microsoft.com/office/drawing/2014/main" id="{8273B03A-938B-4A6D-99F4-FEBF79F1AEA5}"/>
            </a:ext>
          </a:extLst>
        </xdr:cNvPr>
        <xdr:cNvSpPr txBox="1"/>
      </xdr:nvSpPr>
      <xdr:spPr>
        <a:xfrm>
          <a:off x="15266044" y="1752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652</xdr:rowOff>
    </xdr:from>
    <xdr:ext cx="405111" cy="259045"/>
    <xdr:sp macro="" textlink="">
      <xdr:nvSpPr>
        <xdr:cNvPr id="600" name="n_2mainValue【公民館】&#10;有形固定資産減価償却率">
          <a:extLst>
            <a:ext uri="{FF2B5EF4-FFF2-40B4-BE49-F238E27FC236}">
              <a16:creationId xmlns:a16="http://schemas.microsoft.com/office/drawing/2014/main" id="{84ACB503-FD9A-42D3-BACA-FAB01EFB91BC}"/>
            </a:ext>
          </a:extLst>
        </xdr:cNvPr>
        <xdr:cNvSpPr txBox="1"/>
      </xdr:nvSpPr>
      <xdr:spPr>
        <a:xfrm>
          <a:off x="143897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135907</xdr:rowOff>
    </xdr:from>
    <xdr:ext cx="405111" cy="259045"/>
    <xdr:sp macro="" textlink="">
      <xdr:nvSpPr>
        <xdr:cNvPr id="601" name="n_3mainValue【公民館】&#10;有形固定資産減価償却率">
          <a:extLst>
            <a:ext uri="{FF2B5EF4-FFF2-40B4-BE49-F238E27FC236}">
              <a16:creationId xmlns:a16="http://schemas.microsoft.com/office/drawing/2014/main" id="{0844F99B-37EB-47E3-9426-BE2365BBCD43}"/>
            </a:ext>
          </a:extLst>
        </xdr:cNvPr>
        <xdr:cNvSpPr txBox="1"/>
      </xdr:nvSpPr>
      <xdr:spPr>
        <a:xfrm>
          <a:off x="13500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99713</xdr:rowOff>
    </xdr:from>
    <xdr:ext cx="405111" cy="259045"/>
    <xdr:sp macro="" textlink="">
      <xdr:nvSpPr>
        <xdr:cNvPr id="602" name="n_4mainValue【公民館】&#10;有形固定資産減価償却率">
          <a:extLst>
            <a:ext uri="{FF2B5EF4-FFF2-40B4-BE49-F238E27FC236}">
              <a16:creationId xmlns:a16="http://schemas.microsoft.com/office/drawing/2014/main" id="{1E594AD3-5058-4FFB-8320-2677892DBBCB}"/>
            </a:ext>
          </a:extLst>
        </xdr:cNvPr>
        <xdr:cNvSpPr txBox="1"/>
      </xdr:nvSpPr>
      <xdr:spPr>
        <a:xfrm>
          <a:off x="12611744" y="1741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B1002E76-3061-4407-B26F-35872DCC125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C702457F-50DF-4A08-AE81-ED04C1C2C44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1DFC13C2-2EA4-4287-9E2E-0F668BDDD39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8CEC6ED9-0EC4-4BD8-9B9E-71A862D3E32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C824A221-E32F-4C5D-89F6-1DFE4E1A721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F76DEA63-A4FB-4C2D-9CD6-ABD9FF4C88E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4FF47967-2266-46E3-B6B2-0FAD515DFB0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84507D8B-C9A9-44D1-846A-A94C267BBE1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471FC935-CBEE-4D3B-BF60-0D25B51DABE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D87C7383-156C-4608-9994-CD88D5913B5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3" name="直線コネクタ 612">
          <a:extLst>
            <a:ext uri="{FF2B5EF4-FFF2-40B4-BE49-F238E27FC236}">
              <a16:creationId xmlns:a16="http://schemas.microsoft.com/office/drawing/2014/main" id="{3A036A18-8130-4CAA-BF02-64DA4ACCA00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4" name="テキスト ボックス 613">
          <a:extLst>
            <a:ext uri="{FF2B5EF4-FFF2-40B4-BE49-F238E27FC236}">
              <a16:creationId xmlns:a16="http://schemas.microsoft.com/office/drawing/2014/main" id="{C4F9C05C-4CC0-4C6D-84CB-E1D359EC63F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5" name="直線コネクタ 614">
          <a:extLst>
            <a:ext uri="{FF2B5EF4-FFF2-40B4-BE49-F238E27FC236}">
              <a16:creationId xmlns:a16="http://schemas.microsoft.com/office/drawing/2014/main" id="{0C0414B9-469C-4713-A419-DCFD3841A4F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6" name="テキスト ボックス 615">
          <a:extLst>
            <a:ext uri="{FF2B5EF4-FFF2-40B4-BE49-F238E27FC236}">
              <a16:creationId xmlns:a16="http://schemas.microsoft.com/office/drawing/2014/main" id="{FC815C0D-78C0-4E46-9DC3-8CBDEBACA51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7" name="直線コネクタ 616">
          <a:extLst>
            <a:ext uri="{FF2B5EF4-FFF2-40B4-BE49-F238E27FC236}">
              <a16:creationId xmlns:a16="http://schemas.microsoft.com/office/drawing/2014/main" id="{53CC903D-17E0-43FF-A6A0-0E1E9BAC4DD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8" name="テキスト ボックス 617">
          <a:extLst>
            <a:ext uri="{FF2B5EF4-FFF2-40B4-BE49-F238E27FC236}">
              <a16:creationId xmlns:a16="http://schemas.microsoft.com/office/drawing/2014/main" id="{5A4B3556-1625-49BF-BAFE-B937334D200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9" name="直線コネクタ 618">
          <a:extLst>
            <a:ext uri="{FF2B5EF4-FFF2-40B4-BE49-F238E27FC236}">
              <a16:creationId xmlns:a16="http://schemas.microsoft.com/office/drawing/2014/main" id="{9192334D-F77E-46EA-9686-FB16751B2A1E}"/>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0" name="テキスト ボックス 619">
          <a:extLst>
            <a:ext uri="{FF2B5EF4-FFF2-40B4-BE49-F238E27FC236}">
              <a16:creationId xmlns:a16="http://schemas.microsoft.com/office/drawing/2014/main" id="{F7F2C970-0DB9-4423-9B9B-0B050F55362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06D83588-11C3-450A-8DDC-1A01A4E5277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1F4F1DF2-AC91-4FBF-A15E-4883481E55F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公民館】&#10;一人当たり面積グラフ枠">
          <a:extLst>
            <a:ext uri="{FF2B5EF4-FFF2-40B4-BE49-F238E27FC236}">
              <a16:creationId xmlns:a16="http://schemas.microsoft.com/office/drawing/2014/main" id="{B2DDA1EF-AD57-4F4F-9E80-31A958C0963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624" name="直線コネクタ 623">
          <a:extLst>
            <a:ext uri="{FF2B5EF4-FFF2-40B4-BE49-F238E27FC236}">
              <a16:creationId xmlns:a16="http://schemas.microsoft.com/office/drawing/2014/main" id="{5FBC94F2-9ABC-45AF-BB10-F59CD1229F59}"/>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625" name="【公民館】&#10;一人当たり面積最小値テキスト">
          <a:extLst>
            <a:ext uri="{FF2B5EF4-FFF2-40B4-BE49-F238E27FC236}">
              <a16:creationId xmlns:a16="http://schemas.microsoft.com/office/drawing/2014/main" id="{7FD34A86-75E9-4FC5-93A4-930AA6523209}"/>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626" name="直線コネクタ 625">
          <a:extLst>
            <a:ext uri="{FF2B5EF4-FFF2-40B4-BE49-F238E27FC236}">
              <a16:creationId xmlns:a16="http://schemas.microsoft.com/office/drawing/2014/main" id="{8D2E5155-0EDF-46E1-8F55-723342E065C1}"/>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627" name="【公民館】&#10;一人当たり面積最大値テキスト">
          <a:extLst>
            <a:ext uri="{FF2B5EF4-FFF2-40B4-BE49-F238E27FC236}">
              <a16:creationId xmlns:a16="http://schemas.microsoft.com/office/drawing/2014/main" id="{415BF4D8-0BB2-4F3A-BFA1-763CF26BF002}"/>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628" name="直線コネクタ 627">
          <a:extLst>
            <a:ext uri="{FF2B5EF4-FFF2-40B4-BE49-F238E27FC236}">
              <a16:creationId xmlns:a16="http://schemas.microsoft.com/office/drawing/2014/main" id="{D4FE44D3-1093-4488-BD3B-269A0058D2F7}"/>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629" name="【公民館】&#10;一人当たり面積平均値テキスト">
          <a:extLst>
            <a:ext uri="{FF2B5EF4-FFF2-40B4-BE49-F238E27FC236}">
              <a16:creationId xmlns:a16="http://schemas.microsoft.com/office/drawing/2014/main" id="{548E0263-13A6-4D60-8CB4-02274554CD63}"/>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630" name="フローチャート: 判断 629">
          <a:extLst>
            <a:ext uri="{FF2B5EF4-FFF2-40B4-BE49-F238E27FC236}">
              <a16:creationId xmlns:a16="http://schemas.microsoft.com/office/drawing/2014/main" id="{527ED586-F193-4452-92A4-F02C6F3CFAF4}"/>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631" name="フローチャート: 判断 630">
          <a:extLst>
            <a:ext uri="{FF2B5EF4-FFF2-40B4-BE49-F238E27FC236}">
              <a16:creationId xmlns:a16="http://schemas.microsoft.com/office/drawing/2014/main" id="{030974A9-2C91-4A9C-AC4B-360A4ED7F26C}"/>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632" name="フローチャート: 判断 631">
          <a:extLst>
            <a:ext uri="{FF2B5EF4-FFF2-40B4-BE49-F238E27FC236}">
              <a16:creationId xmlns:a16="http://schemas.microsoft.com/office/drawing/2014/main" id="{CC5BE99F-8137-48B9-BF6A-6C3A0BE3C342}"/>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633" name="フローチャート: 判断 632">
          <a:extLst>
            <a:ext uri="{FF2B5EF4-FFF2-40B4-BE49-F238E27FC236}">
              <a16:creationId xmlns:a16="http://schemas.microsoft.com/office/drawing/2014/main" id="{C3551056-0E44-4998-A8A8-8B17B5098694}"/>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634" name="フローチャート: 判断 633">
          <a:extLst>
            <a:ext uri="{FF2B5EF4-FFF2-40B4-BE49-F238E27FC236}">
              <a16:creationId xmlns:a16="http://schemas.microsoft.com/office/drawing/2014/main" id="{E5B7F910-133E-43E6-9CE8-6387E6CDC7F7}"/>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A4DA8CF7-3520-4B48-BB39-85C8BB6B86C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87E72DBC-6CCE-430C-8AEA-F6000FEEB04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6E789FCF-82A1-467A-9F6D-A80F9820F58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B430EF97-B77B-40A3-BA9E-5BD9F252756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1A6E2C6E-7B64-47D6-B067-FA4CF73D687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15799</xdr:rowOff>
    </xdr:from>
    <xdr:to>
      <xdr:col>116</xdr:col>
      <xdr:colOff>114300</xdr:colOff>
      <xdr:row>107</xdr:row>
      <xdr:rowOff>117399</xdr:rowOff>
    </xdr:to>
    <xdr:sp macro="" textlink="">
      <xdr:nvSpPr>
        <xdr:cNvPr id="640" name="楕円 639">
          <a:extLst>
            <a:ext uri="{FF2B5EF4-FFF2-40B4-BE49-F238E27FC236}">
              <a16:creationId xmlns:a16="http://schemas.microsoft.com/office/drawing/2014/main" id="{5D71933E-CD11-477F-8F4E-F330FF56702A}"/>
            </a:ext>
          </a:extLst>
        </xdr:cNvPr>
        <xdr:cNvSpPr/>
      </xdr:nvSpPr>
      <xdr:spPr>
        <a:xfrm>
          <a:off x="22110700" y="1836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165676</xdr:rowOff>
    </xdr:from>
    <xdr:ext cx="469744" cy="259045"/>
    <xdr:sp macro="" textlink="">
      <xdr:nvSpPr>
        <xdr:cNvPr id="641" name="【公民館】&#10;一人当たり面積該当値テキスト">
          <a:extLst>
            <a:ext uri="{FF2B5EF4-FFF2-40B4-BE49-F238E27FC236}">
              <a16:creationId xmlns:a16="http://schemas.microsoft.com/office/drawing/2014/main" id="{AE5BFDAB-3A7F-4343-80D8-2C4C40306953}"/>
            </a:ext>
          </a:extLst>
        </xdr:cNvPr>
        <xdr:cNvSpPr txBox="1"/>
      </xdr:nvSpPr>
      <xdr:spPr>
        <a:xfrm>
          <a:off x="22199600" y="1833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20371</xdr:rowOff>
    </xdr:from>
    <xdr:to>
      <xdr:col>112</xdr:col>
      <xdr:colOff>38100</xdr:colOff>
      <xdr:row>107</xdr:row>
      <xdr:rowOff>121971</xdr:rowOff>
    </xdr:to>
    <xdr:sp macro="" textlink="">
      <xdr:nvSpPr>
        <xdr:cNvPr id="642" name="楕円 641">
          <a:extLst>
            <a:ext uri="{FF2B5EF4-FFF2-40B4-BE49-F238E27FC236}">
              <a16:creationId xmlns:a16="http://schemas.microsoft.com/office/drawing/2014/main" id="{8A9ED238-921E-4423-AB9D-13C2C5A86998}"/>
            </a:ext>
          </a:extLst>
        </xdr:cNvPr>
        <xdr:cNvSpPr/>
      </xdr:nvSpPr>
      <xdr:spPr>
        <a:xfrm>
          <a:off x="21272500" y="1836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66599</xdr:rowOff>
    </xdr:from>
    <xdr:to>
      <xdr:col>116</xdr:col>
      <xdr:colOff>63500</xdr:colOff>
      <xdr:row>107</xdr:row>
      <xdr:rowOff>71171</xdr:rowOff>
    </xdr:to>
    <xdr:cxnSp macro="">
      <xdr:nvCxnSpPr>
        <xdr:cNvPr id="643" name="直線コネクタ 642">
          <a:extLst>
            <a:ext uri="{FF2B5EF4-FFF2-40B4-BE49-F238E27FC236}">
              <a16:creationId xmlns:a16="http://schemas.microsoft.com/office/drawing/2014/main" id="{EF3F4AF9-EC09-45D7-98EC-B3B921D8E78D}"/>
            </a:ext>
          </a:extLst>
        </xdr:cNvPr>
        <xdr:cNvCxnSpPr/>
      </xdr:nvCxnSpPr>
      <xdr:spPr>
        <a:xfrm flipV="1">
          <a:off x="21323300" y="18411749"/>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24028</xdr:rowOff>
    </xdr:from>
    <xdr:to>
      <xdr:col>107</xdr:col>
      <xdr:colOff>101600</xdr:colOff>
      <xdr:row>107</xdr:row>
      <xdr:rowOff>125628</xdr:rowOff>
    </xdr:to>
    <xdr:sp macro="" textlink="">
      <xdr:nvSpPr>
        <xdr:cNvPr id="644" name="楕円 643">
          <a:extLst>
            <a:ext uri="{FF2B5EF4-FFF2-40B4-BE49-F238E27FC236}">
              <a16:creationId xmlns:a16="http://schemas.microsoft.com/office/drawing/2014/main" id="{82EB7E6A-86F4-42D1-8D1D-D788450C6C3C}"/>
            </a:ext>
          </a:extLst>
        </xdr:cNvPr>
        <xdr:cNvSpPr/>
      </xdr:nvSpPr>
      <xdr:spPr>
        <a:xfrm>
          <a:off x="20383500" y="1836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71171</xdr:rowOff>
    </xdr:from>
    <xdr:to>
      <xdr:col>111</xdr:col>
      <xdr:colOff>177800</xdr:colOff>
      <xdr:row>107</xdr:row>
      <xdr:rowOff>74828</xdr:rowOff>
    </xdr:to>
    <xdr:cxnSp macro="">
      <xdr:nvCxnSpPr>
        <xdr:cNvPr id="645" name="直線コネクタ 644">
          <a:extLst>
            <a:ext uri="{FF2B5EF4-FFF2-40B4-BE49-F238E27FC236}">
              <a16:creationId xmlns:a16="http://schemas.microsoft.com/office/drawing/2014/main" id="{8C960A48-9130-421C-B441-D70B6047214B}"/>
            </a:ext>
          </a:extLst>
        </xdr:cNvPr>
        <xdr:cNvCxnSpPr/>
      </xdr:nvCxnSpPr>
      <xdr:spPr>
        <a:xfrm flipV="1">
          <a:off x="20434300" y="18416321"/>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27687</xdr:rowOff>
    </xdr:from>
    <xdr:to>
      <xdr:col>102</xdr:col>
      <xdr:colOff>165100</xdr:colOff>
      <xdr:row>107</xdr:row>
      <xdr:rowOff>129287</xdr:rowOff>
    </xdr:to>
    <xdr:sp macro="" textlink="">
      <xdr:nvSpPr>
        <xdr:cNvPr id="646" name="楕円 645">
          <a:extLst>
            <a:ext uri="{FF2B5EF4-FFF2-40B4-BE49-F238E27FC236}">
              <a16:creationId xmlns:a16="http://schemas.microsoft.com/office/drawing/2014/main" id="{809AA6D8-12EE-4041-9BB4-25D2D027150E}"/>
            </a:ext>
          </a:extLst>
        </xdr:cNvPr>
        <xdr:cNvSpPr/>
      </xdr:nvSpPr>
      <xdr:spPr>
        <a:xfrm>
          <a:off x="19494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74828</xdr:rowOff>
    </xdr:from>
    <xdr:to>
      <xdr:col>107</xdr:col>
      <xdr:colOff>50800</xdr:colOff>
      <xdr:row>107</xdr:row>
      <xdr:rowOff>78487</xdr:rowOff>
    </xdr:to>
    <xdr:cxnSp macro="">
      <xdr:nvCxnSpPr>
        <xdr:cNvPr id="647" name="直線コネクタ 646">
          <a:extLst>
            <a:ext uri="{FF2B5EF4-FFF2-40B4-BE49-F238E27FC236}">
              <a16:creationId xmlns:a16="http://schemas.microsoft.com/office/drawing/2014/main" id="{5806851D-4508-4C6E-BCC9-AEBFC70EBC10}"/>
            </a:ext>
          </a:extLst>
        </xdr:cNvPr>
        <xdr:cNvCxnSpPr/>
      </xdr:nvCxnSpPr>
      <xdr:spPr>
        <a:xfrm flipV="1">
          <a:off x="19545300" y="18419978"/>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31344</xdr:rowOff>
    </xdr:from>
    <xdr:to>
      <xdr:col>98</xdr:col>
      <xdr:colOff>38100</xdr:colOff>
      <xdr:row>107</xdr:row>
      <xdr:rowOff>132944</xdr:rowOff>
    </xdr:to>
    <xdr:sp macro="" textlink="">
      <xdr:nvSpPr>
        <xdr:cNvPr id="648" name="楕円 647">
          <a:extLst>
            <a:ext uri="{FF2B5EF4-FFF2-40B4-BE49-F238E27FC236}">
              <a16:creationId xmlns:a16="http://schemas.microsoft.com/office/drawing/2014/main" id="{D2B7E4E7-E624-4F7D-8E66-45F875428151}"/>
            </a:ext>
          </a:extLst>
        </xdr:cNvPr>
        <xdr:cNvSpPr/>
      </xdr:nvSpPr>
      <xdr:spPr>
        <a:xfrm>
          <a:off x="18605500" y="1837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78487</xdr:rowOff>
    </xdr:from>
    <xdr:to>
      <xdr:col>102</xdr:col>
      <xdr:colOff>114300</xdr:colOff>
      <xdr:row>107</xdr:row>
      <xdr:rowOff>82144</xdr:rowOff>
    </xdr:to>
    <xdr:cxnSp macro="">
      <xdr:nvCxnSpPr>
        <xdr:cNvPr id="649" name="直線コネクタ 648">
          <a:extLst>
            <a:ext uri="{FF2B5EF4-FFF2-40B4-BE49-F238E27FC236}">
              <a16:creationId xmlns:a16="http://schemas.microsoft.com/office/drawing/2014/main" id="{458984D6-D6C9-4E34-B5EB-5EBE17C9956A}"/>
            </a:ext>
          </a:extLst>
        </xdr:cNvPr>
        <xdr:cNvCxnSpPr/>
      </xdr:nvCxnSpPr>
      <xdr:spPr>
        <a:xfrm flipV="1">
          <a:off x="18656300" y="18423637"/>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650" name="n_1aveValue【公民館】&#10;一人当たり面積">
          <a:extLst>
            <a:ext uri="{FF2B5EF4-FFF2-40B4-BE49-F238E27FC236}">
              <a16:creationId xmlns:a16="http://schemas.microsoft.com/office/drawing/2014/main" id="{E06051F0-B5B3-414F-8F10-CED410C1BC9E}"/>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651" name="n_2aveValue【公民館】&#10;一人当たり面積">
          <a:extLst>
            <a:ext uri="{FF2B5EF4-FFF2-40B4-BE49-F238E27FC236}">
              <a16:creationId xmlns:a16="http://schemas.microsoft.com/office/drawing/2014/main" id="{59380970-9126-49B5-BC9D-8AAAE580E09F}"/>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652" name="n_3aveValue【公民館】&#10;一人当たり面積">
          <a:extLst>
            <a:ext uri="{FF2B5EF4-FFF2-40B4-BE49-F238E27FC236}">
              <a16:creationId xmlns:a16="http://schemas.microsoft.com/office/drawing/2014/main" id="{9E8BA187-6E25-42B1-B9AE-70D87873E146}"/>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653" name="n_4aveValue【公民館】&#10;一人当たり面積">
          <a:extLst>
            <a:ext uri="{FF2B5EF4-FFF2-40B4-BE49-F238E27FC236}">
              <a16:creationId xmlns:a16="http://schemas.microsoft.com/office/drawing/2014/main" id="{F60AA8EB-3B92-4392-9098-BF4CF2D7EAD4}"/>
            </a:ext>
          </a:extLst>
        </xdr:cNvPr>
        <xdr:cNvSpPr txBox="1"/>
      </xdr:nvSpPr>
      <xdr:spPr>
        <a:xfrm>
          <a:off x="18421427" y="18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113098</xdr:rowOff>
    </xdr:from>
    <xdr:ext cx="469744" cy="259045"/>
    <xdr:sp macro="" textlink="">
      <xdr:nvSpPr>
        <xdr:cNvPr id="654" name="n_1mainValue【公民館】&#10;一人当たり面積">
          <a:extLst>
            <a:ext uri="{FF2B5EF4-FFF2-40B4-BE49-F238E27FC236}">
              <a16:creationId xmlns:a16="http://schemas.microsoft.com/office/drawing/2014/main" id="{531282E9-D505-45BD-84B4-87D73BD2E0EE}"/>
            </a:ext>
          </a:extLst>
        </xdr:cNvPr>
        <xdr:cNvSpPr txBox="1"/>
      </xdr:nvSpPr>
      <xdr:spPr>
        <a:xfrm>
          <a:off x="21075727" y="1845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655" name="n_2mainValue【公民館】&#10;一人当たり面積">
          <a:extLst>
            <a:ext uri="{FF2B5EF4-FFF2-40B4-BE49-F238E27FC236}">
              <a16:creationId xmlns:a16="http://schemas.microsoft.com/office/drawing/2014/main" id="{5AB28B6D-8477-462F-B7C5-6BE8DBDC5E32}"/>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120414</xdr:rowOff>
    </xdr:from>
    <xdr:ext cx="469744" cy="259045"/>
    <xdr:sp macro="" textlink="">
      <xdr:nvSpPr>
        <xdr:cNvPr id="656" name="n_3mainValue【公民館】&#10;一人当たり面積">
          <a:extLst>
            <a:ext uri="{FF2B5EF4-FFF2-40B4-BE49-F238E27FC236}">
              <a16:creationId xmlns:a16="http://schemas.microsoft.com/office/drawing/2014/main" id="{F3723F43-950D-43D8-A24E-A51E84934BDA}"/>
            </a:ext>
          </a:extLst>
        </xdr:cNvPr>
        <xdr:cNvSpPr txBox="1"/>
      </xdr:nvSpPr>
      <xdr:spPr>
        <a:xfrm>
          <a:off x="193104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124071</xdr:rowOff>
    </xdr:from>
    <xdr:ext cx="469744" cy="259045"/>
    <xdr:sp macro="" textlink="">
      <xdr:nvSpPr>
        <xdr:cNvPr id="657" name="n_4mainValue【公民館】&#10;一人当たり面積">
          <a:extLst>
            <a:ext uri="{FF2B5EF4-FFF2-40B4-BE49-F238E27FC236}">
              <a16:creationId xmlns:a16="http://schemas.microsoft.com/office/drawing/2014/main" id="{97303C90-840A-4161-BA08-A01822CE2675}"/>
            </a:ext>
          </a:extLst>
        </xdr:cNvPr>
        <xdr:cNvSpPr txBox="1"/>
      </xdr:nvSpPr>
      <xdr:spPr>
        <a:xfrm>
          <a:off x="18421427" y="1846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2504FF2D-A1DB-4558-9117-52458F1570F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45D02115-BB27-4FEC-A09A-ECB90AF1125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5F53E106-DA3D-4FDB-9860-A0D77E35A70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道路における有形固定資産減価償却率が類似団体と比べて特に高くなって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今後も年度別計画に基づき、標準化に向けて順次修繕を行う</a:t>
          </a:r>
          <a:r>
            <a:rPr kumimoji="1" lang="ja-JP" altLang="en-US" sz="1100">
              <a:solidFill>
                <a:schemeClr val="dk1"/>
              </a:solidFill>
              <a:effectLst/>
              <a:latin typeface="+mn-lt"/>
              <a:ea typeface="+mn-ea"/>
              <a:cs typeface="+mn-cs"/>
            </a:rPr>
            <a:t>必要がある。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橋りょうや学校施設の</a:t>
          </a:r>
          <a:r>
            <a:rPr kumimoji="1" lang="ja-JP" altLang="ja-JP" sz="1100">
              <a:solidFill>
                <a:schemeClr val="dk1"/>
              </a:solidFill>
              <a:effectLst/>
              <a:latin typeface="+mn-lt"/>
              <a:ea typeface="+mn-ea"/>
              <a:cs typeface="+mn-cs"/>
            </a:rPr>
            <a:t>有形固定資産減価償却率についても</a:t>
          </a:r>
          <a:r>
            <a:rPr kumimoji="1" lang="ja-JP" altLang="en-US" sz="1100">
              <a:solidFill>
                <a:schemeClr val="dk1"/>
              </a:solidFill>
              <a:effectLst/>
              <a:latin typeface="+mn-lt"/>
              <a:ea typeface="+mn-ea"/>
              <a:cs typeface="+mn-cs"/>
            </a:rPr>
            <a:t>類似団体を上回っている。橋りょうは</a:t>
          </a:r>
          <a:r>
            <a:rPr kumimoji="1" lang="ja-JP" altLang="ja-JP" sz="1100">
              <a:solidFill>
                <a:schemeClr val="dk1"/>
              </a:solidFill>
              <a:effectLst/>
              <a:latin typeface="+mn-lt"/>
              <a:ea typeface="+mn-ea"/>
              <a:cs typeface="+mn-cs"/>
            </a:rPr>
            <a:t>橋梁長寿命化修繕計画及び橋梁点検の結果</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踏まえて</a:t>
          </a:r>
          <a:r>
            <a:rPr kumimoji="1" lang="ja-JP" altLang="ja-JP" sz="1100">
              <a:solidFill>
                <a:schemeClr val="dk1"/>
              </a:solidFill>
              <a:effectLst/>
              <a:latin typeface="+mn-lt"/>
              <a:ea typeface="+mn-ea"/>
              <a:cs typeface="+mn-cs"/>
            </a:rPr>
            <a:t>計画的に修繕を行</a:t>
          </a:r>
          <a:r>
            <a:rPr kumimoji="1" lang="ja-JP" altLang="en-US" sz="1100">
              <a:solidFill>
                <a:schemeClr val="dk1"/>
              </a:solidFill>
              <a:effectLst/>
              <a:latin typeface="+mn-lt"/>
              <a:ea typeface="+mn-ea"/>
              <a:cs typeface="+mn-cs"/>
            </a:rPr>
            <a:t>うとともに、学校施設においても随時改修及び設備投資等を行っていく。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1F70AFC-079B-4521-9A40-B0FB03F04C1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C509484-8DD8-4A34-8F69-059FBB52238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3E78A18-21D4-4EE5-B682-5FE8B20A1C2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88B9063-C5F0-47EC-B240-8EEE3EFB291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栃木県茂木町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BE4DC0-0E26-4D5E-9225-981B4961A9B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C93BB7-9055-4211-8770-E3DBDC60342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9D31A5E-BC1D-4842-AE8C-80987502E69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FDDC243-569A-4F02-B6B4-286A7EF801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B145107-102D-4B58-90FB-C6606C18BC9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5F1114E-6AD0-40E8-8440-DBC8A8731C2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11,408
11,278
172.69
8,700,534
8,041,605
558,410
4,769,284
6,718,953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EAB6C81-7746-4728-A7A2-7FCDDEE9D51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0A4D44B-CA39-45A5-8D87-F006025C13F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06B9540-3FC0-4B18-B99A-7B14C34ECDB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318DFB8-E476-4FF8-A3E3-4C55C6362EC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5697F0-5CF4-489F-B9B3-E1BAF7057DE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71AE930-9723-422F-AECE-4C5DBD355A0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D3860DE-6EF0-4601-88BF-15DC35E9217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7DCD9A-617D-40D1-9B74-3CEAC8639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052F9E0-8686-4D5A-AD4C-E3D0E51F267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9324532-B9EE-408B-A56C-961EBB7F1CE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6CCACE-1180-4669-A88D-BDDB7DB7594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44A1C6E-0577-46C3-9495-A920DB288AC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EAF6692-7DD3-4871-80D3-88EFF9B725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BA4F3F3-BC17-4465-AF13-955DF0A324B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0858059-8124-4FFC-A947-55A4396F25C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603BEC2-D705-48BB-BE55-2AAF401E873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EFCFB0F-65ED-4CB4-81B1-30C8AE30E94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72E3C49-3D97-4421-8A28-DC3F9258E8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D4C2757-F233-471D-BE0A-21313E55626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95210F5-051B-468A-A2ED-5D20E7E4411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03B7C46-6CD6-4822-99F2-B91187F8A0D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9C87F9B-9130-4B19-A2B7-3BBCDF83F98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6E678A8-451B-4CE5-931C-480AB97674F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363DFF6-4E9B-4A8B-B3B2-ADA8977F26E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26CECAA-07B6-41C0-9911-2EED0397521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FD1B422-0C08-42E5-9EFE-4C3F065E71A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646E1B-22C4-47BE-9AC3-A57D2E8C72E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F871C0E-D360-468F-8FBD-8E80BA1FA75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144FEBF-6D24-4871-ADF5-0DCAC75A3FB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EF687A5-8FE9-4FAA-94D1-26E435A9509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C8839B-912E-4D40-A607-F51578F6778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166D438-7782-4594-BBB9-1E1A9700489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071B30E-3D0C-46DB-9D96-80504CFCE6D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62640D2-E498-4B2C-9306-DD682102CCC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35362AA-A4C0-4854-BDB5-740C878982B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B6495E7-FC10-468A-9E52-8FD61F19EB6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F931A03-8E82-46C1-A0E6-122B82E30B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2883798-40A7-4088-84B2-ED7B0CC131E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AD0C25A-DE98-45A1-BCB3-E0B82422C44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781077A-BD81-4F9F-8110-8CEF544BFFB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8A6B3A5-4CB8-418A-A70B-E917F8384D0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33EE14E-B9F3-4EED-9B92-BA4F53CD985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B23B954-9611-4C83-A75F-6F0011FDF73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DDB0182-F0D8-44A2-A2CA-EEED5AAFD0E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F0AF1D7-7752-4B46-AADF-E1CC4149D19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0080314-2678-4758-A1A7-1F50C57FB19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184A2FA5-1DE8-4846-88C3-B7E8CCDE4344}"/>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02870D80-D68E-48D7-9167-DD980EFC1D4D}"/>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17814DF2-C8FF-454A-B2D4-F87400CAAA77}"/>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1817CF13-F11B-478B-9FDD-079E13F9C52C}"/>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9CD174CE-B4D9-4153-86A6-2058B9AE3A85}"/>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3E73AE0A-9F3D-4711-8E0D-C7F7188080F8}"/>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26498417-ECF8-484E-A160-8BB692719CC8}"/>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CE5725AD-DBD2-4C8C-9BED-40D028603BBF}"/>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6932F285-3A7E-4020-9046-1EAD151EAEA3}"/>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CC663DBB-3294-49B0-9748-F1C408D1CA72}"/>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555562B0-6A25-49C6-AA11-D07546F4EEDB}"/>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CE69BB-D0C4-44D5-83F8-21C211E5C6C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89978CF-DD1E-45DE-B370-5B40B6FDF1A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1B6B50F-32A0-43B2-A653-9BC8910075C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16B6460-6EB5-4624-9F97-03BDCF243E3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56D849F-B319-44C3-A1D3-F5DB65DC089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89081</xdr:rowOff>
    </xdr:from>
    <xdr:to>
      <xdr:col>24</xdr:col>
      <xdr:colOff>114300</xdr:colOff>
      <xdr:row>35</xdr:row>
      <xdr:rowOff>19231</xdr:rowOff>
    </xdr:to>
    <xdr:sp macro="" textlink="">
      <xdr:nvSpPr>
        <xdr:cNvPr id="74" name="楕円 73">
          <a:extLst>
            <a:ext uri="{FF2B5EF4-FFF2-40B4-BE49-F238E27FC236}">
              <a16:creationId xmlns:a16="http://schemas.microsoft.com/office/drawing/2014/main" id="{14631B9B-82B2-4DE8-971F-7F8197A3EA77}"/>
            </a:ext>
          </a:extLst>
        </xdr:cNvPr>
        <xdr:cNvSpPr/>
      </xdr:nvSpPr>
      <xdr:spPr>
        <a:xfrm>
          <a:off x="4584700" y="591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111958</xdr:rowOff>
    </xdr:from>
    <xdr:ext cx="405111" cy="259045"/>
    <xdr:sp macro="" textlink="">
      <xdr:nvSpPr>
        <xdr:cNvPr id="75" name="【図書館】&#10;有形固定資産減価償却率該当値テキスト">
          <a:extLst>
            <a:ext uri="{FF2B5EF4-FFF2-40B4-BE49-F238E27FC236}">
              <a16:creationId xmlns:a16="http://schemas.microsoft.com/office/drawing/2014/main" id="{D5085798-56DF-4A5D-AEE7-40D8F706E706}"/>
            </a:ext>
          </a:extLst>
        </xdr:cNvPr>
        <xdr:cNvSpPr txBox="1"/>
      </xdr:nvSpPr>
      <xdr:spPr>
        <a:xfrm>
          <a:off x="4673600" y="576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54792</xdr:rowOff>
    </xdr:from>
    <xdr:to>
      <xdr:col>20</xdr:col>
      <xdr:colOff>38100</xdr:colOff>
      <xdr:row>34</xdr:row>
      <xdr:rowOff>156392</xdr:rowOff>
    </xdr:to>
    <xdr:sp macro="" textlink="">
      <xdr:nvSpPr>
        <xdr:cNvPr id="76" name="楕円 75">
          <a:extLst>
            <a:ext uri="{FF2B5EF4-FFF2-40B4-BE49-F238E27FC236}">
              <a16:creationId xmlns:a16="http://schemas.microsoft.com/office/drawing/2014/main" id="{8F99F72E-4E7C-43BB-B94F-D61A0772631F}"/>
            </a:ext>
          </a:extLst>
        </xdr:cNvPr>
        <xdr:cNvSpPr/>
      </xdr:nvSpPr>
      <xdr:spPr>
        <a:xfrm>
          <a:off x="3746500" y="588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105592</xdr:rowOff>
    </xdr:from>
    <xdr:to>
      <xdr:col>24</xdr:col>
      <xdr:colOff>63500</xdr:colOff>
      <xdr:row>34</xdr:row>
      <xdr:rowOff>139881</xdr:rowOff>
    </xdr:to>
    <xdr:cxnSp macro="">
      <xdr:nvCxnSpPr>
        <xdr:cNvPr id="77" name="直線コネクタ 76">
          <a:extLst>
            <a:ext uri="{FF2B5EF4-FFF2-40B4-BE49-F238E27FC236}">
              <a16:creationId xmlns:a16="http://schemas.microsoft.com/office/drawing/2014/main" id="{1D875294-60B8-4B5D-9213-E009D6313FE9}"/>
            </a:ext>
          </a:extLst>
        </xdr:cNvPr>
        <xdr:cNvCxnSpPr/>
      </xdr:nvCxnSpPr>
      <xdr:spPr>
        <a:xfrm>
          <a:off x="3797300" y="5934892"/>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20501</xdr:rowOff>
    </xdr:from>
    <xdr:to>
      <xdr:col>15</xdr:col>
      <xdr:colOff>101600</xdr:colOff>
      <xdr:row>34</xdr:row>
      <xdr:rowOff>122101</xdr:rowOff>
    </xdr:to>
    <xdr:sp macro="" textlink="">
      <xdr:nvSpPr>
        <xdr:cNvPr id="78" name="楕円 77">
          <a:extLst>
            <a:ext uri="{FF2B5EF4-FFF2-40B4-BE49-F238E27FC236}">
              <a16:creationId xmlns:a16="http://schemas.microsoft.com/office/drawing/2014/main" id="{94F16D19-AEE4-4787-BC1A-2CCD2C52B954}"/>
            </a:ext>
          </a:extLst>
        </xdr:cNvPr>
        <xdr:cNvSpPr/>
      </xdr:nvSpPr>
      <xdr:spPr>
        <a:xfrm>
          <a:off x="2857500" y="584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71301</xdr:rowOff>
    </xdr:from>
    <xdr:to>
      <xdr:col>19</xdr:col>
      <xdr:colOff>177800</xdr:colOff>
      <xdr:row>34</xdr:row>
      <xdr:rowOff>105592</xdr:rowOff>
    </xdr:to>
    <xdr:cxnSp macro="">
      <xdr:nvCxnSpPr>
        <xdr:cNvPr id="79" name="直線コネクタ 78">
          <a:extLst>
            <a:ext uri="{FF2B5EF4-FFF2-40B4-BE49-F238E27FC236}">
              <a16:creationId xmlns:a16="http://schemas.microsoft.com/office/drawing/2014/main" id="{CC17726B-D5F9-4455-91F2-C8A279DF804C}"/>
            </a:ext>
          </a:extLst>
        </xdr:cNvPr>
        <xdr:cNvCxnSpPr/>
      </xdr:nvCxnSpPr>
      <xdr:spPr>
        <a:xfrm>
          <a:off x="2908300" y="590060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156028</xdr:rowOff>
    </xdr:from>
    <xdr:to>
      <xdr:col>10</xdr:col>
      <xdr:colOff>165100</xdr:colOff>
      <xdr:row>34</xdr:row>
      <xdr:rowOff>86178</xdr:rowOff>
    </xdr:to>
    <xdr:sp macro="" textlink="">
      <xdr:nvSpPr>
        <xdr:cNvPr id="80" name="楕円 79">
          <a:extLst>
            <a:ext uri="{FF2B5EF4-FFF2-40B4-BE49-F238E27FC236}">
              <a16:creationId xmlns:a16="http://schemas.microsoft.com/office/drawing/2014/main" id="{4048E3D0-45EE-44FB-B141-E597C2C828DF}"/>
            </a:ext>
          </a:extLst>
        </xdr:cNvPr>
        <xdr:cNvSpPr/>
      </xdr:nvSpPr>
      <xdr:spPr>
        <a:xfrm>
          <a:off x="1968500" y="581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35378</xdr:rowOff>
    </xdr:from>
    <xdr:to>
      <xdr:col>15</xdr:col>
      <xdr:colOff>50800</xdr:colOff>
      <xdr:row>34</xdr:row>
      <xdr:rowOff>71301</xdr:rowOff>
    </xdr:to>
    <xdr:cxnSp macro="">
      <xdr:nvCxnSpPr>
        <xdr:cNvPr id="81" name="直線コネクタ 80">
          <a:extLst>
            <a:ext uri="{FF2B5EF4-FFF2-40B4-BE49-F238E27FC236}">
              <a16:creationId xmlns:a16="http://schemas.microsoft.com/office/drawing/2014/main" id="{EAC38119-9BBC-44B4-BCC7-21837462EF3D}"/>
            </a:ext>
          </a:extLst>
        </xdr:cNvPr>
        <xdr:cNvCxnSpPr/>
      </xdr:nvCxnSpPr>
      <xdr:spPr>
        <a:xfrm>
          <a:off x="2019300" y="586467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121739</xdr:rowOff>
    </xdr:from>
    <xdr:to>
      <xdr:col>6</xdr:col>
      <xdr:colOff>38100</xdr:colOff>
      <xdr:row>34</xdr:row>
      <xdr:rowOff>51889</xdr:rowOff>
    </xdr:to>
    <xdr:sp macro="" textlink="">
      <xdr:nvSpPr>
        <xdr:cNvPr id="82" name="楕円 81">
          <a:extLst>
            <a:ext uri="{FF2B5EF4-FFF2-40B4-BE49-F238E27FC236}">
              <a16:creationId xmlns:a16="http://schemas.microsoft.com/office/drawing/2014/main" id="{70F6EFD7-3584-423C-A923-E929C4C20F3D}"/>
            </a:ext>
          </a:extLst>
        </xdr:cNvPr>
        <xdr:cNvSpPr/>
      </xdr:nvSpPr>
      <xdr:spPr>
        <a:xfrm>
          <a:off x="1079500" y="57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1089</xdr:rowOff>
    </xdr:from>
    <xdr:to>
      <xdr:col>10</xdr:col>
      <xdr:colOff>114300</xdr:colOff>
      <xdr:row>34</xdr:row>
      <xdr:rowOff>35378</xdr:rowOff>
    </xdr:to>
    <xdr:cxnSp macro="">
      <xdr:nvCxnSpPr>
        <xdr:cNvPr id="83" name="直線コネクタ 82">
          <a:extLst>
            <a:ext uri="{FF2B5EF4-FFF2-40B4-BE49-F238E27FC236}">
              <a16:creationId xmlns:a16="http://schemas.microsoft.com/office/drawing/2014/main" id="{E1A4D1B4-4AC6-484C-911D-2138AA50DD5A}"/>
            </a:ext>
          </a:extLst>
        </xdr:cNvPr>
        <xdr:cNvCxnSpPr/>
      </xdr:nvCxnSpPr>
      <xdr:spPr>
        <a:xfrm>
          <a:off x="1130300" y="583038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E58B76A4-B93D-4AF7-9623-53CE5AB1BC2C}"/>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a:extLst>
            <a:ext uri="{FF2B5EF4-FFF2-40B4-BE49-F238E27FC236}">
              <a16:creationId xmlns:a16="http://schemas.microsoft.com/office/drawing/2014/main" id="{B9285DF1-C022-40F7-B338-F0C80E40BA2A}"/>
            </a:ext>
          </a:extLst>
        </xdr:cNvPr>
        <xdr:cNvSpPr txBox="1"/>
      </xdr:nvSpPr>
      <xdr:spPr>
        <a:xfrm>
          <a:off x="2705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a:extLst>
            <a:ext uri="{FF2B5EF4-FFF2-40B4-BE49-F238E27FC236}">
              <a16:creationId xmlns:a16="http://schemas.microsoft.com/office/drawing/2014/main" id="{CE494A13-9CD3-4272-B6BA-F27C9A9D1D74}"/>
            </a:ext>
          </a:extLst>
        </xdr:cNvPr>
        <xdr:cNvSpPr txBox="1"/>
      </xdr:nvSpPr>
      <xdr:spPr>
        <a:xfrm>
          <a:off x="18167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3FBD2F50-1F8D-4034-93BB-E5974E2C0EB2}"/>
            </a:ext>
          </a:extLst>
        </xdr:cNvPr>
        <xdr:cNvSpPr txBox="1"/>
      </xdr:nvSpPr>
      <xdr:spPr>
        <a:xfrm>
          <a:off x="927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1469</xdr:rowOff>
    </xdr:from>
    <xdr:ext cx="405111" cy="259045"/>
    <xdr:sp macro="" textlink="">
      <xdr:nvSpPr>
        <xdr:cNvPr id="88" name="n_1mainValue【図書館】&#10;有形固定資産減価償却率">
          <a:extLst>
            <a:ext uri="{FF2B5EF4-FFF2-40B4-BE49-F238E27FC236}">
              <a16:creationId xmlns:a16="http://schemas.microsoft.com/office/drawing/2014/main" id="{2E3D1B7B-3D82-4B00-9792-857EE09DB37D}"/>
            </a:ext>
          </a:extLst>
        </xdr:cNvPr>
        <xdr:cNvSpPr txBox="1"/>
      </xdr:nvSpPr>
      <xdr:spPr>
        <a:xfrm>
          <a:off x="3582044" y="565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138628</xdr:rowOff>
    </xdr:from>
    <xdr:ext cx="405111" cy="259045"/>
    <xdr:sp macro="" textlink="">
      <xdr:nvSpPr>
        <xdr:cNvPr id="89" name="n_2mainValue【図書館】&#10;有形固定資産減価償却率">
          <a:extLst>
            <a:ext uri="{FF2B5EF4-FFF2-40B4-BE49-F238E27FC236}">
              <a16:creationId xmlns:a16="http://schemas.microsoft.com/office/drawing/2014/main" id="{353FDA93-2281-474B-BA9A-F2073C67CC67}"/>
            </a:ext>
          </a:extLst>
        </xdr:cNvPr>
        <xdr:cNvSpPr txBox="1"/>
      </xdr:nvSpPr>
      <xdr:spPr>
        <a:xfrm>
          <a:off x="2705744" y="562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102705</xdr:rowOff>
    </xdr:from>
    <xdr:ext cx="405111" cy="259045"/>
    <xdr:sp macro="" textlink="">
      <xdr:nvSpPr>
        <xdr:cNvPr id="90" name="n_3mainValue【図書館】&#10;有形固定資産減価償却率">
          <a:extLst>
            <a:ext uri="{FF2B5EF4-FFF2-40B4-BE49-F238E27FC236}">
              <a16:creationId xmlns:a16="http://schemas.microsoft.com/office/drawing/2014/main" id="{4E348D9C-1E59-474B-A11C-8D5B6BEA7C45}"/>
            </a:ext>
          </a:extLst>
        </xdr:cNvPr>
        <xdr:cNvSpPr txBox="1"/>
      </xdr:nvSpPr>
      <xdr:spPr>
        <a:xfrm>
          <a:off x="1816744" y="5589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68416</xdr:rowOff>
    </xdr:from>
    <xdr:ext cx="405111" cy="259045"/>
    <xdr:sp macro="" textlink="">
      <xdr:nvSpPr>
        <xdr:cNvPr id="91" name="n_4mainValue【図書館】&#10;有形固定資産減価償却率">
          <a:extLst>
            <a:ext uri="{FF2B5EF4-FFF2-40B4-BE49-F238E27FC236}">
              <a16:creationId xmlns:a16="http://schemas.microsoft.com/office/drawing/2014/main" id="{2C69D2D9-6BB9-4ACC-9EC7-5006881B93EF}"/>
            </a:ext>
          </a:extLst>
        </xdr:cNvPr>
        <xdr:cNvSpPr txBox="1"/>
      </xdr:nvSpPr>
      <xdr:spPr>
        <a:xfrm>
          <a:off x="927744" y="555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5621A99-EB5B-4567-B7C1-5A6A1C8A748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3B5FB00-D0AE-4794-90A6-500A66BABA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1F47DE1-67F5-4D09-BA14-4C9670469F0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983C8AF-357C-482F-8CD8-5DE43417F23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2B715FD-8E55-41A7-83D2-D64837D0D5C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FE08EEF-5124-4F22-AD64-794CFECFB52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7D195E4-28C3-457A-81DA-333CD9A3481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64D4361-3489-4756-89DB-3799F9E8878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55FAEB5-0DCB-47F8-9605-28C2086CECB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DFC7B48-2BB2-43B9-9621-1B2CC50A41F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A76B31D-53FD-48CA-B408-F4989B86821D}"/>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38B50E4-B500-4FDF-B6D9-288B3ECF66B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D599D30-DE4D-4958-BECC-93D4208544A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737FAE2-A3BE-4143-9C13-686A2F0D5D6E}"/>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151794F-9CB3-495F-A520-5C12751DB62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B7672C32-2ECE-4BA4-A1BF-0D2CF8D6C63A}"/>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50CF127-7A11-475B-BBDB-5D0B14DC120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63368DB-5D9E-4D4B-B14D-BC0BBE8C94F7}"/>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794B8D6-8BF7-4BF6-AAED-EACF0B0BD85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AA9F30DD-3912-48E8-8491-64AB27DBB4E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3E0FFCE-6063-4BC8-84A1-54468BAA8E9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59B874E1-C358-41C6-BC86-FAE48B8A66FB}"/>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3F03395C-5AC9-439E-86F2-C7DD57359A45}"/>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FEB2C03C-8101-423C-ADAD-27EE246A35BE}"/>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956AE01C-560F-40EA-A68D-389EF2F770FA}"/>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F9BB6830-F02F-4588-9EC0-B91A3AC9F4FB}"/>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a:extLst>
            <a:ext uri="{FF2B5EF4-FFF2-40B4-BE49-F238E27FC236}">
              <a16:creationId xmlns:a16="http://schemas.microsoft.com/office/drawing/2014/main" id="{217A7FAE-9DD0-4C47-A5F4-C8FB1E0753C9}"/>
            </a:ext>
          </a:extLst>
        </xdr:cNvPr>
        <xdr:cNvSpPr txBox="1"/>
      </xdr:nvSpPr>
      <xdr:spPr>
        <a:xfrm>
          <a:off x="10515600" y="657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0E6D14CD-6110-4C5D-8291-5C682B17BA6E}"/>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7C200B3C-F0E3-49D2-AB2A-EE522D847D12}"/>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D1B0AA03-432A-4B9E-B363-6EC9499005D6}"/>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184D0AAA-EB92-4488-B7E8-F8813932344F}"/>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6E18ACDA-8E2F-4D4C-9D4D-8A71357F7AF9}"/>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0C90A4E-4C4D-41FC-95DD-2C16F4976B6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2C46941-4C0E-409D-B653-51D0533BF55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4382F70-B8A9-4D9F-BCFD-36924D6CA4D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BBEB2D5-D96E-4D4C-926A-C06CF3ED8BB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6DF640C-B2B5-48F3-8863-ED3BB1498B7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89408</xdr:rowOff>
    </xdr:from>
    <xdr:to>
      <xdr:col>55</xdr:col>
      <xdr:colOff>50800</xdr:colOff>
      <xdr:row>35</xdr:row>
      <xdr:rowOff>19558</xdr:rowOff>
    </xdr:to>
    <xdr:sp macro="" textlink="">
      <xdr:nvSpPr>
        <xdr:cNvPr id="129" name="楕円 128">
          <a:extLst>
            <a:ext uri="{FF2B5EF4-FFF2-40B4-BE49-F238E27FC236}">
              <a16:creationId xmlns:a16="http://schemas.microsoft.com/office/drawing/2014/main" id="{9B9E8A23-DC6B-4E0B-9DF5-7497012B4163}"/>
            </a:ext>
          </a:extLst>
        </xdr:cNvPr>
        <xdr:cNvSpPr/>
      </xdr:nvSpPr>
      <xdr:spPr>
        <a:xfrm>
          <a:off x="10426700" y="591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4335</xdr:rowOff>
    </xdr:from>
    <xdr:ext cx="469744" cy="259045"/>
    <xdr:sp macro="" textlink="">
      <xdr:nvSpPr>
        <xdr:cNvPr id="130" name="【図書館】&#10;一人当たり面積該当値テキスト">
          <a:extLst>
            <a:ext uri="{FF2B5EF4-FFF2-40B4-BE49-F238E27FC236}">
              <a16:creationId xmlns:a16="http://schemas.microsoft.com/office/drawing/2014/main" id="{8D2B4BE5-6F8F-45E4-9906-A9359BA1E7B7}"/>
            </a:ext>
          </a:extLst>
        </xdr:cNvPr>
        <xdr:cNvSpPr txBox="1"/>
      </xdr:nvSpPr>
      <xdr:spPr>
        <a:xfrm>
          <a:off x="10515600" y="583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121412</xdr:rowOff>
    </xdr:from>
    <xdr:to>
      <xdr:col>50</xdr:col>
      <xdr:colOff>165100</xdr:colOff>
      <xdr:row>35</xdr:row>
      <xdr:rowOff>51562</xdr:rowOff>
    </xdr:to>
    <xdr:sp macro="" textlink="">
      <xdr:nvSpPr>
        <xdr:cNvPr id="131" name="楕円 130">
          <a:extLst>
            <a:ext uri="{FF2B5EF4-FFF2-40B4-BE49-F238E27FC236}">
              <a16:creationId xmlns:a16="http://schemas.microsoft.com/office/drawing/2014/main" id="{62158B1A-A0FC-4600-99BB-12521DC5EE6D}"/>
            </a:ext>
          </a:extLst>
        </xdr:cNvPr>
        <xdr:cNvSpPr/>
      </xdr:nvSpPr>
      <xdr:spPr>
        <a:xfrm>
          <a:off x="9588500" y="595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140208</xdr:rowOff>
    </xdr:from>
    <xdr:to>
      <xdr:col>55</xdr:col>
      <xdr:colOff>0</xdr:colOff>
      <xdr:row>35</xdr:row>
      <xdr:rowOff>762</xdr:rowOff>
    </xdr:to>
    <xdr:cxnSp macro="">
      <xdr:nvCxnSpPr>
        <xdr:cNvPr id="132" name="直線コネクタ 131">
          <a:extLst>
            <a:ext uri="{FF2B5EF4-FFF2-40B4-BE49-F238E27FC236}">
              <a16:creationId xmlns:a16="http://schemas.microsoft.com/office/drawing/2014/main" id="{59A9090B-68AB-4AB9-8E61-B202B46512C8}"/>
            </a:ext>
          </a:extLst>
        </xdr:cNvPr>
        <xdr:cNvCxnSpPr/>
      </xdr:nvCxnSpPr>
      <xdr:spPr>
        <a:xfrm flipV="1">
          <a:off x="9639300" y="596950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144272</xdr:rowOff>
    </xdr:from>
    <xdr:to>
      <xdr:col>46</xdr:col>
      <xdr:colOff>38100</xdr:colOff>
      <xdr:row>35</xdr:row>
      <xdr:rowOff>74422</xdr:rowOff>
    </xdr:to>
    <xdr:sp macro="" textlink="">
      <xdr:nvSpPr>
        <xdr:cNvPr id="133" name="楕円 132">
          <a:extLst>
            <a:ext uri="{FF2B5EF4-FFF2-40B4-BE49-F238E27FC236}">
              <a16:creationId xmlns:a16="http://schemas.microsoft.com/office/drawing/2014/main" id="{E083E516-27D2-4C8A-863D-E4FAF4C668BE}"/>
            </a:ext>
          </a:extLst>
        </xdr:cNvPr>
        <xdr:cNvSpPr/>
      </xdr:nvSpPr>
      <xdr:spPr>
        <a:xfrm>
          <a:off x="8699500" y="597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762</xdr:rowOff>
    </xdr:from>
    <xdr:to>
      <xdr:col>50</xdr:col>
      <xdr:colOff>114300</xdr:colOff>
      <xdr:row>35</xdr:row>
      <xdr:rowOff>23622</xdr:rowOff>
    </xdr:to>
    <xdr:cxnSp macro="">
      <xdr:nvCxnSpPr>
        <xdr:cNvPr id="134" name="直線コネクタ 133">
          <a:extLst>
            <a:ext uri="{FF2B5EF4-FFF2-40B4-BE49-F238E27FC236}">
              <a16:creationId xmlns:a16="http://schemas.microsoft.com/office/drawing/2014/main" id="{F7F99781-C7FA-4856-8A5A-F4C0DB07EB53}"/>
            </a:ext>
          </a:extLst>
        </xdr:cNvPr>
        <xdr:cNvCxnSpPr/>
      </xdr:nvCxnSpPr>
      <xdr:spPr>
        <a:xfrm flipV="1">
          <a:off x="8750300" y="60015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162560</xdr:rowOff>
    </xdr:from>
    <xdr:to>
      <xdr:col>41</xdr:col>
      <xdr:colOff>101600</xdr:colOff>
      <xdr:row>35</xdr:row>
      <xdr:rowOff>92710</xdr:rowOff>
    </xdr:to>
    <xdr:sp macro="" textlink="">
      <xdr:nvSpPr>
        <xdr:cNvPr id="135" name="楕円 134">
          <a:extLst>
            <a:ext uri="{FF2B5EF4-FFF2-40B4-BE49-F238E27FC236}">
              <a16:creationId xmlns:a16="http://schemas.microsoft.com/office/drawing/2014/main" id="{FD8620CB-E659-495E-9687-4949C5FCF2A0}"/>
            </a:ext>
          </a:extLst>
        </xdr:cNvPr>
        <xdr:cNvSpPr/>
      </xdr:nvSpPr>
      <xdr:spPr>
        <a:xfrm>
          <a:off x="7810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23622</xdr:rowOff>
    </xdr:from>
    <xdr:to>
      <xdr:col>45</xdr:col>
      <xdr:colOff>177800</xdr:colOff>
      <xdr:row>35</xdr:row>
      <xdr:rowOff>41910</xdr:rowOff>
    </xdr:to>
    <xdr:cxnSp macro="">
      <xdr:nvCxnSpPr>
        <xdr:cNvPr id="136" name="直線コネクタ 135">
          <a:extLst>
            <a:ext uri="{FF2B5EF4-FFF2-40B4-BE49-F238E27FC236}">
              <a16:creationId xmlns:a16="http://schemas.microsoft.com/office/drawing/2014/main" id="{E99D6D73-5938-42C6-A4B3-74CB7A27C40E}"/>
            </a:ext>
          </a:extLst>
        </xdr:cNvPr>
        <xdr:cNvCxnSpPr/>
      </xdr:nvCxnSpPr>
      <xdr:spPr>
        <a:xfrm flipV="1">
          <a:off x="7861300" y="60243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18542</xdr:rowOff>
    </xdr:from>
    <xdr:to>
      <xdr:col>36</xdr:col>
      <xdr:colOff>165100</xdr:colOff>
      <xdr:row>35</xdr:row>
      <xdr:rowOff>120142</xdr:rowOff>
    </xdr:to>
    <xdr:sp macro="" textlink="">
      <xdr:nvSpPr>
        <xdr:cNvPr id="137" name="楕円 136">
          <a:extLst>
            <a:ext uri="{FF2B5EF4-FFF2-40B4-BE49-F238E27FC236}">
              <a16:creationId xmlns:a16="http://schemas.microsoft.com/office/drawing/2014/main" id="{08575BBA-5095-41FF-BF0D-A3A346064113}"/>
            </a:ext>
          </a:extLst>
        </xdr:cNvPr>
        <xdr:cNvSpPr/>
      </xdr:nvSpPr>
      <xdr:spPr>
        <a:xfrm>
          <a:off x="6921500" y="601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41910</xdr:rowOff>
    </xdr:from>
    <xdr:to>
      <xdr:col>41</xdr:col>
      <xdr:colOff>50800</xdr:colOff>
      <xdr:row>35</xdr:row>
      <xdr:rowOff>69342</xdr:rowOff>
    </xdr:to>
    <xdr:cxnSp macro="">
      <xdr:nvCxnSpPr>
        <xdr:cNvPr id="138" name="直線コネクタ 137">
          <a:extLst>
            <a:ext uri="{FF2B5EF4-FFF2-40B4-BE49-F238E27FC236}">
              <a16:creationId xmlns:a16="http://schemas.microsoft.com/office/drawing/2014/main" id="{FE8EDD1D-399B-4657-9779-DADEDEB047C6}"/>
            </a:ext>
          </a:extLst>
        </xdr:cNvPr>
        <xdr:cNvCxnSpPr/>
      </xdr:nvCxnSpPr>
      <xdr:spPr>
        <a:xfrm flipV="1">
          <a:off x="6972300" y="60426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74462825-FD08-42EB-A4FE-2AEBA5197E46}"/>
            </a:ext>
          </a:extLst>
        </xdr:cNvPr>
        <xdr:cNvSpPr txBox="1"/>
      </xdr:nvSpPr>
      <xdr:spPr>
        <a:xfrm>
          <a:off x="9391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a:extLst>
            <a:ext uri="{FF2B5EF4-FFF2-40B4-BE49-F238E27FC236}">
              <a16:creationId xmlns:a16="http://schemas.microsoft.com/office/drawing/2014/main" id="{029CB684-F5C7-4D74-BA36-47C0C76C73F6}"/>
            </a:ext>
          </a:extLst>
        </xdr:cNvPr>
        <xdr:cNvSpPr txBox="1"/>
      </xdr:nvSpPr>
      <xdr:spPr>
        <a:xfrm>
          <a:off x="8515427" y="67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a:extLst>
            <a:ext uri="{FF2B5EF4-FFF2-40B4-BE49-F238E27FC236}">
              <a16:creationId xmlns:a16="http://schemas.microsoft.com/office/drawing/2014/main" id="{20605F15-BD27-415F-99F7-DBD3E241622E}"/>
            </a:ext>
          </a:extLst>
        </xdr:cNvPr>
        <xdr:cNvSpPr txBox="1"/>
      </xdr:nvSpPr>
      <xdr:spPr>
        <a:xfrm>
          <a:off x="7626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a:extLst>
            <a:ext uri="{FF2B5EF4-FFF2-40B4-BE49-F238E27FC236}">
              <a16:creationId xmlns:a16="http://schemas.microsoft.com/office/drawing/2014/main" id="{FA013432-6E57-4369-827F-7123E550D722}"/>
            </a:ext>
          </a:extLst>
        </xdr:cNvPr>
        <xdr:cNvSpPr txBox="1"/>
      </xdr:nvSpPr>
      <xdr:spPr>
        <a:xfrm>
          <a:off x="67374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68089</xdr:rowOff>
    </xdr:from>
    <xdr:ext cx="469744" cy="259045"/>
    <xdr:sp macro="" textlink="">
      <xdr:nvSpPr>
        <xdr:cNvPr id="143" name="n_1mainValue【図書館】&#10;一人当たり面積">
          <a:extLst>
            <a:ext uri="{FF2B5EF4-FFF2-40B4-BE49-F238E27FC236}">
              <a16:creationId xmlns:a16="http://schemas.microsoft.com/office/drawing/2014/main" id="{1EF0ADAC-BAC1-4C54-8C22-4B42C940A112}"/>
            </a:ext>
          </a:extLst>
        </xdr:cNvPr>
        <xdr:cNvSpPr txBox="1"/>
      </xdr:nvSpPr>
      <xdr:spPr>
        <a:xfrm>
          <a:off x="9391727" y="572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90949</xdr:rowOff>
    </xdr:from>
    <xdr:ext cx="469744" cy="259045"/>
    <xdr:sp macro="" textlink="">
      <xdr:nvSpPr>
        <xdr:cNvPr id="144" name="n_2mainValue【図書館】&#10;一人当たり面積">
          <a:extLst>
            <a:ext uri="{FF2B5EF4-FFF2-40B4-BE49-F238E27FC236}">
              <a16:creationId xmlns:a16="http://schemas.microsoft.com/office/drawing/2014/main" id="{0214A76F-B17B-4423-9838-CD228A94AF5C}"/>
            </a:ext>
          </a:extLst>
        </xdr:cNvPr>
        <xdr:cNvSpPr txBox="1"/>
      </xdr:nvSpPr>
      <xdr:spPr>
        <a:xfrm>
          <a:off x="8515427" y="574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109237</xdr:rowOff>
    </xdr:from>
    <xdr:ext cx="469744" cy="259045"/>
    <xdr:sp macro="" textlink="">
      <xdr:nvSpPr>
        <xdr:cNvPr id="145" name="n_3mainValue【図書館】&#10;一人当たり面積">
          <a:extLst>
            <a:ext uri="{FF2B5EF4-FFF2-40B4-BE49-F238E27FC236}">
              <a16:creationId xmlns:a16="http://schemas.microsoft.com/office/drawing/2014/main" id="{ED04E42A-9C9A-46DA-B993-24A9B5F48A62}"/>
            </a:ext>
          </a:extLst>
        </xdr:cNvPr>
        <xdr:cNvSpPr txBox="1"/>
      </xdr:nvSpPr>
      <xdr:spPr>
        <a:xfrm>
          <a:off x="7626427" y="576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136669</xdr:rowOff>
    </xdr:from>
    <xdr:ext cx="469744" cy="259045"/>
    <xdr:sp macro="" textlink="">
      <xdr:nvSpPr>
        <xdr:cNvPr id="146" name="n_4mainValue【図書館】&#10;一人当たり面積">
          <a:extLst>
            <a:ext uri="{FF2B5EF4-FFF2-40B4-BE49-F238E27FC236}">
              <a16:creationId xmlns:a16="http://schemas.microsoft.com/office/drawing/2014/main" id="{33B1F751-EEF8-4B42-AA10-09DE1B588224}"/>
            </a:ext>
          </a:extLst>
        </xdr:cNvPr>
        <xdr:cNvSpPr txBox="1"/>
      </xdr:nvSpPr>
      <xdr:spPr>
        <a:xfrm>
          <a:off x="6737427" y="579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651045E-5DF9-4792-933F-E61BF0CFC74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019A0CC-9AA8-43CF-80D2-4525FCD0D0A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7CEC3C8-5475-469A-86F0-32761CBC5D8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7F62000-60C2-4A07-8F4F-4E37F18DDCE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DA13BD5-12A5-4A4B-985A-6C4EDE1571A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7DBE780-B028-4134-A3E6-DD8464C4FAB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FD9494A-3A09-45B5-A60C-1D450276A5B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DCCC07B-1C32-4AD7-A6F9-70363F15BB4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A346C6D-9AD1-4E73-B2FD-D44C7B4C0E5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887DDDB-1A58-46B3-866A-9830A65FB60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F1EC1CA-C517-4CAE-BD96-02EFAB5D452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A9AA223-228F-4652-9BAD-BC646495509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6F1FFA17-2BF5-46B2-A2E0-4789DBD9E63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D61C40-F4E4-4E37-B533-E168C72B657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49D8697-DF56-43FB-8973-BDDE31EBB6E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B7284052-FB2E-44D6-8C6F-37FFD7D9C1B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67BE33A-0B74-4E9D-8964-42AAA171C0D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117E8DE-E108-4B50-A0BD-C29EC36BA75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A50D659-DEB8-4CAC-8534-B1F2B82166D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2A228A0F-5A42-43E3-A37B-C831A340A59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319883D8-B6C6-4447-8AF0-D9BBC860446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F12FD93-FDFE-4A1F-B80A-27EAE2B237B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56A27A7-B814-43C9-BC90-A04DA296AD4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A741AA1-AAE2-4141-BCF0-C4E91353A5B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268084A8-8802-49EA-BBAA-8C071DCE89AA}"/>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EC45E792-C27C-4CA7-874B-47760F46003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AFF0017-8043-487D-91FB-5BA336AD58B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BF68DCF-4AC6-4512-8716-A50BEE827637}"/>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EE5A2D58-1556-48A7-896F-7BA364A8329F}"/>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5082DFD5-E83C-445C-9D43-77F937635F8F}"/>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6C85DCC2-D5BA-4CC5-A573-B2330972A634}"/>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1E872419-0087-47A7-88FD-F7FCE40328F4}"/>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934A8CD1-FF90-4C76-8D67-ABFDA76145AA}"/>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7FAAF9FE-4CF1-4DAF-8FEF-18C6A35E69C3}"/>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CF366CD4-5AB7-4879-B4D9-DD784A677A3B}"/>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0307565-91B6-400F-AB71-1EAF2E3F2F2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44C4191-B280-40F3-AFCA-7F291963F82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2DEFCE7-7047-4073-A9E6-03F6F04CF3F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2C789C7-C01C-4476-A54C-D9DFA92D1B0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3092C6F-D591-4503-A947-AA774DC225A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xdr:rowOff>
    </xdr:from>
    <xdr:to>
      <xdr:col>24</xdr:col>
      <xdr:colOff>114300</xdr:colOff>
      <xdr:row>60</xdr:row>
      <xdr:rowOff>113665</xdr:rowOff>
    </xdr:to>
    <xdr:sp macro="" textlink="">
      <xdr:nvSpPr>
        <xdr:cNvPr id="187" name="楕円 186">
          <a:extLst>
            <a:ext uri="{FF2B5EF4-FFF2-40B4-BE49-F238E27FC236}">
              <a16:creationId xmlns:a16="http://schemas.microsoft.com/office/drawing/2014/main" id="{62DE2460-CE57-491E-B903-F14581C852BA}"/>
            </a:ext>
          </a:extLst>
        </xdr:cNvPr>
        <xdr:cNvSpPr/>
      </xdr:nvSpPr>
      <xdr:spPr>
        <a:xfrm>
          <a:off x="45847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34942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BD8335A-13CC-49CD-B219-12CC28A9B337}"/>
            </a:ext>
          </a:extLst>
        </xdr:cNvPr>
        <xdr:cNvSpPr txBox="1"/>
      </xdr:nvSpPr>
      <xdr:spPr>
        <a:xfrm>
          <a:off x="4673600"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122555</xdr:rowOff>
    </xdr:from>
    <xdr:to>
      <xdr:col>20</xdr:col>
      <xdr:colOff>38100</xdr:colOff>
      <xdr:row>60</xdr:row>
      <xdr:rowOff>52705</xdr:rowOff>
    </xdr:to>
    <xdr:sp macro="" textlink="">
      <xdr:nvSpPr>
        <xdr:cNvPr id="189" name="楕円 188">
          <a:extLst>
            <a:ext uri="{FF2B5EF4-FFF2-40B4-BE49-F238E27FC236}">
              <a16:creationId xmlns:a16="http://schemas.microsoft.com/office/drawing/2014/main" id="{E46FF79B-9677-4EA8-AB1F-190ED2112C8C}"/>
            </a:ext>
          </a:extLst>
        </xdr:cNvPr>
        <xdr:cNvSpPr/>
      </xdr:nvSpPr>
      <xdr:spPr>
        <a:xfrm>
          <a:off x="3746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1905</xdr:rowOff>
    </xdr:from>
    <xdr:to>
      <xdr:col>24</xdr:col>
      <xdr:colOff>63500</xdr:colOff>
      <xdr:row>60</xdr:row>
      <xdr:rowOff>62865</xdr:rowOff>
    </xdr:to>
    <xdr:cxnSp macro="">
      <xdr:nvCxnSpPr>
        <xdr:cNvPr id="190" name="直線コネクタ 189">
          <a:extLst>
            <a:ext uri="{FF2B5EF4-FFF2-40B4-BE49-F238E27FC236}">
              <a16:creationId xmlns:a16="http://schemas.microsoft.com/office/drawing/2014/main" id="{56C0DBCB-091E-4184-BEDC-548ED6685A7E}"/>
            </a:ext>
          </a:extLst>
        </xdr:cNvPr>
        <xdr:cNvCxnSpPr/>
      </xdr:nvCxnSpPr>
      <xdr:spPr>
        <a:xfrm>
          <a:off x="3797300" y="1028890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67310</xdr:rowOff>
    </xdr:from>
    <xdr:to>
      <xdr:col>15</xdr:col>
      <xdr:colOff>101600</xdr:colOff>
      <xdr:row>59</xdr:row>
      <xdr:rowOff>168910</xdr:rowOff>
    </xdr:to>
    <xdr:sp macro="" textlink="">
      <xdr:nvSpPr>
        <xdr:cNvPr id="191" name="楕円 190">
          <a:extLst>
            <a:ext uri="{FF2B5EF4-FFF2-40B4-BE49-F238E27FC236}">
              <a16:creationId xmlns:a16="http://schemas.microsoft.com/office/drawing/2014/main" id="{CD7F9C03-C5BD-4FBC-8D88-C1AAF1B2EA32}"/>
            </a:ext>
          </a:extLst>
        </xdr:cNvPr>
        <xdr:cNvSpPr/>
      </xdr:nvSpPr>
      <xdr:spPr>
        <a:xfrm>
          <a:off x="2857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118110</xdr:rowOff>
    </xdr:from>
    <xdr:to>
      <xdr:col>19</xdr:col>
      <xdr:colOff>177800</xdr:colOff>
      <xdr:row>60</xdr:row>
      <xdr:rowOff>1905</xdr:rowOff>
    </xdr:to>
    <xdr:cxnSp macro="">
      <xdr:nvCxnSpPr>
        <xdr:cNvPr id="192" name="直線コネクタ 191">
          <a:extLst>
            <a:ext uri="{FF2B5EF4-FFF2-40B4-BE49-F238E27FC236}">
              <a16:creationId xmlns:a16="http://schemas.microsoft.com/office/drawing/2014/main" id="{129B93F7-25D6-46EF-A15B-155ACBE6DEE6}"/>
            </a:ext>
          </a:extLst>
        </xdr:cNvPr>
        <xdr:cNvCxnSpPr/>
      </xdr:nvCxnSpPr>
      <xdr:spPr>
        <a:xfrm>
          <a:off x="2908300" y="1023366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macro="" textlink="">
      <xdr:nvSpPr>
        <xdr:cNvPr id="193" name="楕円 192">
          <a:extLst>
            <a:ext uri="{FF2B5EF4-FFF2-40B4-BE49-F238E27FC236}">
              <a16:creationId xmlns:a16="http://schemas.microsoft.com/office/drawing/2014/main" id="{53023C40-7F23-4B82-8618-5A0FFBAF3AE9}"/>
            </a:ext>
          </a:extLst>
        </xdr:cNvPr>
        <xdr:cNvSpPr/>
      </xdr:nvSpPr>
      <xdr:spPr>
        <a:xfrm>
          <a:off x="1968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59</xdr:row>
      <xdr:rowOff>118110</xdr:rowOff>
    </xdr:to>
    <xdr:cxnSp macro="">
      <xdr:nvCxnSpPr>
        <xdr:cNvPr id="194" name="直線コネクタ 193">
          <a:extLst>
            <a:ext uri="{FF2B5EF4-FFF2-40B4-BE49-F238E27FC236}">
              <a16:creationId xmlns:a16="http://schemas.microsoft.com/office/drawing/2014/main" id="{96A7FD21-75ED-44DF-8213-B8672426B795}"/>
            </a:ext>
          </a:extLst>
        </xdr:cNvPr>
        <xdr:cNvCxnSpPr/>
      </xdr:nvCxnSpPr>
      <xdr:spPr>
        <a:xfrm>
          <a:off x="2019300" y="101727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147320</xdr:rowOff>
    </xdr:from>
    <xdr:to>
      <xdr:col>6</xdr:col>
      <xdr:colOff>38100</xdr:colOff>
      <xdr:row>60</xdr:row>
      <xdr:rowOff>77470</xdr:rowOff>
    </xdr:to>
    <xdr:sp macro="" textlink="">
      <xdr:nvSpPr>
        <xdr:cNvPr id="195" name="楕円 194">
          <a:extLst>
            <a:ext uri="{FF2B5EF4-FFF2-40B4-BE49-F238E27FC236}">
              <a16:creationId xmlns:a16="http://schemas.microsoft.com/office/drawing/2014/main" id="{79F31F77-C0BE-4993-A280-0FB1BF728950}"/>
            </a:ext>
          </a:extLst>
        </xdr:cNvPr>
        <xdr:cNvSpPr/>
      </xdr:nvSpPr>
      <xdr:spPr>
        <a:xfrm>
          <a:off x="1079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57150</xdr:rowOff>
    </xdr:from>
    <xdr:to>
      <xdr:col>10</xdr:col>
      <xdr:colOff>114300</xdr:colOff>
      <xdr:row>60</xdr:row>
      <xdr:rowOff>26670</xdr:rowOff>
    </xdr:to>
    <xdr:cxnSp macro="">
      <xdr:nvCxnSpPr>
        <xdr:cNvPr id="196" name="直線コネクタ 195">
          <a:extLst>
            <a:ext uri="{FF2B5EF4-FFF2-40B4-BE49-F238E27FC236}">
              <a16:creationId xmlns:a16="http://schemas.microsoft.com/office/drawing/2014/main" id="{301D6C27-3A1A-456A-8435-9452347B0D04}"/>
            </a:ext>
          </a:extLst>
        </xdr:cNvPr>
        <xdr:cNvCxnSpPr/>
      </xdr:nvCxnSpPr>
      <xdr:spPr>
        <a:xfrm flipV="1">
          <a:off x="1130300" y="1017270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197" name="n_1aveValue【体育館・プール】&#10;有形固定資産減価償却率">
          <a:extLst>
            <a:ext uri="{FF2B5EF4-FFF2-40B4-BE49-F238E27FC236}">
              <a16:creationId xmlns:a16="http://schemas.microsoft.com/office/drawing/2014/main" id="{4E9B80AF-07B1-43F0-BEC9-9B54438A8C09}"/>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98" name="n_2aveValue【体育館・プール】&#10;有形固定資産減価償却率">
          <a:extLst>
            <a:ext uri="{FF2B5EF4-FFF2-40B4-BE49-F238E27FC236}">
              <a16:creationId xmlns:a16="http://schemas.microsoft.com/office/drawing/2014/main" id="{CE4FEA8F-6A30-4ECC-96E4-7EA0B644BD2C}"/>
            </a:ext>
          </a:extLst>
        </xdr:cNvPr>
        <xdr:cNvSpPr txBox="1"/>
      </xdr:nvSpPr>
      <xdr:spPr>
        <a:xfrm>
          <a:off x="2705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99" name="n_3aveValue【体育館・プール】&#10;有形固定資産減価償却率">
          <a:extLst>
            <a:ext uri="{FF2B5EF4-FFF2-40B4-BE49-F238E27FC236}">
              <a16:creationId xmlns:a16="http://schemas.microsoft.com/office/drawing/2014/main" id="{A29D8BE1-196F-4FB8-900D-ECF7DB8015EA}"/>
            </a:ext>
          </a:extLst>
        </xdr:cNvPr>
        <xdr:cNvSpPr txBox="1"/>
      </xdr:nvSpPr>
      <xdr:spPr>
        <a:xfrm>
          <a:off x="1816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0" name="n_4aveValue【体育館・プール】&#10;有形固定資産減価償却率">
          <a:extLst>
            <a:ext uri="{FF2B5EF4-FFF2-40B4-BE49-F238E27FC236}">
              <a16:creationId xmlns:a16="http://schemas.microsoft.com/office/drawing/2014/main" id="{785DD3C8-3505-4FF9-A568-EC9BDD26E8E6}"/>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69232</xdr:rowOff>
    </xdr:from>
    <xdr:ext cx="405111" cy="259045"/>
    <xdr:sp macro="" textlink="">
      <xdr:nvSpPr>
        <xdr:cNvPr id="201" name="n_1mainValue【体育館・プール】&#10;有形固定資産減価償却率">
          <a:extLst>
            <a:ext uri="{FF2B5EF4-FFF2-40B4-BE49-F238E27FC236}">
              <a16:creationId xmlns:a16="http://schemas.microsoft.com/office/drawing/2014/main" id="{52C941EB-077F-45ED-B525-CB47D574FB70}"/>
            </a:ext>
          </a:extLst>
        </xdr:cNvPr>
        <xdr:cNvSpPr txBox="1"/>
      </xdr:nvSpPr>
      <xdr:spPr>
        <a:xfrm>
          <a:off x="35820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13987</xdr:rowOff>
    </xdr:from>
    <xdr:ext cx="405111" cy="259045"/>
    <xdr:sp macro="" textlink="">
      <xdr:nvSpPr>
        <xdr:cNvPr id="202" name="n_2mainValue【体育館・プール】&#10;有形固定資産減価償却率">
          <a:extLst>
            <a:ext uri="{FF2B5EF4-FFF2-40B4-BE49-F238E27FC236}">
              <a16:creationId xmlns:a16="http://schemas.microsoft.com/office/drawing/2014/main" id="{B51C2A89-282F-4413-AEC1-AD8910AEF353}"/>
            </a:ext>
          </a:extLst>
        </xdr:cNvPr>
        <xdr:cNvSpPr txBox="1"/>
      </xdr:nvSpPr>
      <xdr:spPr>
        <a:xfrm>
          <a:off x="2705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macro="" textlink="">
      <xdr:nvSpPr>
        <xdr:cNvPr id="203" name="n_3mainValue【体育館・プール】&#10;有形固定資産減価償却率">
          <a:extLst>
            <a:ext uri="{FF2B5EF4-FFF2-40B4-BE49-F238E27FC236}">
              <a16:creationId xmlns:a16="http://schemas.microsoft.com/office/drawing/2014/main" id="{935717B9-ECED-4FE6-A0D8-7388297A508F}"/>
            </a:ext>
          </a:extLst>
        </xdr:cNvPr>
        <xdr:cNvSpPr txBox="1"/>
      </xdr:nvSpPr>
      <xdr:spPr>
        <a:xfrm>
          <a:off x="1816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93997</xdr:rowOff>
    </xdr:from>
    <xdr:ext cx="405111" cy="259045"/>
    <xdr:sp macro="" textlink="">
      <xdr:nvSpPr>
        <xdr:cNvPr id="204" name="n_4mainValue【体育館・プール】&#10;有形固定資産減価償却率">
          <a:extLst>
            <a:ext uri="{FF2B5EF4-FFF2-40B4-BE49-F238E27FC236}">
              <a16:creationId xmlns:a16="http://schemas.microsoft.com/office/drawing/2014/main" id="{DD058107-4DD8-47E2-98E8-EF112842ABF8}"/>
            </a:ext>
          </a:extLst>
        </xdr:cNvPr>
        <xdr:cNvSpPr txBox="1"/>
      </xdr:nvSpPr>
      <xdr:spPr>
        <a:xfrm>
          <a:off x="927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1FC7DB3-81BF-49FC-B183-C8B3DD5028D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BAAACEC-66F2-4CD5-92B0-D443F9A9DFB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56F8448-F691-4B6A-98B9-8830CFFB436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C361C25-EE23-4165-AA09-14C36AE2BDA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CD84428-C115-433C-8E79-A3AF5AA1F5D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29D7DD4-6521-4253-8A9C-758A7B1A45E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51B595F-03C1-44F0-9346-AA846CBE378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E5C0C37-2636-445D-8201-F84D5C729EC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583CA7E-BC84-4D73-B0C6-0E5A971786E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757B92E-6626-4A0C-9EE1-D621C06C304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BB6A3CD-DE38-4EC3-98C7-1A7B9EEF739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CFABD48-FB02-496F-949C-F141F4E59A0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E072C14-3A9F-494C-9180-34ED41D1E0A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E8E8AC8-D37F-45FA-A08D-BF6B82D171B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D832251-42E2-4B90-8342-D5E49FAF0DE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F4F685E3-0F7A-4D82-9C1F-0242CCAA049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3D02774-04AF-4A8E-83CB-26DB3A3806F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4A6D754-CB0E-48C7-B91E-04CCA967637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FE8AFEB-8B32-4645-966B-A2C7F16931D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B5AA865C-D65D-4F74-A2CF-41CF6A032C4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67139FF-94C0-4BAE-B1D6-BCA41EFFFEE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33E69135-E13E-41F5-98F0-7BA91CC358F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67A8D57F-4383-443C-8C83-59D3EEEC01A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0903AFC3-A617-4CDC-AF4E-20BEEFFC7C37}"/>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AE0F5187-F5D9-4EA4-920F-73620CF9C432}"/>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22696E53-13E1-4CA8-9AFC-8A002493CF7E}"/>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5FE31001-E67B-4035-A85F-918A7BBFCB69}"/>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FF60BBA4-36D4-4BE8-8E61-C5206D78F37E}"/>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58DBF6CB-D607-459F-A801-5C4E685F4D64}"/>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DC3BF795-9D4D-4E5A-9401-94399F22CE71}"/>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E4FF8955-810A-45AB-B8D7-E1BF93C8F1F8}"/>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8597385E-44B9-470C-AC89-F2B9E4983E31}"/>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2BE376EF-A65F-425E-9050-CD5E4970E599}"/>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7BD4ACAF-E31F-4441-AE02-09D08F081B5A}"/>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7ED7478-F52B-4591-943B-873FF09408D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2A4427E-4BD3-4A3A-B8B0-9F36BBC25AC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A7FBD69-3E24-43BD-902E-118CEA86E9D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01552AE-10FC-43C5-BEAC-7A64DEFCB0D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4AF3EF3-A8F8-4626-8163-117F489F953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98552</xdr:rowOff>
    </xdr:from>
    <xdr:to>
      <xdr:col>55</xdr:col>
      <xdr:colOff>50800</xdr:colOff>
      <xdr:row>63</xdr:row>
      <xdr:rowOff>28702</xdr:rowOff>
    </xdr:to>
    <xdr:sp macro="" textlink="">
      <xdr:nvSpPr>
        <xdr:cNvPr id="244" name="楕円 243">
          <a:extLst>
            <a:ext uri="{FF2B5EF4-FFF2-40B4-BE49-F238E27FC236}">
              <a16:creationId xmlns:a16="http://schemas.microsoft.com/office/drawing/2014/main" id="{27C6993F-4C46-42B6-91F3-271FE9B4423E}"/>
            </a:ext>
          </a:extLst>
        </xdr:cNvPr>
        <xdr:cNvSpPr/>
      </xdr:nvSpPr>
      <xdr:spPr>
        <a:xfrm>
          <a:off x="10426700" y="1072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76979</xdr:rowOff>
    </xdr:from>
    <xdr:ext cx="469744" cy="259045"/>
    <xdr:sp macro="" textlink="">
      <xdr:nvSpPr>
        <xdr:cNvPr id="245" name="【体育館・プール】&#10;一人当たり面積該当値テキスト">
          <a:extLst>
            <a:ext uri="{FF2B5EF4-FFF2-40B4-BE49-F238E27FC236}">
              <a16:creationId xmlns:a16="http://schemas.microsoft.com/office/drawing/2014/main" id="{24482664-CA81-42DA-A427-EF734855EDAA}"/>
            </a:ext>
          </a:extLst>
        </xdr:cNvPr>
        <xdr:cNvSpPr txBox="1"/>
      </xdr:nvSpPr>
      <xdr:spPr>
        <a:xfrm>
          <a:off x="10515600" y="1070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105410</xdr:rowOff>
    </xdr:from>
    <xdr:to>
      <xdr:col>50</xdr:col>
      <xdr:colOff>165100</xdr:colOff>
      <xdr:row>63</xdr:row>
      <xdr:rowOff>35560</xdr:rowOff>
    </xdr:to>
    <xdr:sp macro="" textlink="">
      <xdr:nvSpPr>
        <xdr:cNvPr id="246" name="楕円 245">
          <a:extLst>
            <a:ext uri="{FF2B5EF4-FFF2-40B4-BE49-F238E27FC236}">
              <a16:creationId xmlns:a16="http://schemas.microsoft.com/office/drawing/2014/main" id="{8D2520C6-7B00-4990-87FF-D46ACB3BD80A}"/>
            </a:ext>
          </a:extLst>
        </xdr:cNvPr>
        <xdr:cNvSpPr/>
      </xdr:nvSpPr>
      <xdr:spPr>
        <a:xfrm>
          <a:off x="9588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149352</xdr:rowOff>
    </xdr:from>
    <xdr:to>
      <xdr:col>55</xdr:col>
      <xdr:colOff>0</xdr:colOff>
      <xdr:row>62</xdr:row>
      <xdr:rowOff>156210</xdr:rowOff>
    </xdr:to>
    <xdr:cxnSp macro="">
      <xdr:nvCxnSpPr>
        <xdr:cNvPr id="247" name="直線コネクタ 246">
          <a:extLst>
            <a:ext uri="{FF2B5EF4-FFF2-40B4-BE49-F238E27FC236}">
              <a16:creationId xmlns:a16="http://schemas.microsoft.com/office/drawing/2014/main" id="{BA4A07E3-7FB7-49AA-A04C-EA0D961A7C8D}"/>
            </a:ext>
          </a:extLst>
        </xdr:cNvPr>
        <xdr:cNvCxnSpPr/>
      </xdr:nvCxnSpPr>
      <xdr:spPr>
        <a:xfrm flipV="1">
          <a:off x="9639300" y="10779252"/>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111506</xdr:rowOff>
    </xdr:from>
    <xdr:to>
      <xdr:col>46</xdr:col>
      <xdr:colOff>38100</xdr:colOff>
      <xdr:row>63</xdr:row>
      <xdr:rowOff>41656</xdr:rowOff>
    </xdr:to>
    <xdr:sp macro="" textlink="">
      <xdr:nvSpPr>
        <xdr:cNvPr id="248" name="楕円 247">
          <a:extLst>
            <a:ext uri="{FF2B5EF4-FFF2-40B4-BE49-F238E27FC236}">
              <a16:creationId xmlns:a16="http://schemas.microsoft.com/office/drawing/2014/main" id="{DC1339C8-60BB-4266-9A01-CBE88F21869A}"/>
            </a:ext>
          </a:extLst>
        </xdr:cNvPr>
        <xdr:cNvSpPr/>
      </xdr:nvSpPr>
      <xdr:spPr>
        <a:xfrm>
          <a:off x="8699500" y="1074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156210</xdr:rowOff>
    </xdr:from>
    <xdr:to>
      <xdr:col>50</xdr:col>
      <xdr:colOff>114300</xdr:colOff>
      <xdr:row>62</xdr:row>
      <xdr:rowOff>162306</xdr:rowOff>
    </xdr:to>
    <xdr:cxnSp macro="">
      <xdr:nvCxnSpPr>
        <xdr:cNvPr id="249" name="直線コネクタ 248">
          <a:extLst>
            <a:ext uri="{FF2B5EF4-FFF2-40B4-BE49-F238E27FC236}">
              <a16:creationId xmlns:a16="http://schemas.microsoft.com/office/drawing/2014/main" id="{81501B1E-63BD-4991-8F67-93E0CF18A23B}"/>
            </a:ext>
          </a:extLst>
        </xdr:cNvPr>
        <xdr:cNvCxnSpPr/>
      </xdr:nvCxnSpPr>
      <xdr:spPr>
        <a:xfrm flipV="1">
          <a:off x="8750300" y="1078611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116078</xdr:rowOff>
    </xdr:from>
    <xdr:to>
      <xdr:col>41</xdr:col>
      <xdr:colOff>101600</xdr:colOff>
      <xdr:row>63</xdr:row>
      <xdr:rowOff>46228</xdr:rowOff>
    </xdr:to>
    <xdr:sp macro="" textlink="">
      <xdr:nvSpPr>
        <xdr:cNvPr id="250" name="楕円 249">
          <a:extLst>
            <a:ext uri="{FF2B5EF4-FFF2-40B4-BE49-F238E27FC236}">
              <a16:creationId xmlns:a16="http://schemas.microsoft.com/office/drawing/2014/main" id="{880772F8-F5D8-4878-8F64-7CCC0C9E9F38}"/>
            </a:ext>
          </a:extLst>
        </xdr:cNvPr>
        <xdr:cNvSpPr/>
      </xdr:nvSpPr>
      <xdr:spPr>
        <a:xfrm>
          <a:off x="7810500" y="1074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162306</xdr:rowOff>
    </xdr:from>
    <xdr:to>
      <xdr:col>45</xdr:col>
      <xdr:colOff>177800</xdr:colOff>
      <xdr:row>62</xdr:row>
      <xdr:rowOff>166878</xdr:rowOff>
    </xdr:to>
    <xdr:cxnSp macro="">
      <xdr:nvCxnSpPr>
        <xdr:cNvPr id="251" name="直線コネクタ 250">
          <a:extLst>
            <a:ext uri="{FF2B5EF4-FFF2-40B4-BE49-F238E27FC236}">
              <a16:creationId xmlns:a16="http://schemas.microsoft.com/office/drawing/2014/main" id="{E8B95657-B0EE-4A0A-B00F-7D6B8C810985}"/>
            </a:ext>
          </a:extLst>
        </xdr:cNvPr>
        <xdr:cNvCxnSpPr/>
      </xdr:nvCxnSpPr>
      <xdr:spPr>
        <a:xfrm flipV="1">
          <a:off x="7861300" y="107922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121412</xdr:rowOff>
    </xdr:from>
    <xdr:to>
      <xdr:col>36</xdr:col>
      <xdr:colOff>165100</xdr:colOff>
      <xdr:row>63</xdr:row>
      <xdr:rowOff>51562</xdr:rowOff>
    </xdr:to>
    <xdr:sp macro="" textlink="">
      <xdr:nvSpPr>
        <xdr:cNvPr id="252" name="楕円 251">
          <a:extLst>
            <a:ext uri="{FF2B5EF4-FFF2-40B4-BE49-F238E27FC236}">
              <a16:creationId xmlns:a16="http://schemas.microsoft.com/office/drawing/2014/main" id="{BB04F203-F3D7-4495-B3F5-625E15D1DFC6}"/>
            </a:ext>
          </a:extLst>
        </xdr:cNvPr>
        <xdr:cNvSpPr/>
      </xdr:nvSpPr>
      <xdr:spPr>
        <a:xfrm>
          <a:off x="6921500" y="1075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166878</xdr:rowOff>
    </xdr:from>
    <xdr:to>
      <xdr:col>41</xdr:col>
      <xdr:colOff>50800</xdr:colOff>
      <xdr:row>63</xdr:row>
      <xdr:rowOff>762</xdr:rowOff>
    </xdr:to>
    <xdr:cxnSp macro="">
      <xdr:nvCxnSpPr>
        <xdr:cNvPr id="253" name="直線コネクタ 252">
          <a:extLst>
            <a:ext uri="{FF2B5EF4-FFF2-40B4-BE49-F238E27FC236}">
              <a16:creationId xmlns:a16="http://schemas.microsoft.com/office/drawing/2014/main" id="{7BB4D3AB-292E-4576-96ED-12B8C2588264}"/>
            </a:ext>
          </a:extLst>
        </xdr:cNvPr>
        <xdr:cNvCxnSpPr/>
      </xdr:nvCxnSpPr>
      <xdr:spPr>
        <a:xfrm flipV="1">
          <a:off x="6972300" y="1079677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AC0B4ACD-0E03-4481-9E66-DF36C3A0580F}"/>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64265F77-3041-4AB2-B270-5BC54C98E9FD}"/>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38EAB082-5316-4F6E-8062-8AEAB3A37568}"/>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AA546939-D90A-4C97-801B-C4695C75EF0B}"/>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26687</xdr:rowOff>
    </xdr:from>
    <xdr:ext cx="469744" cy="259045"/>
    <xdr:sp macro="" textlink="">
      <xdr:nvSpPr>
        <xdr:cNvPr id="258" name="n_1mainValue【体育館・プール】&#10;一人当たり面積">
          <a:extLst>
            <a:ext uri="{FF2B5EF4-FFF2-40B4-BE49-F238E27FC236}">
              <a16:creationId xmlns:a16="http://schemas.microsoft.com/office/drawing/2014/main" id="{32B99D4A-2CB8-42B6-9A93-96ADCAE8CC1E}"/>
            </a:ext>
          </a:extLst>
        </xdr:cNvPr>
        <xdr:cNvSpPr txBox="1"/>
      </xdr:nvSpPr>
      <xdr:spPr>
        <a:xfrm>
          <a:off x="93917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32783</xdr:rowOff>
    </xdr:from>
    <xdr:ext cx="469744" cy="259045"/>
    <xdr:sp macro="" textlink="">
      <xdr:nvSpPr>
        <xdr:cNvPr id="259" name="n_2mainValue【体育館・プール】&#10;一人当たり面積">
          <a:extLst>
            <a:ext uri="{FF2B5EF4-FFF2-40B4-BE49-F238E27FC236}">
              <a16:creationId xmlns:a16="http://schemas.microsoft.com/office/drawing/2014/main" id="{9BA2A51E-E91E-4C66-A21C-80E1F2DE7880}"/>
            </a:ext>
          </a:extLst>
        </xdr:cNvPr>
        <xdr:cNvSpPr txBox="1"/>
      </xdr:nvSpPr>
      <xdr:spPr>
        <a:xfrm>
          <a:off x="8515427" y="1083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37355</xdr:rowOff>
    </xdr:from>
    <xdr:ext cx="469744" cy="259045"/>
    <xdr:sp macro="" textlink="">
      <xdr:nvSpPr>
        <xdr:cNvPr id="260" name="n_3mainValue【体育館・プール】&#10;一人当たり面積">
          <a:extLst>
            <a:ext uri="{FF2B5EF4-FFF2-40B4-BE49-F238E27FC236}">
              <a16:creationId xmlns:a16="http://schemas.microsoft.com/office/drawing/2014/main" id="{5F62FAC8-93D2-4312-8B03-59B15891E65E}"/>
            </a:ext>
          </a:extLst>
        </xdr:cNvPr>
        <xdr:cNvSpPr txBox="1"/>
      </xdr:nvSpPr>
      <xdr:spPr>
        <a:xfrm>
          <a:off x="7626427" y="1083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42689</xdr:rowOff>
    </xdr:from>
    <xdr:ext cx="469744" cy="259045"/>
    <xdr:sp macro="" textlink="">
      <xdr:nvSpPr>
        <xdr:cNvPr id="261" name="n_4mainValue【体育館・プール】&#10;一人当たり面積">
          <a:extLst>
            <a:ext uri="{FF2B5EF4-FFF2-40B4-BE49-F238E27FC236}">
              <a16:creationId xmlns:a16="http://schemas.microsoft.com/office/drawing/2014/main" id="{8001978A-5EFA-4783-8153-7993F58628FD}"/>
            </a:ext>
          </a:extLst>
        </xdr:cNvPr>
        <xdr:cNvSpPr txBox="1"/>
      </xdr:nvSpPr>
      <xdr:spPr>
        <a:xfrm>
          <a:off x="6737427" y="1084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3C204F2-B337-41EB-B982-F44A64B1680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E555BF0-3A76-4A06-931C-9239CF0A778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9F7DFA1-FB33-4A8C-9E07-52135598A2A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C2731687-8576-4DE1-8BCB-D789EBF545E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0E0A418-B7D5-4E47-88B9-E8AFDDE73ED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35A276D-7092-4653-88A7-98B3CF21545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9AC84C8-E336-47CB-848A-68DC4203179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139E27E-D544-4575-9E42-AD6DB41D63F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B332150-CFEA-4F4E-839D-C884AED2572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95DBF2BF-4E01-4843-9318-8AE0C7C5958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B703C34-87AD-4FA3-A9F9-67FA6CD4879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90C426A4-F413-4E70-9F31-A75354B3D8E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16EE10AB-630F-49D9-9777-C1606534444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EA7B7347-ACB8-4ADA-9CEF-95B8F50C54B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5499CAF7-A974-4B2E-ADBC-1B8736D3C0E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1A4792F0-08AF-415F-871D-CB6D5462672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D55798BE-EC5B-4CCD-8760-DDF7DF78E34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201ED91C-3F8C-4ACB-BFB1-780B349DE82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0691138-411E-4D5C-8A2C-5CDDACCF4EB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2B89F884-AFA8-46E9-8981-0CBF1B07882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CEDA0D36-32E6-4D28-959C-38930975842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A0E0492B-8D21-4E31-84C1-83179DB7E12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4A50FCCB-F96E-445F-B254-89481AD9C11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12CDDEAF-51C1-404A-9190-21C35BC1970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D1409E96-37F8-44DB-BB8C-48CF7D9D121D}"/>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CA5DB746-50A9-495C-97C2-B512D29217E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A601AA00-7243-43F4-8BA5-AF9363E5072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6118D3BC-E975-4B91-93EA-0C9EA6D21BD9}"/>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F635A775-4C6D-41C7-8BF3-0AEDE4D71332}"/>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1922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11CADEA-A4E9-4B4A-93FC-66310AE3C543}"/>
            </a:ext>
          </a:extLst>
        </xdr:cNvPr>
        <xdr:cNvSpPr txBox="1"/>
      </xdr:nvSpPr>
      <xdr:spPr>
        <a:xfrm>
          <a:off x="4673600" y="1406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792826D7-65C8-49C9-AD22-D4AD0F22955E}"/>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56BBF4BA-A139-4D04-9804-353B569397E9}"/>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0BA62BD7-464B-4AB2-819C-7E86B3A33D02}"/>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0BC78163-E7A0-4DC5-8465-10D7E6F4D96E}"/>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835418BD-4B3B-481D-ABE6-DC789E832228}"/>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FEBD8DB-D9DA-4C7E-AAD3-3062FF9E1FC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1537503-A88A-495D-B8CC-08CDEB5C353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160DBC1-918D-4586-B28A-602AF98886E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E7D4501-06F9-460C-9D2B-A783907F9C6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10872FA-E459-4562-B7E0-7BD7CE0DDFF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111125</xdr:rowOff>
    </xdr:from>
    <xdr:to>
      <xdr:col>24</xdr:col>
      <xdr:colOff>114300</xdr:colOff>
      <xdr:row>80</xdr:row>
      <xdr:rowOff>41275</xdr:rowOff>
    </xdr:to>
    <xdr:sp macro="" textlink="">
      <xdr:nvSpPr>
        <xdr:cNvPr id="302" name="楕円 301">
          <a:extLst>
            <a:ext uri="{FF2B5EF4-FFF2-40B4-BE49-F238E27FC236}">
              <a16:creationId xmlns:a16="http://schemas.microsoft.com/office/drawing/2014/main" id="{999D4D53-2929-44BE-BB55-0D7613B54058}"/>
            </a:ext>
          </a:extLst>
        </xdr:cNvPr>
        <xdr:cNvSpPr/>
      </xdr:nvSpPr>
      <xdr:spPr>
        <a:xfrm>
          <a:off x="4584700" y="1365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134002</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4D37069F-3D3A-4988-A18C-8E79443D35EA}"/>
            </a:ext>
          </a:extLst>
        </xdr:cNvPr>
        <xdr:cNvSpPr txBox="1"/>
      </xdr:nvSpPr>
      <xdr:spPr>
        <a:xfrm>
          <a:off x="4673600"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23495</xdr:rowOff>
    </xdr:from>
    <xdr:to>
      <xdr:col>20</xdr:col>
      <xdr:colOff>38100</xdr:colOff>
      <xdr:row>79</xdr:row>
      <xdr:rowOff>125095</xdr:rowOff>
    </xdr:to>
    <xdr:sp macro="" textlink="">
      <xdr:nvSpPr>
        <xdr:cNvPr id="304" name="楕円 303">
          <a:extLst>
            <a:ext uri="{FF2B5EF4-FFF2-40B4-BE49-F238E27FC236}">
              <a16:creationId xmlns:a16="http://schemas.microsoft.com/office/drawing/2014/main" id="{818AD126-ACEA-4D13-ABBB-AB491A53D239}"/>
            </a:ext>
          </a:extLst>
        </xdr:cNvPr>
        <xdr:cNvSpPr/>
      </xdr:nvSpPr>
      <xdr:spPr>
        <a:xfrm>
          <a:off x="3746500" y="135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74295</xdr:rowOff>
    </xdr:from>
    <xdr:to>
      <xdr:col>24</xdr:col>
      <xdr:colOff>63500</xdr:colOff>
      <xdr:row>79</xdr:row>
      <xdr:rowOff>161925</xdr:rowOff>
    </xdr:to>
    <xdr:cxnSp macro="">
      <xdr:nvCxnSpPr>
        <xdr:cNvPr id="305" name="直線コネクタ 304">
          <a:extLst>
            <a:ext uri="{FF2B5EF4-FFF2-40B4-BE49-F238E27FC236}">
              <a16:creationId xmlns:a16="http://schemas.microsoft.com/office/drawing/2014/main" id="{B1C68052-486E-4655-9C44-F744E62657AB}"/>
            </a:ext>
          </a:extLst>
        </xdr:cNvPr>
        <xdr:cNvCxnSpPr/>
      </xdr:nvCxnSpPr>
      <xdr:spPr>
        <a:xfrm>
          <a:off x="3797300" y="13618845"/>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107314</xdr:rowOff>
    </xdr:from>
    <xdr:to>
      <xdr:col>15</xdr:col>
      <xdr:colOff>101600</xdr:colOff>
      <xdr:row>79</xdr:row>
      <xdr:rowOff>37464</xdr:rowOff>
    </xdr:to>
    <xdr:sp macro="" textlink="">
      <xdr:nvSpPr>
        <xdr:cNvPr id="306" name="楕円 305">
          <a:extLst>
            <a:ext uri="{FF2B5EF4-FFF2-40B4-BE49-F238E27FC236}">
              <a16:creationId xmlns:a16="http://schemas.microsoft.com/office/drawing/2014/main" id="{D248F015-CA3D-4C4B-BBC7-CB7B2D28FBF2}"/>
            </a:ext>
          </a:extLst>
        </xdr:cNvPr>
        <xdr:cNvSpPr/>
      </xdr:nvSpPr>
      <xdr:spPr>
        <a:xfrm>
          <a:off x="2857500" y="1348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158114</xdr:rowOff>
    </xdr:from>
    <xdr:to>
      <xdr:col>19</xdr:col>
      <xdr:colOff>177800</xdr:colOff>
      <xdr:row>79</xdr:row>
      <xdr:rowOff>74295</xdr:rowOff>
    </xdr:to>
    <xdr:cxnSp macro="">
      <xdr:nvCxnSpPr>
        <xdr:cNvPr id="307" name="直線コネクタ 306">
          <a:extLst>
            <a:ext uri="{FF2B5EF4-FFF2-40B4-BE49-F238E27FC236}">
              <a16:creationId xmlns:a16="http://schemas.microsoft.com/office/drawing/2014/main" id="{303805BE-7E31-47B4-ACB6-AA44D6120474}"/>
            </a:ext>
          </a:extLst>
        </xdr:cNvPr>
        <xdr:cNvCxnSpPr/>
      </xdr:nvCxnSpPr>
      <xdr:spPr>
        <a:xfrm>
          <a:off x="2908300" y="13531214"/>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19686</xdr:rowOff>
    </xdr:from>
    <xdr:to>
      <xdr:col>10</xdr:col>
      <xdr:colOff>165100</xdr:colOff>
      <xdr:row>78</xdr:row>
      <xdr:rowOff>121286</xdr:rowOff>
    </xdr:to>
    <xdr:sp macro="" textlink="">
      <xdr:nvSpPr>
        <xdr:cNvPr id="308" name="楕円 307">
          <a:extLst>
            <a:ext uri="{FF2B5EF4-FFF2-40B4-BE49-F238E27FC236}">
              <a16:creationId xmlns:a16="http://schemas.microsoft.com/office/drawing/2014/main" id="{3A8452A7-41E7-48D0-935A-DD817B48F44B}"/>
            </a:ext>
          </a:extLst>
        </xdr:cNvPr>
        <xdr:cNvSpPr/>
      </xdr:nvSpPr>
      <xdr:spPr>
        <a:xfrm>
          <a:off x="1968500" y="1339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70486</xdr:rowOff>
    </xdr:from>
    <xdr:to>
      <xdr:col>15</xdr:col>
      <xdr:colOff>50800</xdr:colOff>
      <xdr:row>78</xdr:row>
      <xdr:rowOff>158114</xdr:rowOff>
    </xdr:to>
    <xdr:cxnSp macro="">
      <xdr:nvCxnSpPr>
        <xdr:cNvPr id="309" name="直線コネクタ 308">
          <a:extLst>
            <a:ext uri="{FF2B5EF4-FFF2-40B4-BE49-F238E27FC236}">
              <a16:creationId xmlns:a16="http://schemas.microsoft.com/office/drawing/2014/main" id="{74C6A6F3-B808-434E-82D4-A2920B3A09CB}"/>
            </a:ext>
          </a:extLst>
        </xdr:cNvPr>
        <xdr:cNvCxnSpPr/>
      </xdr:nvCxnSpPr>
      <xdr:spPr>
        <a:xfrm>
          <a:off x="2019300" y="13443586"/>
          <a:ext cx="8890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103505</xdr:rowOff>
    </xdr:from>
    <xdr:to>
      <xdr:col>6</xdr:col>
      <xdr:colOff>38100</xdr:colOff>
      <xdr:row>78</xdr:row>
      <xdr:rowOff>33655</xdr:rowOff>
    </xdr:to>
    <xdr:sp macro="" textlink="">
      <xdr:nvSpPr>
        <xdr:cNvPr id="310" name="楕円 309">
          <a:extLst>
            <a:ext uri="{FF2B5EF4-FFF2-40B4-BE49-F238E27FC236}">
              <a16:creationId xmlns:a16="http://schemas.microsoft.com/office/drawing/2014/main" id="{E3950019-CC60-47FF-9DBF-3DBCE5C49C6A}"/>
            </a:ext>
          </a:extLst>
        </xdr:cNvPr>
        <xdr:cNvSpPr/>
      </xdr:nvSpPr>
      <xdr:spPr>
        <a:xfrm>
          <a:off x="10795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154305</xdr:rowOff>
    </xdr:from>
    <xdr:to>
      <xdr:col>10</xdr:col>
      <xdr:colOff>114300</xdr:colOff>
      <xdr:row>78</xdr:row>
      <xdr:rowOff>70486</xdr:rowOff>
    </xdr:to>
    <xdr:cxnSp macro="">
      <xdr:nvCxnSpPr>
        <xdr:cNvPr id="311" name="直線コネクタ 310">
          <a:extLst>
            <a:ext uri="{FF2B5EF4-FFF2-40B4-BE49-F238E27FC236}">
              <a16:creationId xmlns:a16="http://schemas.microsoft.com/office/drawing/2014/main" id="{4F6913EC-63F1-4756-BF56-809A0F58B7E6}"/>
            </a:ext>
          </a:extLst>
        </xdr:cNvPr>
        <xdr:cNvCxnSpPr/>
      </xdr:nvCxnSpPr>
      <xdr:spPr>
        <a:xfrm>
          <a:off x="1130300" y="13355955"/>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81932</xdr:rowOff>
    </xdr:from>
    <xdr:ext cx="405111" cy="259045"/>
    <xdr:sp macro="" textlink="">
      <xdr:nvSpPr>
        <xdr:cNvPr id="312" name="n_1aveValue【福祉施設】&#10;有形固定資産減価償却率">
          <a:extLst>
            <a:ext uri="{FF2B5EF4-FFF2-40B4-BE49-F238E27FC236}">
              <a16:creationId xmlns:a16="http://schemas.microsoft.com/office/drawing/2014/main" id="{D83BDEEC-EFE6-41BA-9C06-F1564B9A1B75}"/>
            </a:ext>
          </a:extLst>
        </xdr:cNvPr>
        <xdr:cNvSpPr txBox="1"/>
      </xdr:nvSpPr>
      <xdr:spPr>
        <a:xfrm>
          <a:off x="3582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57166</xdr:rowOff>
    </xdr:from>
    <xdr:ext cx="405111" cy="259045"/>
    <xdr:sp macro="" textlink="">
      <xdr:nvSpPr>
        <xdr:cNvPr id="313" name="n_2aveValue【福祉施設】&#10;有形固定資産減価償却率">
          <a:extLst>
            <a:ext uri="{FF2B5EF4-FFF2-40B4-BE49-F238E27FC236}">
              <a16:creationId xmlns:a16="http://schemas.microsoft.com/office/drawing/2014/main" id="{25430FF9-9654-4B2B-950E-4841572E5740}"/>
            </a:ext>
          </a:extLst>
        </xdr:cNvPr>
        <xdr:cNvSpPr txBox="1"/>
      </xdr:nvSpPr>
      <xdr:spPr>
        <a:xfrm>
          <a:off x="2705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70502</xdr:rowOff>
    </xdr:from>
    <xdr:ext cx="405111" cy="259045"/>
    <xdr:sp macro="" textlink="">
      <xdr:nvSpPr>
        <xdr:cNvPr id="314" name="n_3aveValue【福祉施設】&#10;有形固定資産減価償却率">
          <a:extLst>
            <a:ext uri="{FF2B5EF4-FFF2-40B4-BE49-F238E27FC236}">
              <a16:creationId xmlns:a16="http://schemas.microsoft.com/office/drawing/2014/main" id="{CCEE9B40-61D4-4855-85D6-8CAC44115F30}"/>
            </a:ext>
          </a:extLst>
        </xdr:cNvPr>
        <xdr:cNvSpPr txBox="1"/>
      </xdr:nvSpPr>
      <xdr:spPr>
        <a:xfrm>
          <a:off x="1816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100982</xdr:rowOff>
    </xdr:from>
    <xdr:ext cx="405111" cy="259045"/>
    <xdr:sp macro="" textlink="">
      <xdr:nvSpPr>
        <xdr:cNvPr id="315" name="n_4aveValue【福祉施設】&#10;有形固定資産減価償却率">
          <a:extLst>
            <a:ext uri="{FF2B5EF4-FFF2-40B4-BE49-F238E27FC236}">
              <a16:creationId xmlns:a16="http://schemas.microsoft.com/office/drawing/2014/main" id="{30260BF6-BC00-421B-96D3-19DB689555EB}"/>
            </a:ext>
          </a:extLst>
        </xdr:cNvPr>
        <xdr:cNvSpPr txBox="1"/>
      </xdr:nvSpPr>
      <xdr:spPr>
        <a:xfrm>
          <a:off x="9277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141622</xdr:rowOff>
    </xdr:from>
    <xdr:ext cx="405111" cy="259045"/>
    <xdr:sp macro="" textlink="">
      <xdr:nvSpPr>
        <xdr:cNvPr id="316" name="n_1mainValue【福祉施設】&#10;有形固定資産減価償却率">
          <a:extLst>
            <a:ext uri="{FF2B5EF4-FFF2-40B4-BE49-F238E27FC236}">
              <a16:creationId xmlns:a16="http://schemas.microsoft.com/office/drawing/2014/main" id="{CABC9FE3-9FE6-4FCD-9FA2-256466627E87}"/>
            </a:ext>
          </a:extLst>
        </xdr:cNvPr>
        <xdr:cNvSpPr txBox="1"/>
      </xdr:nvSpPr>
      <xdr:spPr>
        <a:xfrm>
          <a:off x="3582044" y="1334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53991</xdr:rowOff>
    </xdr:from>
    <xdr:ext cx="405111" cy="259045"/>
    <xdr:sp macro="" textlink="">
      <xdr:nvSpPr>
        <xdr:cNvPr id="317" name="n_2mainValue【福祉施設】&#10;有形固定資産減価償却率">
          <a:extLst>
            <a:ext uri="{FF2B5EF4-FFF2-40B4-BE49-F238E27FC236}">
              <a16:creationId xmlns:a16="http://schemas.microsoft.com/office/drawing/2014/main" id="{4F25CCE1-CC66-4F5C-A466-2ED34742D948}"/>
            </a:ext>
          </a:extLst>
        </xdr:cNvPr>
        <xdr:cNvSpPr txBox="1"/>
      </xdr:nvSpPr>
      <xdr:spPr>
        <a:xfrm>
          <a:off x="2705744" y="1325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137813</xdr:rowOff>
    </xdr:from>
    <xdr:ext cx="405111" cy="259045"/>
    <xdr:sp macro="" textlink="">
      <xdr:nvSpPr>
        <xdr:cNvPr id="318" name="n_3mainValue【福祉施設】&#10;有形固定資産減価償却率">
          <a:extLst>
            <a:ext uri="{FF2B5EF4-FFF2-40B4-BE49-F238E27FC236}">
              <a16:creationId xmlns:a16="http://schemas.microsoft.com/office/drawing/2014/main" id="{725F5774-2C7C-4400-8EC1-549B5AF095C2}"/>
            </a:ext>
          </a:extLst>
        </xdr:cNvPr>
        <xdr:cNvSpPr txBox="1"/>
      </xdr:nvSpPr>
      <xdr:spPr>
        <a:xfrm>
          <a:off x="1816744" y="1316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50182</xdr:rowOff>
    </xdr:from>
    <xdr:ext cx="405111" cy="259045"/>
    <xdr:sp macro="" textlink="">
      <xdr:nvSpPr>
        <xdr:cNvPr id="319" name="n_4mainValue【福祉施設】&#10;有形固定資産減価償却率">
          <a:extLst>
            <a:ext uri="{FF2B5EF4-FFF2-40B4-BE49-F238E27FC236}">
              <a16:creationId xmlns:a16="http://schemas.microsoft.com/office/drawing/2014/main" id="{3F2721D5-17D2-42D1-A719-59905FEFE8A2}"/>
            </a:ext>
          </a:extLst>
        </xdr:cNvPr>
        <xdr:cNvSpPr txBox="1"/>
      </xdr:nvSpPr>
      <xdr:spPr>
        <a:xfrm>
          <a:off x="927744" y="1308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8423428F-6F31-4B64-9AB6-B4D4F67BF76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E1D27E0E-BAB5-4769-A6D9-F945E5181A0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79397D2-8DF1-4460-94BE-23EABC1D320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FBBB84BB-CCC3-4E7D-A748-5BD6589D194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625C4571-3AB4-4025-90E2-D0738B81BF7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C7C9D0B8-B5A4-4E66-9C50-5CA52D3102E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B6E90692-4008-47A1-BE46-8FF19C051D4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6FF43D3C-227A-4060-B1B2-A4A59664DBB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AB9AAEB8-69A0-4A62-844F-4461E71F1E3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FEA0AC68-A5DD-49AB-A3A1-C3515AA1F89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83285D87-85F9-4B99-B4E3-5B6C544A1FF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EB3898E5-C921-47C4-A55E-B9C33B92736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D2482ACF-C20A-44B5-AA6C-B18D02026CC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a:extLst>
            <a:ext uri="{FF2B5EF4-FFF2-40B4-BE49-F238E27FC236}">
              <a16:creationId xmlns:a16="http://schemas.microsoft.com/office/drawing/2014/main" id="{5FF2529A-6E78-4A49-A3C3-C568B1D43458}"/>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BCA65B2-64EB-4B3D-A520-8300E897005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D2DF2B68-05F2-4773-AA82-D3054A3A12B8}"/>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7FA62285-2EF5-4861-8472-4CC699F31B0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a:extLst>
            <a:ext uri="{FF2B5EF4-FFF2-40B4-BE49-F238E27FC236}">
              <a16:creationId xmlns:a16="http://schemas.microsoft.com/office/drawing/2014/main" id="{D0E767B9-A307-4053-A94C-8BFBD99E7DEE}"/>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94A5889F-6462-4D0C-B8AA-D5CDC31EB4F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a:extLst>
            <a:ext uri="{FF2B5EF4-FFF2-40B4-BE49-F238E27FC236}">
              <a16:creationId xmlns:a16="http://schemas.microsoft.com/office/drawing/2014/main" id="{4CFD5658-81EF-486D-8760-5890619FA0CC}"/>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8E617659-40C5-4BBA-A57A-8346E0A302D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390F8E7B-45B2-4346-B36B-46AB864244D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D931142E-D904-4830-A0CA-3CF15995C7B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a:extLst>
            <a:ext uri="{FF2B5EF4-FFF2-40B4-BE49-F238E27FC236}">
              <a16:creationId xmlns:a16="http://schemas.microsoft.com/office/drawing/2014/main" id="{64B6307F-31F2-4604-B8E3-83D81889A206}"/>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a:extLst>
            <a:ext uri="{FF2B5EF4-FFF2-40B4-BE49-F238E27FC236}">
              <a16:creationId xmlns:a16="http://schemas.microsoft.com/office/drawing/2014/main" id="{EED464D0-3621-4B2F-B1AB-CA288C7288AC}"/>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a:extLst>
            <a:ext uri="{FF2B5EF4-FFF2-40B4-BE49-F238E27FC236}">
              <a16:creationId xmlns:a16="http://schemas.microsoft.com/office/drawing/2014/main" id="{340372E1-872F-4224-955A-D56B240044FC}"/>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a:extLst>
            <a:ext uri="{FF2B5EF4-FFF2-40B4-BE49-F238E27FC236}">
              <a16:creationId xmlns:a16="http://schemas.microsoft.com/office/drawing/2014/main" id="{A060E7CC-8FA1-450A-9A39-389C4A222752}"/>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a:extLst>
            <a:ext uri="{FF2B5EF4-FFF2-40B4-BE49-F238E27FC236}">
              <a16:creationId xmlns:a16="http://schemas.microsoft.com/office/drawing/2014/main" id="{2675B0E8-98C8-42AB-AE21-9F5158A0514C}"/>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a:extLst>
            <a:ext uri="{FF2B5EF4-FFF2-40B4-BE49-F238E27FC236}">
              <a16:creationId xmlns:a16="http://schemas.microsoft.com/office/drawing/2014/main" id="{5678227F-24F1-437F-A759-58969FB4935E}"/>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a:extLst>
            <a:ext uri="{FF2B5EF4-FFF2-40B4-BE49-F238E27FC236}">
              <a16:creationId xmlns:a16="http://schemas.microsoft.com/office/drawing/2014/main" id="{A7E122BA-9980-43D7-B2E0-53A3E913F0CA}"/>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a:extLst>
            <a:ext uri="{FF2B5EF4-FFF2-40B4-BE49-F238E27FC236}">
              <a16:creationId xmlns:a16="http://schemas.microsoft.com/office/drawing/2014/main" id="{3A7E49E4-4FFE-4933-98B3-5139C5973523}"/>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a:extLst>
            <a:ext uri="{FF2B5EF4-FFF2-40B4-BE49-F238E27FC236}">
              <a16:creationId xmlns:a16="http://schemas.microsoft.com/office/drawing/2014/main" id="{A9B3F724-C37E-42A7-883B-FF6E27C4EFA0}"/>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a:extLst>
            <a:ext uri="{FF2B5EF4-FFF2-40B4-BE49-F238E27FC236}">
              <a16:creationId xmlns:a16="http://schemas.microsoft.com/office/drawing/2014/main" id="{88F99FA5-5DB6-4048-ACEE-B22887FE7F32}"/>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a:extLst>
            <a:ext uri="{FF2B5EF4-FFF2-40B4-BE49-F238E27FC236}">
              <a16:creationId xmlns:a16="http://schemas.microsoft.com/office/drawing/2014/main" id="{2BFF72C5-3A6A-4FEB-BDAA-5FBB07D8474F}"/>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51383F2-E5E9-4353-9462-822EC68BD94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838F021-51F4-4CE2-B67F-FEE54EDD284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9476638-B016-4A4A-95EA-8DD71F8FFD2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F2471B8-656A-41C3-AB29-25BC5BCFD0F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8CE413B-28EA-462D-8887-7BFFC2A43A0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62624</xdr:rowOff>
    </xdr:from>
    <xdr:to>
      <xdr:col>55</xdr:col>
      <xdr:colOff>50800</xdr:colOff>
      <xdr:row>86</xdr:row>
      <xdr:rowOff>164224</xdr:rowOff>
    </xdr:to>
    <xdr:sp macro="" textlink="">
      <xdr:nvSpPr>
        <xdr:cNvPr id="359" name="楕円 358">
          <a:extLst>
            <a:ext uri="{FF2B5EF4-FFF2-40B4-BE49-F238E27FC236}">
              <a16:creationId xmlns:a16="http://schemas.microsoft.com/office/drawing/2014/main" id="{BFCA18FB-2D7E-4E4B-971C-7C55C59327C7}"/>
            </a:ext>
          </a:extLst>
        </xdr:cNvPr>
        <xdr:cNvSpPr/>
      </xdr:nvSpPr>
      <xdr:spPr>
        <a:xfrm>
          <a:off x="10426700" y="1480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149001</xdr:rowOff>
    </xdr:from>
    <xdr:ext cx="469744" cy="259045"/>
    <xdr:sp macro="" textlink="">
      <xdr:nvSpPr>
        <xdr:cNvPr id="360" name="【福祉施設】&#10;一人当たり面積該当値テキスト">
          <a:extLst>
            <a:ext uri="{FF2B5EF4-FFF2-40B4-BE49-F238E27FC236}">
              <a16:creationId xmlns:a16="http://schemas.microsoft.com/office/drawing/2014/main" id="{EFFD3415-9878-4B82-80D8-C66C703888D2}"/>
            </a:ext>
          </a:extLst>
        </xdr:cNvPr>
        <xdr:cNvSpPr txBox="1"/>
      </xdr:nvSpPr>
      <xdr:spPr>
        <a:xfrm>
          <a:off x="10515600" y="14722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62624</xdr:rowOff>
    </xdr:from>
    <xdr:to>
      <xdr:col>50</xdr:col>
      <xdr:colOff>165100</xdr:colOff>
      <xdr:row>86</xdr:row>
      <xdr:rowOff>164224</xdr:rowOff>
    </xdr:to>
    <xdr:sp macro="" textlink="">
      <xdr:nvSpPr>
        <xdr:cNvPr id="361" name="楕円 360">
          <a:extLst>
            <a:ext uri="{FF2B5EF4-FFF2-40B4-BE49-F238E27FC236}">
              <a16:creationId xmlns:a16="http://schemas.microsoft.com/office/drawing/2014/main" id="{0011901B-4799-42B2-A32B-DC2C995D75BA}"/>
            </a:ext>
          </a:extLst>
        </xdr:cNvPr>
        <xdr:cNvSpPr/>
      </xdr:nvSpPr>
      <xdr:spPr>
        <a:xfrm>
          <a:off x="9588500" y="1480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113424</xdr:rowOff>
    </xdr:from>
    <xdr:to>
      <xdr:col>55</xdr:col>
      <xdr:colOff>0</xdr:colOff>
      <xdr:row>86</xdr:row>
      <xdr:rowOff>113424</xdr:rowOff>
    </xdr:to>
    <xdr:cxnSp macro="">
      <xdr:nvCxnSpPr>
        <xdr:cNvPr id="362" name="直線コネクタ 361">
          <a:extLst>
            <a:ext uri="{FF2B5EF4-FFF2-40B4-BE49-F238E27FC236}">
              <a16:creationId xmlns:a16="http://schemas.microsoft.com/office/drawing/2014/main" id="{AD004738-8685-4D8A-8A33-CC9FA2F3404B}"/>
            </a:ext>
          </a:extLst>
        </xdr:cNvPr>
        <xdr:cNvCxnSpPr/>
      </xdr:nvCxnSpPr>
      <xdr:spPr>
        <a:xfrm>
          <a:off x="9639300" y="148581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62661</xdr:rowOff>
    </xdr:from>
    <xdr:to>
      <xdr:col>46</xdr:col>
      <xdr:colOff>38100</xdr:colOff>
      <xdr:row>86</xdr:row>
      <xdr:rowOff>164261</xdr:rowOff>
    </xdr:to>
    <xdr:sp macro="" textlink="">
      <xdr:nvSpPr>
        <xdr:cNvPr id="363" name="楕円 362">
          <a:extLst>
            <a:ext uri="{FF2B5EF4-FFF2-40B4-BE49-F238E27FC236}">
              <a16:creationId xmlns:a16="http://schemas.microsoft.com/office/drawing/2014/main" id="{09A2EA70-09BD-429F-AD62-9CF013A35789}"/>
            </a:ext>
          </a:extLst>
        </xdr:cNvPr>
        <xdr:cNvSpPr/>
      </xdr:nvSpPr>
      <xdr:spPr>
        <a:xfrm>
          <a:off x="8699500" y="1480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113424</xdr:rowOff>
    </xdr:from>
    <xdr:to>
      <xdr:col>50</xdr:col>
      <xdr:colOff>114300</xdr:colOff>
      <xdr:row>86</xdr:row>
      <xdr:rowOff>113461</xdr:rowOff>
    </xdr:to>
    <xdr:cxnSp macro="">
      <xdr:nvCxnSpPr>
        <xdr:cNvPr id="364" name="直線コネクタ 363">
          <a:extLst>
            <a:ext uri="{FF2B5EF4-FFF2-40B4-BE49-F238E27FC236}">
              <a16:creationId xmlns:a16="http://schemas.microsoft.com/office/drawing/2014/main" id="{B11D10A1-6DBF-4F10-B2E1-FC3BA6586A14}"/>
            </a:ext>
          </a:extLst>
        </xdr:cNvPr>
        <xdr:cNvCxnSpPr/>
      </xdr:nvCxnSpPr>
      <xdr:spPr>
        <a:xfrm flipV="1">
          <a:off x="8750300" y="14858124"/>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62661</xdr:rowOff>
    </xdr:from>
    <xdr:to>
      <xdr:col>41</xdr:col>
      <xdr:colOff>101600</xdr:colOff>
      <xdr:row>86</xdr:row>
      <xdr:rowOff>164261</xdr:rowOff>
    </xdr:to>
    <xdr:sp macro="" textlink="">
      <xdr:nvSpPr>
        <xdr:cNvPr id="365" name="楕円 364">
          <a:extLst>
            <a:ext uri="{FF2B5EF4-FFF2-40B4-BE49-F238E27FC236}">
              <a16:creationId xmlns:a16="http://schemas.microsoft.com/office/drawing/2014/main" id="{9C5B0BA6-600A-4243-8CE1-D6D6F9C98009}"/>
            </a:ext>
          </a:extLst>
        </xdr:cNvPr>
        <xdr:cNvSpPr/>
      </xdr:nvSpPr>
      <xdr:spPr>
        <a:xfrm>
          <a:off x="7810500" y="1480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113461</xdr:rowOff>
    </xdr:from>
    <xdr:to>
      <xdr:col>45</xdr:col>
      <xdr:colOff>177800</xdr:colOff>
      <xdr:row>86</xdr:row>
      <xdr:rowOff>113461</xdr:rowOff>
    </xdr:to>
    <xdr:cxnSp macro="">
      <xdr:nvCxnSpPr>
        <xdr:cNvPr id="366" name="直線コネクタ 365">
          <a:extLst>
            <a:ext uri="{FF2B5EF4-FFF2-40B4-BE49-F238E27FC236}">
              <a16:creationId xmlns:a16="http://schemas.microsoft.com/office/drawing/2014/main" id="{08DD1EC2-0C75-4F0B-A5A7-C8B06A0F177E}"/>
            </a:ext>
          </a:extLst>
        </xdr:cNvPr>
        <xdr:cNvCxnSpPr/>
      </xdr:nvCxnSpPr>
      <xdr:spPr>
        <a:xfrm>
          <a:off x="7861300" y="14858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62700</xdr:rowOff>
    </xdr:from>
    <xdr:to>
      <xdr:col>36</xdr:col>
      <xdr:colOff>165100</xdr:colOff>
      <xdr:row>86</xdr:row>
      <xdr:rowOff>164300</xdr:rowOff>
    </xdr:to>
    <xdr:sp macro="" textlink="">
      <xdr:nvSpPr>
        <xdr:cNvPr id="367" name="楕円 366">
          <a:extLst>
            <a:ext uri="{FF2B5EF4-FFF2-40B4-BE49-F238E27FC236}">
              <a16:creationId xmlns:a16="http://schemas.microsoft.com/office/drawing/2014/main" id="{AAD3436D-1376-46C8-9396-DE78CDED02BE}"/>
            </a:ext>
          </a:extLst>
        </xdr:cNvPr>
        <xdr:cNvSpPr/>
      </xdr:nvSpPr>
      <xdr:spPr>
        <a:xfrm>
          <a:off x="6921500" y="1480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113461</xdr:rowOff>
    </xdr:from>
    <xdr:to>
      <xdr:col>41</xdr:col>
      <xdr:colOff>50800</xdr:colOff>
      <xdr:row>86</xdr:row>
      <xdr:rowOff>113500</xdr:rowOff>
    </xdr:to>
    <xdr:cxnSp macro="">
      <xdr:nvCxnSpPr>
        <xdr:cNvPr id="368" name="直線コネクタ 367">
          <a:extLst>
            <a:ext uri="{FF2B5EF4-FFF2-40B4-BE49-F238E27FC236}">
              <a16:creationId xmlns:a16="http://schemas.microsoft.com/office/drawing/2014/main" id="{324FA666-CC7C-4E89-A898-D17CBE355661}"/>
            </a:ext>
          </a:extLst>
        </xdr:cNvPr>
        <xdr:cNvCxnSpPr/>
      </xdr:nvCxnSpPr>
      <xdr:spPr>
        <a:xfrm flipV="1">
          <a:off x="6972300" y="14858161"/>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369" name="n_1aveValue【福祉施設】&#10;一人当たり面積">
          <a:extLst>
            <a:ext uri="{FF2B5EF4-FFF2-40B4-BE49-F238E27FC236}">
              <a16:creationId xmlns:a16="http://schemas.microsoft.com/office/drawing/2014/main" id="{4EDC4B9F-AB43-485C-9672-DF01EB480DCF}"/>
            </a:ext>
          </a:extLst>
        </xdr:cNvPr>
        <xdr:cNvSpPr txBox="1"/>
      </xdr:nvSpPr>
      <xdr:spPr>
        <a:xfrm>
          <a:off x="939172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370" name="n_2aveValue【福祉施設】&#10;一人当たり面積">
          <a:extLst>
            <a:ext uri="{FF2B5EF4-FFF2-40B4-BE49-F238E27FC236}">
              <a16:creationId xmlns:a16="http://schemas.microsoft.com/office/drawing/2014/main" id="{2B2EE745-C14E-4119-8D61-03DF2105CFAD}"/>
            </a:ext>
          </a:extLst>
        </xdr:cNvPr>
        <xdr:cNvSpPr txBox="1"/>
      </xdr:nvSpPr>
      <xdr:spPr>
        <a:xfrm>
          <a:off x="8515427" y="1457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371" name="n_3aveValue【福祉施設】&#10;一人当たり面積">
          <a:extLst>
            <a:ext uri="{FF2B5EF4-FFF2-40B4-BE49-F238E27FC236}">
              <a16:creationId xmlns:a16="http://schemas.microsoft.com/office/drawing/2014/main" id="{B50F4CB3-05F1-49CA-B8CF-227F2FB95DF0}"/>
            </a:ext>
          </a:extLst>
        </xdr:cNvPr>
        <xdr:cNvSpPr txBox="1"/>
      </xdr:nvSpPr>
      <xdr:spPr>
        <a:xfrm>
          <a:off x="7626427" y="1457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372" name="n_4aveValue【福祉施設】&#10;一人当たり面積">
          <a:extLst>
            <a:ext uri="{FF2B5EF4-FFF2-40B4-BE49-F238E27FC236}">
              <a16:creationId xmlns:a16="http://schemas.microsoft.com/office/drawing/2014/main" id="{2A95C581-CC1B-4971-9FA9-FC68266B2BF6}"/>
            </a:ext>
          </a:extLst>
        </xdr:cNvPr>
        <xdr:cNvSpPr txBox="1"/>
      </xdr:nvSpPr>
      <xdr:spPr>
        <a:xfrm>
          <a:off x="6737427" y="1457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155351</xdr:rowOff>
    </xdr:from>
    <xdr:ext cx="469744" cy="259045"/>
    <xdr:sp macro="" textlink="">
      <xdr:nvSpPr>
        <xdr:cNvPr id="373" name="n_1mainValue【福祉施設】&#10;一人当たり面積">
          <a:extLst>
            <a:ext uri="{FF2B5EF4-FFF2-40B4-BE49-F238E27FC236}">
              <a16:creationId xmlns:a16="http://schemas.microsoft.com/office/drawing/2014/main" id="{A4CDE7DA-8D7C-44EF-A0B3-461464EEE57B}"/>
            </a:ext>
          </a:extLst>
        </xdr:cNvPr>
        <xdr:cNvSpPr txBox="1"/>
      </xdr:nvSpPr>
      <xdr:spPr>
        <a:xfrm>
          <a:off x="9391727" y="1490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155388</xdr:rowOff>
    </xdr:from>
    <xdr:ext cx="469744" cy="259045"/>
    <xdr:sp macro="" textlink="">
      <xdr:nvSpPr>
        <xdr:cNvPr id="374" name="n_2mainValue【福祉施設】&#10;一人当たり面積">
          <a:extLst>
            <a:ext uri="{FF2B5EF4-FFF2-40B4-BE49-F238E27FC236}">
              <a16:creationId xmlns:a16="http://schemas.microsoft.com/office/drawing/2014/main" id="{5541655C-B820-4A9C-B9BD-A817E99CE22B}"/>
            </a:ext>
          </a:extLst>
        </xdr:cNvPr>
        <xdr:cNvSpPr txBox="1"/>
      </xdr:nvSpPr>
      <xdr:spPr>
        <a:xfrm>
          <a:off x="8515427" y="1490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155388</xdr:rowOff>
    </xdr:from>
    <xdr:ext cx="469744" cy="259045"/>
    <xdr:sp macro="" textlink="">
      <xdr:nvSpPr>
        <xdr:cNvPr id="375" name="n_3mainValue【福祉施設】&#10;一人当たり面積">
          <a:extLst>
            <a:ext uri="{FF2B5EF4-FFF2-40B4-BE49-F238E27FC236}">
              <a16:creationId xmlns:a16="http://schemas.microsoft.com/office/drawing/2014/main" id="{C4C88B48-2B7E-403D-8AF6-91425876124A}"/>
            </a:ext>
          </a:extLst>
        </xdr:cNvPr>
        <xdr:cNvSpPr txBox="1"/>
      </xdr:nvSpPr>
      <xdr:spPr>
        <a:xfrm>
          <a:off x="7626427" y="1490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155427</xdr:rowOff>
    </xdr:from>
    <xdr:ext cx="469744" cy="259045"/>
    <xdr:sp macro="" textlink="">
      <xdr:nvSpPr>
        <xdr:cNvPr id="376" name="n_4mainValue【福祉施設】&#10;一人当たり面積">
          <a:extLst>
            <a:ext uri="{FF2B5EF4-FFF2-40B4-BE49-F238E27FC236}">
              <a16:creationId xmlns:a16="http://schemas.microsoft.com/office/drawing/2014/main" id="{9FE021C5-9147-4B7C-A828-2D5B5FD29AFF}"/>
            </a:ext>
          </a:extLst>
        </xdr:cNvPr>
        <xdr:cNvSpPr txBox="1"/>
      </xdr:nvSpPr>
      <xdr:spPr>
        <a:xfrm>
          <a:off x="6737427" y="1490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D53D32E5-22EE-4D80-ABFB-27509AB4A33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18A605AC-0AB7-4D23-896D-3BFFFD87D40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4F57FAE-25A1-40B7-A0AE-C7BDB3EFB13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5E7AB7D3-38E9-4D76-866B-DEC004DC855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BC39D0B7-1EC1-4B7A-ACDA-811DD5F5424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D6A6BE8-10A1-4D0E-AF11-4FC3A675026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77B61871-921E-4F3C-971F-B0A5A777E62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EC9517D5-387B-4DE5-947C-0A2C71ABF2C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868B3B25-FA90-479C-A445-76145E6248A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5715F3A3-6994-4A8D-8C04-3582A271F8D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28720D30-599E-472B-BE06-BF743FE1B06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B3A430EA-74CF-408A-AEA4-0646FC5E76D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E0747A17-F55B-4071-9396-817EB39DC28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222FB88C-069B-4991-ADCC-E523EE876D2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A9C9F0BC-8E89-4285-A668-044E6D7AC73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46C9781B-E543-4329-9A78-0DC5C53AB7B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E397F7EE-6C6D-4E06-868D-C39E25D0B2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573673AF-BAA6-42B7-A391-A82A05DC3C9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8C335234-1874-4288-84B3-7B81343D363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9C71EDA8-391A-4218-9507-47F7D4221BB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1708DC11-2ED3-445E-BB10-00F5F8DE21E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667C279A-326E-4D6B-89B5-E9145CC0D57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642D3703-0FCA-48B4-8BAD-DCDA43D4E8C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FAC72FA2-CEDC-45CA-A6FD-4246DE777BF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C0404F24-3A51-4E50-AB89-AC13A0E617A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107389EE-4A5C-43E2-BA5A-04DACDF7A60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4ED2496E-B6D2-45CF-ADB2-A5F91B9199C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53B0B77F-BED8-4835-9177-5F7790C18A6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4B4AC51E-61D4-48BA-8C3F-68780415BC7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140EA54F-26BD-4358-B541-CC045398FA0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7D48EB4-A3F8-4AE6-AEC8-976AFBC5D76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C215DB75-3002-4E8F-A9C9-F45CEDDB9FA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03A4B35-B817-4666-BC5C-FB6E573F195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82658241-B33B-493B-83C3-3929E17207B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8D6E9159-1A7C-4FC4-8252-DE1F92A55EF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EA6EC0B4-DDEC-4868-AF6C-569B6503824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1051D3F4-AAD5-43BC-99C6-C308C5E9D65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D5C5E61F-79C3-4745-A833-C631BBB3AEC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6BED6F1B-F98B-42CD-83D4-E0C2E890312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552CB984-09E2-4FBF-B7DE-9B7373924E1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417" name="直線コネクタ 416">
          <a:extLst>
            <a:ext uri="{FF2B5EF4-FFF2-40B4-BE49-F238E27FC236}">
              <a16:creationId xmlns:a16="http://schemas.microsoft.com/office/drawing/2014/main" id="{ECD3C700-6239-41D5-B553-E19DCF058AB9}"/>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D8F6AD57-BAC7-40FF-9DB7-A518AF1BBC44}"/>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419" name="直線コネクタ 418">
          <a:extLst>
            <a:ext uri="{FF2B5EF4-FFF2-40B4-BE49-F238E27FC236}">
              <a16:creationId xmlns:a16="http://schemas.microsoft.com/office/drawing/2014/main" id="{AD66A9F1-9052-44A4-A9A6-B52C8115E3F0}"/>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20" name="【一般廃棄物処理施設】&#10;有形固定資産減価償却率最大値テキスト">
          <a:extLst>
            <a:ext uri="{FF2B5EF4-FFF2-40B4-BE49-F238E27FC236}">
              <a16:creationId xmlns:a16="http://schemas.microsoft.com/office/drawing/2014/main" id="{CE21BFE1-5738-4CD2-BD81-C9F4B0532AD2}"/>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21" name="直線コネクタ 420">
          <a:extLst>
            <a:ext uri="{FF2B5EF4-FFF2-40B4-BE49-F238E27FC236}">
              <a16:creationId xmlns:a16="http://schemas.microsoft.com/office/drawing/2014/main" id="{B28BC4D1-5BD1-47D9-91A1-8E1927D63D95}"/>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A5E58F58-BFCE-4B6F-AD5D-6F3BD55B8307}"/>
            </a:ext>
          </a:extLst>
        </xdr:cNvPr>
        <xdr:cNvSpPr txBox="1"/>
      </xdr:nvSpPr>
      <xdr:spPr>
        <a:xfrm>
          <a:off x="1635760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23" name="フローチャート: 判断 422">
          <a:extLst>
            <a:ext uri="{FF2B5EF4-FFF2-40B4-BE49-F238E27FC236}">
              <a16:creationId xmlns:a16="http://schemas.microsoft.com/office/drawing/2014/main" id="{ACE395BF-4C0D-4F8A-B8B8-AAC8F66D393D}"/>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24" name="フローチャート: 判断 423">
          <a:extLst>
            <a:ext uri="{FF2B5EF4-FFF2-40B4-BE49-F238E27FC236}">
              <a16:creationId xmlns:a16="http://schemas.microsoft.com/office/drawing/2014/main" id="{1FA49A64-7EDC-4BBF-88F1-4AA4A7BA0678}"/>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25" name="フローチャート: 判断 424">
          <a:extLst>
            <a:ext uri="{FF2B5EF4-FFF2-40B4-BE49-F238E27FC236}">
              <a16:creationId xmlns:a16="http://schemas.microsoft.com/office/drawing/2014/main" id="{3EEA2672-B144-49C3-9723-E374528BA6CE}"/>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26" name="フローチャート: 判断 425">
          <a:extLst>
            <a:ext uri="{FF2B5EF4-FFF2-40B4-BE49-F238E27FC236}">
              <a16:creationId xmlns:a16="http://schemas.microsoft.com/office/drawing/2014/main" id="{2DA5168D-1C95-43E8-8375-FC8B29B2F00E}"/>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427" name="フローチャート: 判断 426">
          <a:extLst>
            <a:ext uri="{FF2B5EF4-FFF2-40B4-BE49-F238E27FC236}">
              <a16:creationId xmlns:a16="http://schemas.microsoft.com/office/drawing/2014/main" id="{7DBC7E31-760F-4226-902D-D67A60711D5C}"/>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2A7059B-6A99-4324-815D-CD6830A9695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DA17467-6C01-4446-8B91-773DBB1D286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C61B049-8B1A-41AD-B736-E820A735531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9E47223-44B8-46E8-95BC-8F327243E0A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E4EFC67-BEB4-493D-A954-E65F4250A62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31115</xdr:rowOff>
    </xdr:from>
    <xdr:to>
      <xdr:col>85</xdr:col>
      <xdr:colOff>177800</xdr:colOff>
      <xdr:row>38</xdr:row>
      <xdr:rowOff>132715</xdr:rowOff>
    </xdr:to>
    <xdr:sp macro="" textlink="">
      <xdr:nvSpPr>
        <xdr:cNvPr id="433" name="楕円 432">
          <a:extLst>
            <a:ext uri="{FF2B5EF4-FFF2-40B4-BE49-F238E27FC236}">
              <a16:creationId xmlns:a16="http://schemas.microsoft.com/office/drawing/2014/main" id="{693B5F14-F238-4C59-B0FC-F2CF72111634}"/>
            </a:ext>
          </a:extLst>
        </xdr:cNvPr>
        <xdr:cNvSpPr/>
      </xdr:nvSpPr>
      <xdr:spPr>
        <a:xfrm>
          <a:off x="16268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9542</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15533127-AB71-473A-A8A8-ECF98190FFA9}"/>
            </a:ext>
          </a:extLst>
        </xdr:cNvPr>
        <xdr:cNvSpPr txBox="1"/>
      </xdr:nvSpPr>
      <xdr:spPr>
        <a:xfrm>
          <a:off x="16357600"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116840</xdr:rowOff>
    </xdr:from>
    <xdr:to>
      <xdr:col>81</xdr:col>
      <xdr:colOff>101600</xdr:colOff>
      <xdr:row>38</xdr:row>
      <xdr:rowOff>46990</xdr:rowOff>
    </xdr:to>
    <xdr:sp macro="" textlink="">
      <xdr:nvSpPr>
        <xdr:cNvPr id="435" name="楕円 434">
          <a:extLst>
            <a:ext uri="{FF2B5EF4-FFF2-40B4-BE49-F238E27FC236}">
              <a16:creationId xmlns:a16="http://schemas.microsoft.com/office/drawing/2014/main" id="{7355C450-2F54-4723-B8F3-0F94EACE20F9}"/>
            </a:ext>
          </a:extLst>
        </xdr:cNvPr>
        <xdr:cNvSpPr/>
      </xdr:nvSpPr>
      <xdr:spPr>
        <a:xfrm>
          <a:off x="15430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167640</xdr:rowOff>
    </xdr:from>
    <xdr:to>
      <xdr:col>85</xdr:col>
      <xdr:colOff>127000</xdr:colOff>
      <xdr:row>38</xdr:row>
      <xdr:rowOff>81915</xdr:rowOff>
    </xdr:to>
    <xdr:cxnSp macro="">
      <xdr:nvCxnSpPr>
        <xdr:cNvPr id="436" name="直線コネクタ 435">
          <a:extLst>
            <a:ext uri="{FF2B5EF4-FFF2-40B4-BE49-F238E27FC236}">
              <a16:creationId xmlns:a16="http://schemas.microsoft.com/office/drawing/2014/main" id="{1D17E9F8-864C-4CA4-B752-BBDC345569BF}"/>
            </a:ext>
          </a:extLst>
        </xdr:cNvPr>
        <xdr:cNvCxnSpPr/>
      </xdr:nvCxnSpPr>
      <xdr:spPr>
        <a:xfrm>
          <a:off x="15481300" y="651129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31115</xdr:rowOff>
    </xdr:from>
    <xdr:to>
      <xdr:col>76</xdr:col>
      <xdr:colOff>165100</xdr:colOff>
      <xdr:row>37</xdr:row>
      <xdr:rowOff>132715</xdr:rowOff>
    </xdr:to>
    <xdr:sp macro="" textlink="">
      <xdr:nvSpPr>
        <xdr:cNvPr id="437" name="楕円 436">
          <a:extLst>
            <a:ext uri="{FF2B5EF4-FFF2-40B4-BE49-F238E27FC236}">
              <a16:creationId xmlns:a16="http://schemas.microsoft.com/office/drawing/2014/main" id="{088A829F-B408-4374-B6C5-B204735F5F7C}"/>
            </a:ext>
          </a:extLst>
        </xdr:cNvPr>
        <xdr:cNvSpPr/>
      </xdr:nvSpPr>
      <xdr:spPr>
        <a:xfrm>
          <a:off x="14541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81915</xdr:rowOff>
    </xdr:from>
    <xdr:to>
      <xdr:col>81</xdr:col>
      <xdr:colOff>50800</xdr:colOff>
      <xdr:row>37</xdr:row>
      <xdr:rowOff>167640</xdr:rowOff>
    </xdr:to>
    <xdr:cxnSp macro="">
      <xdr:nvCxnSpPr>
        <xdr:cNvPr id="438" name="直線コネクタ 437">
          <a:extLst>
            <a:ext uri="{FF2B5EF4-FFF2-40B4-BE49-F238E27FC236}">
              <a16:creationId xmlns:a16="http://schemas.microsoft.com/office/drawing/2014/main" id="{51F9EFCF-9DDC-4B1F-99AC-41C35228664C}"/>
            </a:ext>
          </a:extLst>
        </xdr:cNvPr>
        <xdr:cNvCxnSpPr/>
      </xdr:nvCxnSpPr>
      <xdr:spPr>
        <a:xfrm>
          <a:off x="14592300" y="642556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116840</xdr:rowOff>
    </xdr:from>
    <xdr:to>
      <xdr:col>72</xdr:col>
      <xdr:colOff>38100</xdr:colOff>
      <xdr:row>37</xdr:row>
      <xdr:rowOff>46990</xdr:rowOff>
    </xdr:to>
    <xdr:sp macro="" textlink="">
      <xdr:nvSpPr>
        <xdr:cNvPr id="439" name="楕円 438">
          <a:extLst>
            <a:ext uri="{FF2B5EF4-FFF2-40B4-BE49-F238E27FC236}">
              <a16:creationId xmlns:a16="http://schemas.microsoft.com/office/drawing/2014/main" id="{F5773948-A892-4DFB-AF64-C4B6FA52AA5A}"/>
            </a:ext>
          </a:extLst>
        </xdr:cNvPr>
        <xdr:cNvSpPr/>
      </xdr:nvSpPr>
      <xdr:spPr>
        <a:xfrm>
          <a:off x="13652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167640</xdr:rowOff>
    </xdr:from>
    <xdr:to>
      <xdr:col>76</xdr:col>
      <xdr:colOff>114300</xdr:colOff>
      <xdr:row>37</xdr:row>
      <xdr:rowOff>81915</xdr:rowOff>
    </xdr:to>
    <xdr:cxnSp macro="">
      <xdr:nvCxnSpPr>
        <xdr:cNvPr id="440" name="直線コネクタ 439">
          <a:extLst>
            <a:ext uri="{FF2B5EF4-FFF2-40B4-BE49-F238E27FC236}">
              <a16:creationId xmlns:a16="http://schemas.microsoft.com/office/drawing/2014/main" id="{2D404482-56B2-4AE0-9E02-3ADD4CBD7ED8}"/>
            </a:ext>
          </a:extLst>
        </xdr:cNvPr>
        <xdr:cNvCxnSpPr/>
      </xdr:nvCxnSpPr>
      <xdr:spPr>
        <a:xfrm>
          <a:off x="13703300" y="633984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29210</xdr:rowOff>
    </xdr:from>
    <xdr:to>
      <xdr:col>67</xdr:col>
      <xdr:colOff>101600</xdr:colOff>
      <xdr:row>36</xdr:row>
      <xdr:rowOff>130810</xdr:rowOff>
    </xdr:to>
    <xdr:sp macro="" textlink="">
      <xdr:nvSpPr>
        <xdr:cNvPr id="441" name="楕円 440">
          <a:extLst>
            <a:ext uri="{FF2B5EF4-FFF2-40B4-BE49-F238E27FC236}">
              <a16:creationId xmlns:a16="http://schemas.microsoft.com/office/drawing/2014/main" id="{C925DF86-B8AD-4D97-B382-BCD7D28B1D91}"/>
            </a:ext>
          </a:extLst>
        </xdr:cNvPr>
        <xdr:cNvSpPr/>
      </xdr:nvSpPr>
      <xdr:spPr>
        <a:xfrm>
          <a:off x="12763500" y="62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80010</xdr:rowOff>
    </xdr:from>
    <xdr:to>
      <xdr:col>71</xdr:col>
      <xdr:colOff>177800</xdr:colOff>
      <xdr:row>36</xdr:row>
      <xdr:rowOff>167640</xdr:rowOff>
    </xdr:to>
    <xdr:cxnSp macro="">
      <xdr:nvCxnSpPr>
        <xdr:cNvPr id="442" name="直線コネクタ 441">
          <a:extLst>
            <a:ext uri="{FF2B5EF4-FFF2-40B4-BE49-F238E27FC236}">
              <a16:creationId xmlns:a16="http://schemas.microsoft.com/office/drawing/2014/main" id="{B7C9CC4E-2BFA-4841-8489-3DF2FD39560D}"/>
            </a:ext>
          </a:extLst>
        </xdr:cNvPr>
        <xdr:cNvCxnSpPr/>
      </xdr:nvCxnSpPr>
      <xdr:spPr>
        <a:xfrm>
          <a:off x="12814300" y="625221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C2993EA7-9A6C-469B-A3E8-B5609CE3A29A}"/>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DA74BB61-8E45-4905-B5C5-68E9E14E7B38}"/>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2F22A9CC-C184-4087-A17F-E510ACDF9139}"/>
            </a:ext>
          </a:extLst>
        </xdr:cNvPr>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1448F4CA-C5BF-444A-A1CB-F8089ACF26AC}"/>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63517</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CF01EDBE-2F45-4B98-BA45-BB3CB3872342}"/>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149242</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992D788A-82F9-4847-8D39-622374AEB38E}"/>
            </a:ext>
          </a:extLst>
        </xdr:cNvPr>
        <xdr:cNvSpPr txBox="1"/>
      </xdr:nvSpPr>
      <xdr:spPr>
        <a:xfrm>
          <a:off x="14389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63517</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D5A08E5D-0CF3-4AAE-82CE-7D9F61ABABCB}"/>
            </a:ext>
          </a:extLst>
        </xdr:cNvPr>
        <xdr:cNvSpPr txBox="1"/>
      </xdr:nvSpPr>
      <xdr:spPr>
        <a:xfrm>
          <a:off x="13500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147337</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0BD9FF3C-C48A-4DA1-B383-D9DCC6E8F203}"/>
            </a:ext>
          </a:extLst>
        </xdr:cNvPr>
        <xdr:cNvSpPr txBox="1"/>
      </xdr:nvSpPr>
      <xdr:spPr>
        <a:xfrm>
          <a:off x="1261174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1CC4C6CA-4E03-434E-914E-1F191AD6418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1BBDF747-65C1-4547-B418-62776A41422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42476E6E-2343-4C4A-B4E5-C22B807A97F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374AE253-FF89-4C38-8286-2FB08847F24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4C5550D0-D5FC-43A3-B0BC-953B5F44107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D887D38F-268B-473F-AFDD-639D58B8ACD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E6D723B5-1164-4111-8DFC-B4F17CE1127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74DDFC1B-97D6-4343-98D2-4437C2812E4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AC1B75F1-48C3-455A-811C-BB53A1187E4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77867790-3137-4444-89DC-FC9F1315899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4E048C60-AF45-42A1-A91E-0E427B03312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2" name="テキスト ボックス 461">
          <a:extLst>
            <a:ext uri="{FF2B5EF4-FFF2-40B4-BE49-F238E27FC236}">
              <a16:creationId xmlns:a16="http://schemas.microsoft.com/office/drawing/2014/main" id="{D7AD82C7-7B3F-496E-9CF3-026064451ED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38A2C733-C726-458F-94B6-6FCA0A53535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4" name="テキスト ボックス 463">
          <a:extLst>
            <a:ext uri="{FF2B5EF4-FFF2-40B4-BE49-F238E27FC236}">
              <a16:creationId xmlns:a16="http://schemas.microsoft.com/office/drawing/2014/main" id="{C0809264-F90F-4867-A346-35A18647D8A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FD53B951-0732-4D5B-BE01-8AA0744B833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6" name="テキスト ボックス 465">
          <a:extLst>
            <a:ext uri="{FF2B5EF4-FFF2-40B4-BE49-F238E27FC236}">
              <a16:creationId xmlns:a16="http://schemas.microsoft.com/office/drawing/2014/main" id="{6C52E4DB-9627-4891-BF8A-613BB1888D9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829A122B-A927-4CC2-9E5D-6BD2CEEEBE0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8" name="テキスト ボックス 467">
          <a:extLst>
            <a:ext uri="{FF2B5EF4-FFF2-40B4-BE49-F238E27FC236}">
              <a16:creationId xmlns:a16="http://schemas.microsoft.com/office/drawing/2014/main" id="{D5A0678C-CEE4-4C55-AFC9-07C2C1BAEE67}"/>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5878079D-0862-412E-97AF-7EEE88F75D8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0" name="テキスト ボックス 469">
          <a:extLst>
            <a:ext uri="{FF2B5EF4-FFF2-40B4-BE49-F238E27FC236}">
              <a16:creationId xmlns:a16="http://schemas.microsoft.com/office/drawing/2014/main" id="{8C62B472-72E1-45B6-8396-B65743C20D4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4D50019F-568C-4CB1-AF63-EF68D794F47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119D5E2C-7F07-4362-AF6A-44D518D167C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A195F310-4E8F-444C-9B3F-F48733C2529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474" name="直線コネクタ 473">
          <a:extLst>
            <a:ext uri="{FF2B5EF4-FFF2-40B4-BE49-F238E27FC236}">
              <a16:creationId xmlns:a16="http://schemas.microsoft.com/office/drawing/2014/main" id="{590A6361-54E9-402C-A710-1F038C5D92FE}"/>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475" name="【一般廃棄物処理施設】&#10;一人当たり有形固定資産（償却資産）額最小値テキスト">
          <a:extLst>
            <a:ext uri="{FF2B5EF4-FFF2-40B4-BE49-F238E27FC236}">
              <a16:creationId xmlns:a16="http://schemas.microsoft.com/office/drawing/2014/main" id="{FD0C99B0-8B0B-4F21-92E9-140327A26641}"/>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476" name="直線コネクタ 475">
          <a:extLst>
            <a:ext uri="{FF2B5EF4-FFF2-40B4-BE49-F238E27FC236}">
              <a16:creationId xmlns:a16="http://schemas.microsoft.com/office/drawing/2014/main" id="{5BE79B3A-0D72-4181-A3EC-618F28D0F5CB}"/>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845B362E-7B60-464D-AED7-73B82A831021}"/>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478" name="直線コネクタ 477">
          <a:extLst>
            <a:ext uri="{FF2B5EF4-FFF2-40B4-BE49-F238E27FC236}">
              <a16:creationId xmlns:a16="http://schemas.microsoft.com/office/drawing/2014/main" id="{F4774472-139A-43B3-A71C-A79416EA5845}"/>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138665</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BAAC56D5-2C85-4CC9-B485-FE819D197F96}"/>
            </a:ext>
          </a:extLst>
        </xdr:cNvPr>
        <xdr:cNvSpPr txBox="1"/>
      </xdr:nvSpPr>
      <xdr:spPr>
        <a:xfrm>
          <a:off x="22199600" y="6482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480" name="フローチャート: 判断 479">
          <a:extLst>
            <a:ext uri="{FF2B5EF4-FFF2-40B4-BE49-F238E27FC236}">
              <a16:creationId xmlns:a16="http://schemas.microsoft.com/office/drawing/2014/main" id="{EF127831-E23B-4884-802C-5C91344B7AC9}"/>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481" name="フローチャート: 判断 480">
          <a:extLst>
            <a:ext uri="{FF2B5EF4-FFF2-40B4-BE49-F238E27FC236}">
              <a16:creationId xmlns:a16="http://schemas.microsoft.com/office/drawing/2014/main" id="{EA5658DC-5AA4-462C-95EC-C995F05B2E5E}"/>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482" name="フローチャート: 判断 481">
          <a:extLst>
            <a:ext uri="{FF2B5EF4-FFF2-40B4-BE49-F238E27FC236}">
              <a16:creationId xmlns:a16="http://schemas.microsoft.com/office/drawing/2014/main" id="{088525F0-7F84-4E76-B63D-162359F40C49}"/>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483" name="フローチャート: 判断 482">
          <a:extLst>
            <a:ext uri="{FF2B5EF4-FFF2-40B4-BE49-F238E27FC236}">
              <a16:creationId xmlns:a16="http://schemas.microsoft.com/office/drawing/2014/main" id="{DC809925-C28F-4926-B96D-CB2268856C7E}"/>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484" name="フローチャート: 判断 483">
          <a:extLst>
            <a:ext uri="{FF2B5EF4-FFF2-40B4-BE49-F238E27FC236}">
              <a16:creationId xmlns:a16="http://schemas.microsoft.com/office/drawing/2014/main" id="{4A8FBBD0-592A-4B67-9B21-6370C29A53AE}"/>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17D1385-B5DD-45F3-B358-7E0766B1187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9B90FD3-A235-473E-856B-4A9687630F4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0D4D465-2563-4E0A-9A8D-FA04F92B795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742FD03-D2A2-42A3-922D-37810B30C47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5105940-BA03-4840-B2FA-56713BC46EA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96571</xdr:rowOff>
    </xdr:from>
    <xdr:to>
      <xdr:col>116</xdr:col>
      <xdr:colOff>114300</xdr:colOff>
      <xdr:row>40</xdr:row>
      <xdr:rowOff>26721</xdr:rowOff>
    </xdr:to>
    <xdr:sp macro="" textlink="">
      <xdr:nvSpPr>
        <xdr:cNvPr id="490" name="楕円 489">
          <a:extLst>
            <a:ext uri="{FF2B5EF4-FFF2-40B4-BE49-F238E27FC236}">
              <a16:creationId xmlns:a16="http://schemas.microsoft.com/office/drawing/2014/main" id="{035E0781-7B8B-4843-9493-4B2237C1A0E5}"/>
            </a:ext>
          </a:extLst>
        </xdr:cNvPr>
        <xdr:cNvSpPr/>
      </xdr:nvSpPr>
      <xdr:spPr>
        <a:xfrm>
          <a:off x="22110700" y="678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74998</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89800CB4-1918-4571-810E-25AE7F6F7AC2}"/>
            </a:ext>
          </a:extLst>
        </xdr:cNvPr>
        <xdr:cNvSpPr txBox="1"/>
      </xdr:nvSpPr>
      <xdr:spPr>
        <a:xfrm>
          <a:off x="22199600" y="676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76576</xdr:rowOff>
    </xdr:from>
    <xdr:to>
      <xdr:col>112</xdr:col>
      <xdr:colOff>38100</xdr:colOff>
      <xdr:row>40</xdr:row>
      <xdr:rowOff>6726</xdr:rowOff>
    </xdr:to>
    <xdr:sp macro="" textlink="">
      <xdr:nvSpPr>
        <xdr:cNvPr id="492" name="楕円 491">
          <a:extLst>
            <a:ext uri="{FF2B5EF4-FFF2-40B4-BE49-F238E27FC236}">
              <a16:creationId xmlns:a16="http://schemas.microsoft.com/office/drawing/2014/main" id="{78431C47-35C5-4F40-B9F9-585221D6A67E}"/>
            </a:ext>
          </a:extLst>
        </xdr:cNvPr>
        <xdr:cNvSpPr/>
      </xdr:nvSpPr>
      <xdr:spPr>
        <a:xfrm>
          <a:off x="21272500" y="676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127376</xdr:rowOff>
    </xdr:from>
    <xdr:to>
      <xdr:col>116</xdr:col>
      <xdr:colOff>63500</xdr:colOff>
      <xdr:row>39</xdr:row>
      <xdr:rowOff>147371</xdr:rowOff>
    </xdr:to>
    <xdr:cxnSp macro="">
      <xdr:nvCxnSpPr>
        <xdr:cNvPr id="493" name="直線コネクタ 492">
          <a:extLst>
            <a:ext uri="{FF2B5EF4-FFF2-40B4-BE49-F238E27FC236}">
              <a16:creationId xmlns:a16="http://schemas.microsoft.com/office/drawing/2014/main" id="{3A38EF16-C1AF-4346-B5C1-CC4ACC606332}"/>
            </a:ext>
          </a:extLst>
        </xdr:cNvPr>
        <xdr:cNvCxnSpPr/>
      </xdr:nvCxnSpPr>
      <xdr:spPr>
        <a:xfrm>
          <a:off x="21323300" y="6813926"/>
          <a:ext cx="838200" cy="1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76999</xdr:rowOff>
    </xdr:from>
    <xdr:to>
      <xdr:col>107</xdr:col>
      <xdr:colOff>101600</xdr:colOff>
      <xdr:row>40</xdr:row>
      <xdr:rowOff>7149</xdr:rowOff>
    </xdr:to>
    <xdr:sp macro="" textlink="">
      <xdr:nvSpPr>
        <xdr:cNvPr id="494" name="楕円 493">
          <a:extLst>
            <a:ext uri="{FF2B5EF4-FFF2-40B4-BE49-F238E27FC236}">
              <a16:creationId xmlns:a16="http://schemas.microsoft.com/office/drawing/2014/main" id="{D4A2CB5E-14DD-484E-B8E5-B3A50EE4AC97}"/>
            </a:ext>
          </a:extLst>
        </xdr:cNvPr>
        <xdr:cNvSpPr/>
      </xdr:nvSpPr>
      <xdr:spPr>
        <a:xfrm>
          <a:off x="20383500" y="676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127376</xdr:rowOff>
    </xdr:from>
    <xdr:to>
      <xdr:col>111</xdr:col>
      <xdr:colOff>177800</xdr:colOff>
      <xdr:row>39</xdr:row>
      <xdr:rowOff>127799</xdr:rowOff>
    </xdr:to>
    <xdr:cxnSp macro="">
      <xdr:nvCxnSpPr>
        <xdr:cNvPr id="495" name="直線コネクタ 494">
          <a:extLst>
            <a:ext uri="{FF2B5EF4-FFF2-40B4-BE49-F238E27FC236}">
              <a16:creationId xmlns:a16="http://schemas.microsoft.com/office/drawing/2014/main" id="{4D077A6C-12CB-4F7E-9014-1B7000B5E9C7}"/>
            </a:ext>
          </a:extLst>
        </xdr:cNvPr>
        <xdr:cNvCxnSpPr/>
      </xdr:nvCxnSpPr>
      <xdr:spPr>
        <a:xfrm flipV="1">
          <a:off x="20434300" y="6813926"/>
          <a:ext cx="889000" cy="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96738</xdr:rowOff>
    </xdr:from>
    <xdr:to>
      <xdr:col>102</xdr:col>
      <xdr:colOff>165100</xdr:colOff>
      <xdr:row>40</xdr:row>
      <xdr:rowOff>26888</xdr:rowOff>
    </xdr:to>
    <xdr:sp macro="" textlink="">
      <xdr:nvSpPr>
        <xdr:cNvPr id="496" name="楕円 495">
          <a:extLst>
            <a:ext uri="{FF2B5EF4-FFF2-40B4-BE49-F238E27FC236}">
              <a16:creationId xmlns:a16="http://schemas.microsoft.com/office/drawing/2014/main" id="{A8F28216-77CF-4FDB-A384-C25EAD0A5D30}"/>
            </a:ext>
          </a:extLst>
        </xdr:cNvPr>
        <xdr:cNvSpPr/>
      </xdr:nvSpPr>
      <xdr:spPr>
        <a:xfrm>
          <a:off x="19494500" y="678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127799</xdr:rowOff>
    </xdr:from>
    <xdr:to>
      <xdr:col>107</xdr:col>
      <xdr:colOff>50800</xdr:colOff>
      <xdr:row>39</xdr:row>
      <xdr:rowOff>147538</xdr:rowOff>
    </xdr:to>
    <xdr:cxnSp macro="">
      <xdr:nvCxnSpPr>
        <xdr:cNvPr id="497" name="直線コネクタ 496">
          <a:extLst>
            <a:ext uri="{FF2B5EF4-FFF2-40B4-BE49-F238E27FC236}">
              <a16:creationId xmlns:a16="http://schemas.microsoft.com/office/drawing/2014/main" id="{8D29C0D5-025B-40F0-9A4D-2E3F285B8F42}"/>
            </a:ext>
          </a:extLst>
        </xdr:cNvPr>
        <xdr:cNvCxnSpPr/>
      </xdr:nvCxnSpPr>
      <xdr:spPr>
        <a:xfrm flipV="1">
          <a:off x="19545300" y="6814349"/>
          <a:ext cx="889000" cy="1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114360</xdr:rowOff>
    </xdr:from>
    <xdr:to>
      <xdr:col>98</xdr:col>
      <xdr:colOff>38100</xdr:colOff>
      <xdr:row>40</xdr:row>
      <xdr:rowOff>44510</xdr:rowOff>
    </xdr:to>
    <xdr:sp macro="" textlink="">
      <xdr:nvSpPr>
        <xdr:cNvPr id="498" name="楕円 497">
          <a:extLst>
            <a:ext uri="{FF2B5EF4-FFF2-40B4-BE49-F238E27FC236}">
              <a16:creationId xmlns:a16="http://schemas.microsoft.com/office/drawing/2014/main" id="{4FEF1F95-1CA6-4A7F-95B1-F460B3C2DE65}"/>
            </a:ext>
          </a:extLst>
        </xdr:cNvPr>
        <xdr:cNvSpPr/>
      </xdr:nvSpPr>
      <xdr:spPr>
        <a:xfrm>
          <a:off x="18605500" y="680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147538</xdr:rowOff>
    </xdr:from>
    <xdr:to>
      <xdr:col>102</xdr:col>
      <xdr:colOff>114300</xdr:colOff>
      <xdr:row>39</xdr:row>
      <xdr:rowOff>165160</xdr:rowOff>
    </xdr:to>
    <xdr:cxnSp macro="">
      <xdr:nvCxnSpPr>
        <xdr:cNvPr id="499" name="直線コネクタ 498">
          <a:extLst>
            <a:ext uri="{FF2B5EF4-FFF2-40B4-BE49-F238E27FC236}">
              <a16:creationId xmlns:a16="http://schemas.microsoft.com/office/drawing/2014/main" id="{06CF51C3-9E07-4CF4-9487-62EC8FB00057}"/>
            </a:ext>
          </a:extLst>
        </xdr:cNvPr>
        <xdr:cNvCxnSpPr/>
      </xdr:nvCxnSpPr>
      <xdr:spPr>
        <a:xfrm flipV="1">
          <a:off x="18656300" y="6834088"/>
          <a:ext cx="889000" cy="1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CA01B73E-2794-4BE1-A99A-B7732AC5FD65}"/>
            </a:ext>
          </a:extLst>
        </xdr:cNvPr>
        <xdr:cNvSpPr txBox="1"/>
      </xdr:nvSpPr>
      <xdr:spPr>
        <a:xfrm>
          <a:off x="21011095" y="637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70E9028F-A4A7-4900-8F0D-3FA8EC1769F3}"/>
            </a:ext>
          </a:extLst>
        </xdr:cNvPr>
        <xdr:cNvSpPr txBox="1"/>
      </xdr:nvSpPr>
      <xdr:spPr>
        <a:xfrm>
          <a:off x="20134795" y="64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37722DDB-D104-44C9-9FF0-7D4F1413B678}"/>
            </a:ext>
          </a:extLst>
        </xdr:cNvPr>
        <xdr:cNvSpPr txBox="1"/>
      </xdr:nvSpPr>
      <xdr:spPr>
        <a:xfrm>
          <a:off x="192457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D367F689-1422-4D0A-A46E-3BDE51F2B1E9}"/>
            </a:ext>
          </a:extLst>
        </xdr:cNvPr>
        <xdr:cNvSpPr txBox="1"/>
      </xdr:nvSpPr>
      <xdr:spPr>
        <a:xfrm>
          <a:off x="18356795" y="64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169303</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75AD2A4C-800E-4BF9-A054-A3536419057C}"/>
            </a:ext>
          </a:extLst>
        </xdr:cNvPr>
        <xdr:cNvSpPr txBox="1"/>
      </xdr:nvSpPr>
      <xdr:spPr>
        <a:xfrm>
          <a:off x="21011095" y="6855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169726</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568FF94D-6CB4-4B87-8132-4A4132CEF7EC}"/>
            </a:ext>
          </a:extLst>
        </xdr:cNvPr>
        <xdr:cNvSpPr txBox="1"/>
      </xdr:nvSpPr>
      <xdr:spPr>
        <a:xfrm>
          <a:off x="20134795" y="6856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18015</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D8DCB1A0-0206-426F-A207-274F950F8827}"/>
            </a:ext>
          </a:extLst>
        </xdr:cNvPr>
        <xdr:cNvSpPr txBox="1"/>
      </xdr:nvSpPr>
      <xdr:spPr>
        <a:xfrm>
          <a:off x="19245795" y="6876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35637</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74792564-DC67-46BB-992D-504C9F0FBA5E}"/>
            </a:ext>
          </a:extLst>
        </xdr:cNvPr>
        <xdr:cNvSpPr txBox="1"/>
      </xdr:nvSpPr>
      <xdr:spPr>
        <a:xfrm>
          <a:off x="18356795" y="6893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79F35647-CDFC-475B-BB04-A677D851ACE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8477C838-C557-4FE4-A653-EA42B231422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5C38A74F-69AE-4644-B0F2-7E5F55CB1D0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5CF1EEE0-A89F-42D2-ADEB-281259F0367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E226E6A9-FF56-4C3F-A352-13196D34F12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571BE102-34AF-41F6-B8A7-E2126C96E75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5D4E9088-CAC5-4FF8-825D-7F8BA9EA8D4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3691BB67-8A63-41E9-A9DA-F20072B1A69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F6C7F28F-51C3-46C4-AD38-C66D823C229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2434A2C9-7BE9-4929-8F5E-DE106236813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7095619E-A05C-441E-9985-A5CAA53A845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id="{4342DD5F-080D-4CB4-A56A-B22758921A6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0" name="テキスト ボックス 519">
          <a:extLst>
            <a:ext uri="{FF2B5EF4-FFF2-40B4-BE49-F238E27FC236}">
              <a16:creationId xmlns:a16="http://schemas.microsoft.com/office/drawing/2014/main" id="{8189D41A-E85C-468E-9361-17C88533C5B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id="{50166E7C-57B8-43B2-8B7E-B29D8F760AE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id="{20977F8A-117E-468C-9D7F-20B02798FB0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id="{22A8C3FA-DDF0-418C-A557-C46AE5E4F80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id="{50E38828-83D8-4F6F-A72C-2E98BCE20AC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id="{0A38EC50-2BCD-4180-A33B-65F3FAD311F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id="{55356CCC-03E5-4DB9-B796-88FE87FC506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id="{9319C452-B8E3-4ADE-BE8D-169ACDB35D0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id="{F7552BCA-DEC8-4130-B00B-33D38672CF5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id="{A80A5E85-79C9-4045-9160-FC1445D298B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0" name="テキスト ボックス 529">
          <a:extLst>
            <a:ext uri="{FF2B5EF4-FFF2-40B4-BE49-F238E27FC236}">
              <a16:creationId xmlns:a16="http://schemas.microsoft.com/office/drawing/2014/main" id="{EBFCBF13-2710-4E32-9859-1246FEF9CB4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3031BCC5-3C2B-435E-808F-B5C9A61CB53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2FFB31B9-88D0-4DE2-B271-D6EE260664D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533" name="直線コネクタ 532">
          <a:extLst>
            <a:ext uri="{FF2B5EF4-FFF2-40B4-BE49-F238E27FC236}">
              <a16:creationId xmlns:a16="http://schemas.microsoft.com/office/drawing/2014/main" id="{6CE25211-01AB-4548-BB4E-727CAA22584B}"/>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394028CD-8FE0-4B42-9023-09A7434ACF91}"/>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5" name="直線コネクタ 534">
          <a:extLst>
            <a:ext uri="{FF2B5EF4-FFF2-40B4-BE49-F238E27FC236}">
              <a16:creationId xmlns:a16="http://schemas.microsoft.com/office/drawing/2014/main" id="{379DB5C5-D567-4EA6-AA33-AF7B7FE1D2DB}"/>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53AE3A65-ABC4-49FB-BF4F-EECBD93C1963}"/>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537" name="直線コネクタ 536">
          <a:extLst>
            <a:ext uri="{FF2B5EF4-FFF2-40B4-BE49-F238E27FC236}">
              <a16:creationId xmlns:a16="http://schemas.microsoft.com/office/drawing/2014/main" id="{4B21912A-8164-4FA1-9CDD-2BA0F0C96DB6}"/>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7DEF91A4-7991-4296-8368-B362D9AFB569}"/>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539" name="フローチャート: 判断 538">
          <a:extLst>
            <a:ext uri="{FF2B5EF4-FFF2-40B4-BE49-F238E27FC236}">
              <a16:creationId xmlns:a16="http://schemas.microsoft.com/office/drawing/2014/main" id="{5BAF9EA2-B7BA-4AC9-9C22-93081259AEF4}"/>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540" name="フローチャート: 判断 539">
          <a:extLst>
            <a:ext uri="{FF2B5EF4-FFF2-40B4-BE49-F238E27FC236}">
              <a16:creationId xmlns:a16="http://schemas.microsoft.com/office/drawing/2014/main" id="{6D8AC2CA-0E4D-4DEF-A17A-CF2C2AD84AA4}"/>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541" name="フローチャート: 判断 540">
          <a:extLst>
            <a:ext uri="{FF2B5EF4-FFF2-40B4-BE49-F238E27FC236}">
              <a16:creationId xmlns:a16="http://schemas.microsoft.com/office/drawing/2014/main" id="{D5C33E62-4938-4118-8788-CCD6BCFD56AF}"/>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542" name="フローチャート: 判断 541">
          <a:extLst>
            <a:ext uri="{FF2B5EF4-FFF2-40B4-BE49-F238E27FC236}">
              <a16:creationId xmlns:a16="http://schemas.microsoft.com/office/drawing/2014/main" id="{EFC942AA-4D7C-490D-ABE6-5486BD32B449}"/>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543" name="フローチャート: 判断 542">
          <a:extLst>
            <a:ext uri="{FF2B5EF4-FFF2-40B4-BE49-F238E27FC236}">
              <a16:creationId xmlns:a16="http://schemas.microsoft.com/office/drawing/2014/main" id="{E17D9E7E-814D-44D7-945F-5040F6112495}"/>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B724ADF-F654-4FD6-B895-8F71ABD6E18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37DB119-D4DE-4F53-BBFE-33F18EC1691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5BEFC63-D0F6-4DE2-84BD-200BD983DAA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786AB01-FAA5-4307-BF6F-22485F73025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C612731-5E18-4C9A-9159-620976BB244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122283</xdr:rowOff>
    </xdr:from>
    <xdr:to>
      <xdr:col>85</xdr:col>
      <xdr:colOff>177800</xdr:colOff>
      <xdr:row>63</xdr:row>
      <xdr:rowOff>52433</xdr:rowOff>
    </xdr:to>
    <xdr:sp macro="" textlink="">
      <xdr:nvSpPr>
        <xdr:cNvPr id="549" name="楕円 548">
          <a:extLst>
            <a:ext uri="{FF2B5EF4-FFF2-40B4-BE49-F238E27FC236}">
              <a16:creationId xmlns:a16="http://schemas.microsoft.com/office/drawing/2014/main" id="{D70CA0B6-7ACB-4F81-8F44-1076AD0BC8E3}"/>
            </a:ext>
          </a:extLst>
        </xdr:cNvPr>
        <xdr:cNvSpPr/>
      </xdr:nvSpPr>
      <xdr:spPr>
        <a:xfrm>
          <a:off x="16268700" y="1075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100710</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95FEA49C-D0B8-442E-AB01-623ABB513E28}"/>
            </a:ext>
          </a:extLst>
        </xdr:cNvPr>
        <xdr:cNvSpPr txBox="1"/>
      </xdr:nvSpPr>
      <xdr:spPr>
        <a:xfrm>
          <a:off x="16357600"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16147</xdr:rowOff>
    </xdr:from>
    <xdr:to>
      <xdr:col>81</xdr:col>
      <xdr:colOff>101600</xdr:colOff>
      <xdr:row>62</xdr:row>
      <xdr:rowOff>117747</xdr:rowOff>
    </xdr:to>
    <xdr:sp macro="" textlink="">
      <xdr:nvSpPr>
        <xdr:cNvPr id="551" name="楕円 550">
          <a:extLst>
            <a:ext uri="{FF2B5EF4-FFF2-40B4-BE49-F238E27FC236}">
              <a16:creationId xmlns:a16="http://schemas.microsoft.com/office/drawing/2014/main" id="{6830C4BE-173F-4D9B-9246-FBEAB3D201D9}"/>
            </a:ext>
          </a:extLst>
        </xdr:cNvPr>
        <xdr:cNvSpPr/>
      </xdr:nvSpPr>
      <xdr:spPr>
        <a:xfrm>
          <a:off x="154305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66947</xdr:rowOff>
    </xdr:from>
    <xdr:to>
      <xdr:col>85</xdr:col>
      <xdr:colOff>127000</xdr:colOff>
      <xdr:row>63</xdr:row>
      <xdr:rowOff>1633</xdr:rowOff>
    </xdr:to>
    <xdr:cxnSp macro="">
      <xdr:nvCxnSpPr>
        <xdr:cNvPr id="552" name="直線コネクタ 551">
          <a:extLst>
            <a:ext uri="{FF2B5EF4-FFF2-40B4-BE49-F238E27FC236}">
              <a16:creationId xmlns:a16="http://schemas.microsoft.com/office/drawing/2014/main" id="{E0A4FE0C-A19D-460A-9A67-AA6EDB785762}"/>
            </a:ext>
          </a:extLst>
        </xdr:cNvPr>
        <xdr:cNvCxnSpPr/>
      </xdr:nvCxnSpPr>
      <xdr:spPr>
        <a:xfrm>
          <a:off x="15481300" y="10696847"/>
          <a:ext cx="8382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81462</xdr:rowOff>
    </xdr:from>
    <xdr:to>
      <xdr:col>76</xdr:col>
      <xdr:colOff>165100</xdr:colOff>
      <xdr:row>62</xdr:row>
      <xdr:rowOff>11612</xdr:rowOff>
    </xdr:to>
    <xdr:sp macro="" textlink="">
      <xdr:nvSpPr>
        <xdr:cNvPr id="553" name="楕円 552">
          <a:extLst>
            <a:ext uri="{FF2B5EF4-FFF2-40B4-BE49-F238E27FC236}">
              <a16:creationId xmlns:a16="http://schemas.microsoft.com/office/drawing/2014/main" id="{F85A6F10-936A-4C93-BE30-9C3EFEA5EC5B}"/>
            </a:ext>
          </a:extLst>
        </xdr:cNvPr>
        <xdr:cNvSpPr/>
      </xdr:nvSpPr>
      <xdr:spPr>
        <a:xfrm>
          <a:off x="14541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132262</xdr:rowOff>
    </xdr:from>
    <xdr:to>
      <xdr:col>81</xdr:col>
      <xdr:colOff>50800</xdr:colOff>
      <xdr:row>62</xdr:row>
      <xdr:rowOff>66947</xdr:rowOff>
    </xdr:to>
    <xdr:cxnSp macro="">
      <xdr:nvCxnSpPr>
        <xdr:cNvPr id="554" name="直線コネクタ 553">
          <a:extLst>
            <a:ext uri="{FF2B5EF4-FFF2-40B4-BE49-F238E27FC236}">
              <a16:creationId xmlns:a16="http://schemas.microsoft.com/office/drawing/2014/main" id="{A47235BC-2ED9-4CDF-AB3A-B62E106ACC2F}"/>
            </a:ext>
          </a:extLst>
        </xdr:cNvPr>
        <xdr:cNvCxnSpPr/>
      </xdr:nvCxnSpPr>
      <xdr:spPr>
        <a:xfrm>
          <a:off x="14592300" y="10590712"/>
          <a:ext cx="889000" cy="10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145143</xdr:rowOff>
    </xdr:from>
    <xdr:to>
      <xdr:col>72</xdr:col>
      <xdr:colOff>38100</xdr:colOff>
      <xdr:row>61</xdr:row>
      <xdr:rowOff>75293</xdr:rowOff>
    </xdr:to>
    <xdr:sp macro="" textlink="">
      <xdr:nvSpPr>
        <xdr:cNvPr id="555" name="楕円 554">
          <a:extLst>
            <a:ext uri="{FF2B5EF4-FFF2-40B4-BE49-F238E27FC236}">
              <a16:creationId xmlns:a16="http://schemas.microsoft.com/office/drawing/2014/main" id="{2E2C52F4-1AC5-4829-B053-37F082E7B209}"/>
            </a:ext>
          </a:extLst>
        </xdr:cNvPr>
        <xdr:cNvSpPr/>
      </xdr:nvSpPr>
      <xdr:spPr>
        <a:xfrm>
          <a:off x="13652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24493</xdr:rowOff>
    </xdr:from>
    <xdr:to>
      <xdr:col>76</xdr:col>
      <xdr:colOff>114300</xdr:colOff>
      <xdr:row>61</xdr:row>
      <xdr:rowOff>132262</xdr:rowOff>
    </xdr:to>
    <xdr:cxnSp macro="">
      <xdr:nvCxnSpPr>
        <xdr:cNvPr id="556" name="直線コネクタ 555">
          <a:extLst>
            <a:ext uri="{FF2B5EF4-FFF2-40B4-BE49-F238E27FC236}">
              <a16:creationId xmlns:a16="http://schemas.microsoft.com/office/drawing/2014/main" id="{8D327EF6-1361-4282-B42D-A74801771896}"/>
            </a:ext>
          </a:extLst>
        </xdr:cNvPr>
        <xdr:cNvCxnSpPr/>
      </xdr:nvCxnSpPr>
      <xdr:spPr>
        <a:xfrm>
          <a:off x="13703300" y="10482943"/>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39007</xdr:rowOff>
    </xdr:from>
    <xdr:to>
      <xdr:col>67</xdr:col>
      <xdr:colOff>101600</xdr:colOff>
      <xdr:row>60</xdr:row>
      <xdr:rowOff>140607</xdr:rowOff>
    </xdr:to>
    <xdr:sp macro="" textlink="">
      <xdr:nvSpPr>
        <xdr:cNvPr id="557" name="楕円 556">
          <a:extLst>
            <a:ext uri="{FF2B5EF4-FFF2-40B4-BE49-F238E27FC236}">
              <a16:creationId xmlns:a16="http://schemas.microsoft.com/office/drawing/2014/main" id="{F408E72A-6DD3-4A64-81C9-E2A23B763099}"/>
            </a:ext>
          </a:extLst>
        </xdr:cNvPr>
        <xdr:cNvSpPr/>
      </xdr:nvSpPr>
      <xdr:spPr>
        <a:xfrm>
          <a:off x="12763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89807</xdr:rowOff>
    </xdr:from>
    <xdr:to>
      <xdr:col>71</xdr:col>
      <xdr:colOff>177800</xdr:colOff>
      <xdr:row>61</xdr:row>
      <xdr:rowOff>24493</xdr:rowOff>
    </xdr:to>
    <xdr:cxnSp macro="">
      <xdr:nvCxnSpPr>
        <xdr:cNvPr id="558" name="直線コネクタ 557">
          <a:extLst>
            <a:ext uri="{FF2B5EF4-FFF2-40B4-BE49-F238E27FC236}">
              <a16:creationId xmlns:a16="http://schemas.microsoft.com/office/drawing/2014/main" id="{C6D61FA6-23A0-4EB1-B071-33E4BB65EC03}"/>
            </a:ext>
          </a:extLst>
        </xdr:cNvPr>
        <xdr:cNvCxnSpPr/>
      </xdr:nvCxnSpPr>
      <xdr:spPr>
        <a:xfrm>
          <a:off x="12814300" y="10376807"/>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5A1231F0-F83C-4039-9F29-FE634D2292C9}"/>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90AA87CD-D536-442D-BFFD-37119AC84FCB}"/>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BEDBDE07-0079-49D3-8C76-6C23AC8FD531}"/>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C5B3AD8F-2AE7-4B26-8A10-E105738588E7}"/>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108874</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A6246F81-756D-4895-B48B-D870B53C43AD}"/>
            </a:ext>
          </a:extLst>
        </xdr:cNvPr>
        <xdr:cNvSpPr txBox="1"/>
      </xdr:nvSpPr>
      <xdr:spPr>
        <a:xfrm>
          <a:off x="15266044"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2739</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A4C8D217-1244-48AC-908D-FA163DE23723}"/>
            </a:ext>
          </a:extLst>
        </xdr:cNvPr>
        <xdr:cNvSpPr txBox="1"/>
      </xdr:nvSpPr>
      <xdr:spPr>
        <a:xfrm>
          <a:off x="14389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66420</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F94364C6-84CE-451D-A9B6-AE5F8DBFC6C3}"/>
            </a:ext>
          </a:extLst>
        </xdr:cNvPr>
        <xdr:cNvSpPr txBox="1"/>
      </xdr:nvSpPr>
      <xdr:spPr>
        <a:xfrm>
          <a:off x="13500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131734</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05937259-E98C-4419-B4B4-78492AE3E029}"/>
            </a:ext>
          </a:extLst>
        </xdr:cNvPr>
        <xdr:cNvSpPr txBox="1"/>
      </xdr:nvSpPr>
      <xdr:spPr>
        <a:xfrm>
          <a:off x="126117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EA49EE3C-0AC7-40A3-A8DD-53E5C550183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28B6C432-0A26-4F93-8C3B-E617D6AEEFF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53703385-22A1-4F35-9A68-8CCA5B5183C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C07CA78B-DB6F-47E8-A7B0-5A0919E4440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23D75C45-B977-45D2-99AD-D424B1552FA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95AB72C8-26C0-4CEB-80E9-31B9AA1A269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2EC82F8D-FE9D-42D4-BB16-D84B1939188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9BB4370-BA52-4C9E-B9FC-9880A421A2E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13195146-778F-4C80-B19E-73DD42BB73B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149AA174-6836-4185-B9C4-422047A4416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A1EF7770-5DAE-4CC1-A333-6C038D574D0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80EB17A4-B4CD-44EC-82C1-CFD4BBC6D0D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C93ADFA4-3AEA-4457-8193-D50514A58D8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C3B6C040-9AE1-4E88-8CE0-768212C62E1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61CF1830-08CA-4A2E-AE43-F2EA7921FE7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118CA4D3-59B6-42D5-8F03-B301CEEB143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E62CC47C-236D-4085-B717-92E66F23DEC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7FC4C8DB-7666-4148-AF11-4FC8E9A89C3D}"/>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6688193B-2409-4DDB-BBB3-17BAF44D058A}"/>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D7274C69-40E7-4EB2-91E0-BF0B18BBC963}"/>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CCECBF5E-825A-4FA2-B6DA-8DB31C22D6A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AFDDB646-07E3-4531-B428-0F1DBBDA440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84E9D538-1952-4D4D-BD92-FC4566EE381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58EE5922-441A-4B25-B562-E01D74B84E7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DC29CB56-9C6A-4660-8412-CD4C3C74732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592" name="直線コネクタ 591">
          <a:extLst>
            <a:ext uri="{FF2B5EF4-FFF2-40B4-BE49-F238E27FC236}">
              <a16:creationId xmlns:a16="http://schemas.microsoft.com/office/drawing/2014/main" id="{2023A246-EC74-4900-B0FE-E2DA3FC57840}"/>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ED7DFAAC-ED81-498C-96C2-B284983B2CEF}"/>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594" name="直線コネクタ 593">
          <a:extLst>
            <a:ext uri="{FF2B5EF4-FFF2-40B4-BE49-F238E27FC236}">
              <a16:creationId xmlns:a16="http://schemas.microsoft.com/office/drawing/2014/main" id="{DF8572DA-18AD-4F9C-A658-F10AE3E6FA97}"/>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21C7583E-8A66-4CFB-B504-37354A8B8C56}"/>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596" name="直線コネクタ 595">
          <a:extLst>
            <a:ext uri="{FF2B5EF4-FFF2-40B4-BE49-F238E27FC236}">
              <a16:creationId xmlns:a16="http://schemas.microsoft.com/office/drawing/2014/main" id="{CCECC7D1-DFE8-48A0-BD5B-DB76C7689390}"/>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5D3A5B6D-F999-4A55-A122-4D0382CDFB95}"/>
            </a:ext>
          </a:extLst>
        </xdr:cNvPr>
        <xdr:cNvSpPr txBox="1"/>
      </xdr:nvSpPr>
      <xdr:spPr>
        <a:xfrm>
          <a:off x="22199600" y="10632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598" name="フローチャート: 判断 597">
          <a:extLst>
            <a:ext uri="{FF2B5EF4-FFF2-40B4-BE49-F238E27FC236}">
              <a16:creationId xmlns:a16="http://schemas.microsoft.com/office/drawing/2014/main" id="{E48E4B0F-1179-43A6-879B-29E9AA3A091F}"/>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99" name="フローチャート: 判断 598">
          <a:extLst>
            <a:ext uri="{FF2B5EF4-FFF2-40B4-BE49-F238E27FC236}">
              <a16:creationId xmlns:a16="http://schemas.microsoft.com/office/drawing/2014/main" id="{116EC7DB-693D-438D-82B0-516E04DA58F1}"/>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600" name="フローチャート: 判断 599">
          <a:extLst>
            <a:ext uri="{FF2B5EF4-FFF2-40B4-BE49-F238E27FC236}">
              <a16:creationId xmlns:a16="http://schemas.microsoft.com/office/drawing/2014/main" id="{00705318-FA74-4663-A56E-772CFFA499E3}"/>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601" name="フローチャート: 判断 600">
          <a:extLst>
            <a:ext uri="{FF2B5EF4-FFF2-40B4-BE49-F238E27FC236}">
              <a16:creationId xmlns:a16="http://schemas.microsoft.com/office/drawing/2014/main" id="{8D879376-A675-464E-A6E8-3141FC474378}"/>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602" name="フローチャート: 判断 601">
          <a:extLst>
            <a:ext uri="{FF2B5EF4-FFF2-40B4-BE49-F238E27FC236}">
              <a16:creationId xmlns:a16="http://schemas.microsoft.com/office/drawing/2014/main" id="{89AC3C65-364D-43FB-8ED3-0957E55A2F2D}"/>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EF3976B-5015-49F8-B628-3D5D98F5D8F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F7FBBDF-729F-4C64-B08E-CB7AD39E88D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8D8A53F-F7D7-42FB-82A3-8B0AA7066C1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D03DEB5-3077-4BB8-B5EF-C11ECAC7B36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2D44574-7F48-4EC1-830A-A2A289C5759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114119</xdr:rowOff>
    </xdr:from>
    <xdr:to>
      <xdr:col>116</xdr:col>
      <xdr:colOff>114300</xdr:colOff>
      <xdr:row>62</xdr:row>
      <xdr:rowOff>44269</xdr:rowOff>
    </xdr:to>
    <xdr:sp macro="" textlink="">
      <xdr:nvSpPr>
        <xdr:cNvPr id="608" name="楕円 607">
          <a:extLst>
            <a:ext uri="{FF2B5EF4-FFF2-40B4-BE49-F238E27FC236}">
              <a16:creationId xmlns:a16="http://schemas.microsoft.com/office/drawing/2014/main" id="{0182307A-EE74-468C-998D-4F80D28087E9}"/>
            </a:ext>
          </a:extLst>
        </xdr:cNvPr>
        <xdr:cNvSpPr/>
      </xdr:nvSpPr>
      <xdr:spPr>
        <a:xfrm>
          <a:off x="221107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136996</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59AE08B3-A2C0-4977-BB4F-B5A1B11A0A83}"/>
            </a:ext>
          </a:extLst>
        </xdr:cNvPr>
        <xdr:cNvSpPr txBox="1"/>
      </xdr:nvSpPr>
      <xdr:spPr>
        <a:xfrm>
          <a:off x="22199600" y="1042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123916</xdr:rowOff>
    </xdr:from>
    <xdr:to>
      <xdr:col>112</xdr:col>
      <xdr:colOff>38100</xdr:colOff>
      <xdr:row>62</xdr:row>
      <xdr:rowOff>54066</xdr:rowOff>
    </xdr:to>
    <xdr:sp macro="" textlink="">
      <xdr:nvSpPr>
        <xdr:cNvPr id="610" name="楕円 609">
          <a:extLst>
            <a:ext uri="{FF2B5EF4-FFF2-40B4-BE49-F238E27FC236}">
              <a16:creationId xmlns:a16="http://schemas.microsoft.com/office/drawing/2014/main" id="{FA5936E1-0646-478B-AE08-31AB4A9DBF96}"/>
            </a:ext>
          </a:extLst>
        </xdr:cNvPr>
        <xdr:cNvSpPr/>
      </xdr:nvSpPr>
      <xdr:spPr>
        <a:xfrm>
          <a:off x="21272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164919</xdr:rowOff>
    </xdr:from>
    <xdr:to>
      <xdr:col>116</xdr:col>
      <xdr:colOff>63500</xdr:colOff>
      <xdr:row>62</xdr:row>
      <xdr:rowOff>3266</xdr:rowOff>
    </xdr:to>
    <xdr:cxnSp macro="">
      <xdr:nvCxnSpPr>
        <xdr:cNvPr id="611" name="直線コネクタ 610">
          <a:extLst>
            <a:ext uri="{FF2B5EF4-FFF2-40B4-BE49-F238E27FC236}">
              <a16:creationId xmlns:a16="http://schemas.microsoft.com/office/drawing/2014/main" id="{EE6B8045-CC52-422F-9210-E6F9941AA12C}"/>
            </a:ext>
          </a:extLst>
        </xdr:cNvPr>
        <xdr:cNvCxnSpPr/>
      </xdr:nvCxnSpPr>
      <xdr:spPr>
        <a:xfrm flipV="1">
          <a:off x="21323300" y="1062336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136978</xdr:rowOff>
    </xdr:from>
    <xdr:to>
      <xdr:col>107</xdr:col>
      <xdr:colOff>101600</xdr:colOff>
      <xdr:row>62</xdr:row>
      <xdr:rowOff>67128</xdr:rowOff>
    </xdr:to>
    <xdr:sp macro="" textlink="">
      <xdr:nvSpPr>
        <xdr:cNvPr id="612" name="楕円 611">
          <a:extLst>
            <a:ext uri="{FF2B5EF4-FFF2-40B4-BE49-F238E27FC236}">
              <a16:creationId xmlns:a16="http://schemas.microsoft.com/office/drawing/2014/main" id="{E485F2F5-D13E-4079-9EA7-453F787C6406}"/>
            </a:ext>
          </a:extLst>
        </xdr:cNvPr>
        <xdr:cNvSpPr/>
      </xdr:nvSpPr>
      <xdr:spPr>
        <a:xfrm>
          <a:off x="20383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3266</xdr:rowOff>
    </xdr:from>
    <xdr:to>
      <xdr:col>111</xdr:col>
      <xdr:colOff>177800</xdr:colOff>
      <xdr:row>62</xdr:row>
      <xdr:rowOff>16328</xdr:rowOff>
    </xdr:to>
    <xdr:cxnSp macro="">
      <xdr:nvCxnSpPr>
        <xdr:cNvPr id="613" name="直線コネクタ 612">
          <a:extLst>
            <a:ext uri="{FF2B5EF4-FFF2-40B4-BE49-F238E27FC236}">
              <a16:creationId xmlns:a16="http://schemas.microsoft.com/office/drawing/2014/main" id="{1F559986-619B-47D0-AB39-B89AE12C5B76}"/>
            </a:ext>
          </a:extLst>
        </xdr:cNvPr>
        <xdr:cNvCxnSpPr/>
      </xdr:nvCxnSpPr>
      <xdr:spPr>
        <a:xfrm flipV="1">
          <a:off x="20434300" y="1063316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14" name="楕円 613">
          <a:extLst>
            <a:ext uri="{FF2B5EF4-FFF2-40B4-BE49-F238E27FC236}">
              <a16:creationId xmlns:a16="http://schemas.microsoft.com/office/drawing/2014/main" id="{97D6BD6B-7CE4-4248-A26F-CEE37863F258}"/>
            </a:ext>
          </a:extLst>
        </xdr:cNvPr>
        <xdr:cNvSpPr/>
      </xdr:nvSpPr>
      <xdr:spPr>
        <a:xfrm>
          <a:off x="19494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16328</xdr:rowOff>
    </xdr:from>
    <xdr:to>
      <xdr:col>107</xdr:col>
      <xdr:colOff>50800</xdr:colOff>
      <xdr:row>62</xdr:row>
      <xdr:rowOff>22860</xdr:rowOff>
    </xdr:to>
    <xdr:cxnSp macro="">
      <xdr:nvCxnSpPr>
        <xdr:cNvPr id="615" name="直線コネクタ 614">
          <a:extLst>
            <a:ext uri="{FF2B5EF4-FFF2-40B4-BE49-F238E27FC236}">
              <a16:creationId xmlns:a16="http://schemas.microsoft.com/office/drawing/2014/main" id="{29908311-25DD-446B-B458-5AF3F2997F12}"/>
            </a:ext>
          </a:extLst>
        </xdr:cNvPr>
        <xdr:cNvCxnSpPr/>
      </xdr:nvCxnSpPr>
      <xdr:spPr>
        <a:xfrm flipV="1">
          <a:off x="19545300" y="1064622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60234</xdr:rowOff>
    </xdr:from>
    <xdr:to>
      <xdr:col>98</xdr:col>
      <xdr:colOff>38100</xdr:colOff>
      <xdr:row>62</xdr:row>
      <xdr:rowOff>161834</xdr:rowOff>
    </xdr:to>
    <xdr:sp macro="" textlink="">
      <xdr:nvSpPr>
        <xdr:cNvPr id="616" name="楕円 615">
          <a:extLst>
            <a:ext uri="{FF2B5EF4-FFF2-40B4-BE49-F238E27FC236}">
              <a16:creationId xmlns:a16="http://schemas.microsoft.com/office/drawing/2014/main" id="{F799ECCD-070A-4C71-ADC0-99C7C61125F7}"/>
            </a:ext>
          </a:extLst>
        </xdr:cNvPr>
        <xdr:cNvSpPr/>
      </xdr:nvSpPr>
      <xdr:spPr>
        <a:xfrm>
          <a:off x="18605500" y="106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22860</xdr:rowOff>
    </xdr:from>
    <xdr:to>
      <xdr:col>102</xdr:col>
      <xdr:colOff>114300</xdr:colOff>
      <xdr:row>62</xdr:row>
      <xdr:rowOff>111034</xdr:rowOff>
    </xdr:to>
    <xdr:cxnSp macro="">
      <xdr:nvCxnSpPr>
        <xdr:cNvPr id="617" name="直線コネクタ 616">
          <a:extLst>
            <a:ext uri="{FF2B5EF4-FFF2-40B4-BE49-F238E27FC236}">
              <a16:creationId xmlns:a16="http://schemas.microsoft.com/office/drawing/2014/main" id="{43DEE9C7-13C0-4B52-811E-8920476A8276}"/>
            </a:ext>
          </a:extLst>
        </xdr:cNvPr>
        <xdr:cNvCxnSpPr/>
      </xdr:nvCxnSpPr>
      <xdr:spPr>
        <a:xfrm flipV="1">
          <a:off x="18656300" y="10652760"/>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126836</xdr:rowOff>
    </xdr:from>
    <xdr:ext cx="469744" cy="259045"/>
    <xdr:sp macro="" textlink="">
      <xdr:nvSpPr>
        <xdr:cNvPr id="618" name="n_1aveValue【保健センター・保健所】&#10;一人当たり面積">
          <a:extLst>
            <a:ext uri="{FF2B5EF4-FFF2-40B4-BE49-F238E27FC236}">
              <a16:creationId xmlns:a16="http://schemas.microsoft.com/office/drawing/2014/main" id="{17A6DF65-2526-4C67-A158-01B396FE2642}"/>
            </a:ext>
          </a:extLst>
        </xdr:cNvPr>
        <xdr:cNvSpPr txBox="1"/>
      </xdr:nvSpPr>
      <xdr:spPr>
        <a:xfrm>
          <a:off x="210757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619" name="n_2aveValue【保健センター・保健所】&#10;一人当たり面積">
          <a:extLst>
            <a:ext uri="{FF2B5EF4-FFF2-40B4-BE49-F238E27FC236}">
              <a16:creationId xmlns:a16="http://schemas.microsoft.com/office/drawing/2014/main" id="{7AD65075-0D98-46A0-B108-7232F1EBA4B6}"/>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166024</xdr:rowOff>
    </xdr:from>
    <xdr:ext cx="469744" cy="259045"/>
    <xdr:sp macro="" textlink="">
      <xdr:nvSpPr>
        <xdr:cNvPr id="620" name="n_3aveValue【保健センター・保健所】&#10;一人当たり面積">
          <a:extLst>
            <a:ext uri="{FF2B5EF4-FFF2-40B4-BE49-F238E27FC236}">
              <a16:creationId xmlns:a16="http://schemas.microsoft.com/office/drawing/2014/main" id="{6162BF1D-ECAF-4D8B-AD3C-A842F1AA7483}"/>
            </a:ext>
          </a:extLst>
        </xdr:cNvPr>
        <xdr:cNvSpPr txBox="1"/>
      </xdr:nvSpPr>
      <xdr:spPr>
        <a:xfrm>
          <a:off x="19310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159493</xdr:rowOff>
    </xdr:from>
    <xdr:ext cx="469744" cy="259045"/>
    <xdr:sp macro="" textlink="">
      <xdr:nvSpPr>
        <xdr:cNvPr id="621" name="n_4aveValue【保健センター・保健所】&#10;一人当たり面積">
          <a:extLst>
            <a:ext uri="{FF2B5EF4-FFF2-40B4-BE49-F238E27FC236}">
              <a16:creationId xmlns:a16="http://schemas.microsoft.com/office/drawing/2014/main" id="{BB4B478D-BD03-43E0-8935-5F8417FC69A2}"/>
            </a:ext>
          </a:extLst>
        </xdr:cNvPr>
        <xdr:cNvSpPr txBox="1"/>
      </xdr:nvSpPr>
      <xdr:spPr>
        <a:xfrm>
          <a:off x="18421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70593</xdr:rowOff>
    </xdr:from>
    <xdr:ext cx="469744" cy="259045"/>
    <xdr:sp macro="" textlink="">
      <xdr:nvSpPr>
        <xdr:cNvPr id="622" name="n_1mainValue【保健センター・保健所】&#10;一人当たり面積">
          <a:extLst>
            <a:ext uri="{FF2B5EF4-FFF2-40B4-BE49-F238E27FC236}">
              <a16:creationId xmlns:a16="http://schemas.microsoft.com/office/drawing/2014/main" id="{13C8A08E-2F87-4427-8776-B656C62F02B1}"/>
            </a:ext>
          </a:extLst>
        </xdr:cNvPr>
        <xdr:cNvSpPr txBox="1"/>
      </xdr:nvSpPr>
      <xdr:spPr>
        <a:xfrm>
          <a:off x="21075727" y="1035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23" name="n_2mainValue【保健センター・保健所】&#10;一人当たり面積">
          <a:extLst>
            <a:ext uri="{FF2B5EF4-FFF2-40B4-BE49-F238E27FC236}">
              <a16:creationId xmlns:a16="http://schemas.microsoft.com/office/drawing/2014/main" id="{DB1D91D8-BB15-4BF0-8342-23745AB39CAA}"/>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24" name="n_3mainValue【保健センター・保健所】&#10;一人当たり面積">
          <a:extLst>
            <a:ext uri="{FF2B5EF4-FFF2-40B4-BE49-F238E27FC236}">
              <a16:creationId xmlns:a16="http://schemas.microsoft.com/office/drawing/2014/main" id="{A9141C7F-DDB4-4850-9C1E-5B9C8B94A469}"/>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6911</xdr:rowOff>
    </xdr:from>
    <xdr:ext cx="469744" cy="259045"/>
    <xdr:sp macro="" textlink="">
      <xdr:nvSpPr>
        <xdr:cNvPr id="625" name="n_4mainValue【保健センター・保健所】&#10;一人当たり面積">
          <a:extLst>
            <a:ext uri="{FF2B5EF4-FFF2-40B4-BE49-F238E27FC236}">
              <a16:creationId xmlns:a16="http://schemas.microsoft.com/office/drawing/2014/main" id="{604709B6-82CC-49CD-8393-566341E5FA43}"/>
            </a:ext>
          </a:extLst>
        </xdr:cNvPr>
        <xdr:cNvSpPr txBox="1"/>
      </xdr:nvSpPr>
      <xdr:spPr>
        <a:xfrm>
          <a:off x="18421427" y="1046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20A23D18-B8E8-40F0-AB99-AC84A58EC95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EF74B4B1-1496-490D-BA35-C7D38AB8098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4AB8B46C-AE75-404F-B800-9BE19DDD792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68B524DD-73B8-4965-BC87-E32A9021B6A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3D045C10-4ACB-4D6A-93F9-2CF54EC34AD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E537069C-F799-40FD-8EDD-5FCA5F8D62D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F7F477A9-35B1-4150-9ACE-68F0B666714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6A1C1A39-6C9A-498B-A233-5A7DA543705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DB727316-2233-4097-A298-73C74ADB8A3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DC0ECA17-8223-410D-B944-D422A1608BA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871784C4-5E3B-4E2B-B014-2516B21684F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29C5166D-C603-4657-AAD4-216D1F728D4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67BD8508-84F7-4140-AD52-324BFCC2E52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940613B9-127B-4E6D-896D-6A55448EA18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AAF18D47-1D90-424D-A871-4DFD49E79D4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364C92E8-03CD-450E-A5DC-E1FCC976661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08C1E37B-4F7E-4FA6-8748-69EF3782A37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DA8C0E8F-3CA9-4C13-9049-E377BBE3856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A36B9EE7-13AE-40A3-BFB7-C058CF8F7F7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85651C82-BA42-4CE7-B9DE-98528595989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C6AAF6A4-11EA-4AD3-9B97-4E126D0A54F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6486E90D-EF2B-4600-A6C9-9836AD4D737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ECC9CE16-496E-4663-8243-B1E1BB01B5E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F31E281C-C2D0-4EEC-A94B-D141F8D9A40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8270E5C3-6A1B-4CFB-9FB1-950385C0607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651" name="直線コネクタ 650">
          <a:extLst>
            <a:ext uri="{FF2B5EF4-FFF2-40B4-BE49-F238E27FC236}">
              <a16:creationId xmlns:a16="http://schemas.microsoft.com/office/drawing/2014/main" id="{0B52B875-AE02-4BFA-8A55-B40F4334376A}"/>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7C6C8483-BA2E-4C73-9E40-63FA9A2C198B}"/>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653" name="直線コネクタ 652">
          <a:extLst>
            <a:ext uri="{FF2B5EF4-FFF2-40B4-BE49-F238E27FC236}">
              <a16:creationId xmlns:a16="http://schemas.microsoft.com/office/drawing/2014/main" id="{218F526C-1937-4E43-94A3-B2645E1E4B1E}"/>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654" name="【消防施設】&#10;有形固定資産減価償却率最大値テキスト">
          <a:extLst>
            <a:ext uri="{FF2B5EF4-FFF2-40B4-BE49-F238E27FC236}">
              <a16:creationId xmlns:a16="http://schemas.microsoft.com/office/drawing/2014/main" id="{388FB5D9-A16D-4F4B-81D4-C9875BB09147}"/>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655" name="直線コネクタ 654">
          <a:extLst>
            <a:ext uri="{FF2B5EF4-FFF2-40B4-BE49-F238E27FC236}">
              <a16:creationId xmlns:a16="http://schemas.microsoft.com/office/drawing/2014/main" id="{DA339790-7F24-43EE-BB41-A67BFF653E3D}"/>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3A81768E-362E-46F7-AB85-76C92593A7F7}"/>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657" name="フローチャート: 判断 656">
          <a:extLst>
            <a:ext uri="{FF2B5EF4-FFF2-40B4-BE49-F238E27FC236}">
              <a16:creationId xmlns:a16="http://schemas.microsoft.com/office/drawing/2014/main" id="{EF48BF55-1D8F-4CC3-8CE5-8AEDBDB5CBFA}"/>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658" name="フローチャート: 判断 657">
          <a:extLst>
            <a:ext uri="{FF2B5EF4-FFF2-40B4-BE49-F238E27FC236}">
              <a16:creationId xmlns:a16="http://schemas.microsoft.com/office/drawing/2014/main" id="{AB468D34-88AF-4547-A393-724BD5D2D821}"/>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659" name="フローチャート: 判断 658">
          <a:extLst>
            <a:ext uri="{FF2B5EF4-FFF2-40B4-BE49-F238E27FC236}">
              <a16:creationId xmlns:a16="http://schemas.microsoft.com/office/drawing/2014/main" id="{71594581-BE37-4258-B7F5-B95C262A9E06}"/>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660" name="フローチャート: 判断 659">
          <a:extLst>
            <a:ext uri="{FF2B5EF4-FFF2-40B4-BE49-F238E27FC236}">
              <a16:creationId xmlns:a16="http://schemas.microsoft.com/office/drawing/2014/main" id="{6F4D0049-062E-4566-AB2A-B649E412428A}"/>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661" name="フローチャート: 判断 660">
          <a:extLst>
            <a:ext uri="{FF2B5EF4-FFF2-40B4-BE49-F238E27FC236}">
              <a16:creationId xmlns:a16="http://schemas.microsoft.com/office/drawing/2014/main" id="{73905CA0-4A93-4F27-B4C0-E68B7B76388F}"/>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78086CD-277D-4556-AEBB-B6FD44542DA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510B2FA-9582-4707-80AA-931F15B792F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0C1FA70-99B1-4074-8458-70ABC58C9F1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784D74A3-B5DA-4DF1-AE28-1390F20EF0C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DA2D3148-2EE7-42AD-9FBC-90116572F30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78739</xdr:rowOff>
    </xdr:from>
    <xdr:to>
      <xdr:col>85</xdr:col>
      <xdr:colOff>177800</xdr:colOff>
      <xdr:row>83</xdr:row>
      <xdr:rowOff>8889</xdr:rowOff>
    </xdr:to>
    <xdr:sp macro="" textlink="">
      <xdr:nvSpPr>
        <xdr:cNvPr id="667" name="楕円 666">
          <a:extLst>
            <a:ext uri="{FF2B5EF4-FFF2-40B4-BE49-F238E27FC236}">
              <a16:creationId xmlns:a16="http://schemas.microsoft.com/office/drawing/2014/main" id="{9E2F1240-4D9D-458D-A4DD-869574EDB86C}"/>
            </a:ext>
          </a:extLst>
        </xdr:cNvPr>
        <xdr:cNvSpPr/>
      </xdr:nvSpPr>
      <xdr:spPr>
        <a:xfrm>
          <a:off x="16268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101616</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FEEC4199-808A-4588-ABBB-370C3735C260}"/>
            </a:ext>
          </a:extLst>
        </xdr:cNvPr>
        <xdr:cNvSpPr txBox="1"/>
      </xdr:nvSpPr>
      <xdr:spPr>
        <a:xfrm>
          <a:off x="16357600" y="139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363</xdr:rowOff>
    </xdr:from>
    <xdr:to>
      <xdr:col>81</xdr:col>
      <xdr:colOff>101600</xdr:colOff>
      <xdr:row>82</xdr:row>
      <xdr:rowOff>101963</xdr:rowOff>
    </xdr:to>
    <xdr:sp macro="" textlink="">
      <xdr:nvSpPr>
        <xdr:cNvPr id="669" name="楕円 668">
          <a:extLst>
            <a:ext uri="{FF2B5EF4-FFF2-40B4-BE49-F238E27FC236}">
              <a16:creationId xmlns:a16="http://schemas.microsoft.com/office/drawing/2014/main" id="{7122DFC2-FB5C-4D3E-8EC1-A31F45CE80CB}"/>
            </a:ext>
          </a:extLst>
        </xdr:cNvPr>
        <xdr:cNvSpPr/>
      </xdr:nvSpPr>
      <xdr:spPr>
        <a:xfrm>
          <a:off x="15430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51163</xdr:rowOff>
    </xdr:from>
    <xdr:to>
      <xdr:col>85</xdr:col>
      <xdr:colOff>127000</xdr:colOff>
      <xdr:row>82</xdr:row>
      <xdr:rowOff>129539</xdr:rowOff>
    </xdr:to>
    <xdr:cxnSp macro="">
      <xdr:nvCxnSpPr>
        <xdr:cNvPr id="670" name="直線コネクタ 669">
          <a:extLst>
            <a:ext uri="{FF2B5EF4-FFF2-40B4-BE49-F238E27FC236}">
              <a16:creationId xmlns:a16="http://schemas.microsoft.com/office/drawing/2014/main" id="{92E34762-8D6D-44E0-BBE2-2D29CB96B876}"/>
            </a:ext>
          </a:extLst>
        </xdr:cNvPr>
        <xdr:cNvCxnSpPr/>
      </xdr:nvCxnSpPr>
      <xdr:spPr>
        <a:xfrm>
          <a:off x="15481300" y="14110063"/>
          <a:ext cx="8382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93436</xdr:rowOff>
    </xdr:from>
    <xdr:to>
      <xdr:col>76</xdr:col>
      <xdr:colOff>165100</xdr:colOff>
      <xdr:row>82</xdr:row>
      <xdr:rowOff>23586</xdr:rowOff>
    </xdr:to>
    <xdr:sp macro="" textlink="">
      <xdr:nvSpPr>
        <xdr:cNvPr id="671" name="楕円 670">
          <a:extLst>
            <a:ext uri="{FF2B5EF4-FFF2-40B4-BE49-F238E27FC236}">
              <a16:creationId xmlns:a16="http://schemas.microsoft.com/office/drawing/2014/main" id="{38C230EE-1A97-43B8-A200-891C9D8A9551}"/>
            </a:ext>
          </a:extLst>
        </xdr:cNvPr>
        <xdr:cNvSpPr/>
      </xdr:nvSpPr>
      <xdr:spPr>
        <a:xfrm>
          <a:off x="14541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144236</xdr:rowOff>
    </xdr:from>
    <xdr:to>
      <xdr:col>81</xdr:col>
      <xdr:colOff>50800</xdr:colOff>
      <xdr:row>82</xdr:row>
      <xdr:rowOff>51163</xdr:rowOff>
    </xdr:to>
    <xdr:cxnSp macro="">
      <xdr:nvCxnSpPr>
        <xdr:cNvPr id="672" name="直線コネクタ 671">
          <a:extLst>
            <a:ext uri="{FF2B5EF4-FFF2-40B4-BE49-F238E27FC236}">
              <a16:creationId xmlns:a16="http://schemas.microsoft.com/office/drawing/2014/main" id="{C571E7F8-DA47-4B28-BC78-445AC8AF8B59}"/>
            </a:ext>
          </a:extLst>
        </xdr:cNvPr>
        <xdr:cNvCxnSpPr/>
      </xdr:nvCxnSpPr>
      <xdr:spPr>
        <a:xfrm>
          <a:off x="14592300" y="1403168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21589</xdr:rowOff>
    </xdr:from>
    <xdr:to>
      <xdr:col>72</xdr:col>
      <xdr:colOff>38100</xdr:colOff>
      <xdr:row>81</xdr:row>
      <xdr:rowOff>123189</xdr:rowOff>
    </xdr:to>
    <xdr:sp macro="" textlink="">
      <xdr:nvSpPr>
        <xdr:cNvPr id="673" name="楕円 672">
          <a:extLst>
            <a:ext uri="{FF2B5EF4-FFF2-40B4-BE49-F238E27FC236}">
              <a16:creationId xmlns:a16="http://schemas.microsoft.com/office/drawing/2014/main" id="{0C102262-A10A-4C29-B4C8-605FC4D1BF12}"/>
            </a:ext>
          </a:extLst>
        </xdr:cNvPr>
        <xdr:cNvSpPr/>
      </xdr:nvSpPr>
      <xdr:spPr>
        <a:xfrm>
          <a:off x="13652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72389</xdr:rowOff>
    </xdr:from>
    <xdr:to>
      <xdr:col>76</xdr:col>
      <xdr:colOff>114300</xdr:colOff>
      <xdr:row>81</xdr:row>
      <xdr:rowOff>144236</xdr:rowOff>
    </xdr:to>
    <xdr:cxnSp macro="">
      <xdr:nvCxnSpPr>
        <xdr:cNvPr id="674" name="直線コネクタ 673">
          <a:extLst>
            <a:ext uri="{FF2B5EF4-FFF2-40B4-BE49-F238E27FC236}">
              <a16:creationId xmlns:a16="http://schemas.microsoft.com/office/drawing/2014/main" id="{D0AAC060-48E9-404C-BB45-EB0CFD437254}"/>
            </a:ext>
          </a:extLst>
        </xdr:cNvPr>
        <xdr:cNvCxnSpPr/>
      </xdr:nvCxnSpPr>
      <xdr:spPr>
        <a:xfrm>
          <a:off x="13703300" y="13959839"/>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116295</xdr:rowOff>
    </xdr:from>
    <xdr:to>
      <xdr:col>67</xdr:col>
      <xdr:colOff>101600</xdr:colOff>
      <xdr:row>81</xdr:row>
      <xdr:rowOff>46445</xdr:rowOff>
    </xdr:to>
    <xdr:sp macro="" textlink="">
      <xdr:nvSpPr>
        <xdr:cNvPr id="675" name="楕円 674">
          <a:extLst>
            <a:ext uri="{FF2B5EF4-FFF2-40B4-BE49-F238E27FC236}">
              <a16:creationId xmlns:a16="http://schemas.microsoft.com/office/drawing/2014/main" id="{B28389D1-5A86-4BCD-90FE-C5FD3C4D889F}"/>
            </a:ext>
          </a:extLst>
        </xdr:cNvPr>
        <xdr:cNvSpPr/>
      </xdr:nvSpPr>
      <xdr:spPr>
        <a:xfrm>
          <a:off x="12763500" y="1383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167095</xdr:rowOff>
    </xdr:from>
    <xdr:to>
      <xdr:col>71</xdr:col>
      <xdr:colOff>177800</xdr:colOff>
      <xdr:row>81</xdr:row>
      <xdr:rowOff>72389</xdr:rowOff>
    </xdr:to>
    <xdr:cxnSp macro="">
      <xdr:nvCxnSpPr>
        <xdr:cNvPr id="676" name="直線コネクタ 675">
          <a:extLst>
            <a:ext uri="{FF2B5EF4-FFF2-40B4-BE49-F238E27FC236}">
              <a16:creationId xmlns:a16="http://schemas.microsoft.com/office/drawing/2014/main" id="{4AD9BEE8-041C-4830-A6EE-2197D6CA236B}"/>
            </a:ext>
          </a:extLst>
        </xdr:cNvPr>
        <xdr:cNvCxnSpPr/>
      </xdr:nvCxnSpPr>
      <xdr:spPr>
        <a:xfrm>
          <a:off x="12814300" y="13883095"/>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677" name="n_1aveValue【消防施設】&#10;有形固定資産減価償却率">
          <a:extLst>
            <a:ext uri="{FF2B5EF4-FFF2-40B4-BE49-F238E27FC236}">
              <a16:creationId xmlns:a16="http://schemas.microsoft.com/office/drawing/2014/main" id="{CC0289D5-DA93-489D-8768-E5F404FC9B26}"/>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678" name="n_2aveValue【消防施設】&#10;有形固定資産減価償却率">
          <a:extLst>
            <a:ext uri="{FF2B5EF4-FFF2-40B4-BE49-F238E27FC236}">
              <a16:creationId xmlns:a16="http://schemas.microsoft.com/office/drawing/2014/main" id="{48AD78A2-825B-423F-8C35-DAF84200D367}"/>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679" name="n_3aveValue【消防施設】&#10;有形固定資産減価償却率">
          <a:extLst>
            <a:ext uri="{FF2B5EF4-FFF2-40B4-BE49-F238E27FC236}">
              <a16:creationId xmlns:a16="http://schemas.microsoft.com/office/drawing/2014/main" id="{41FA3B4E-F059-4C6A-9B02-1FB42E68E810}"/>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680" name="n_4aveValue【消防施設】&#10;有形固定資産減価償却率">
          <a:extLst>
            <a:ext uri="{FF2B5EF4-FFF2-40B4-BE49-F238E27FC236}">
              <a16:creationId xmlns:a16="http://schemas.microsoft.com/office/drawing/2014/main" id="{2A84BEFB-81A0-4F3C-A999-A0D5D098275A}"/>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118490</xdr:rowOff>
    </xdr:from>
    <xdr:ext cx="405111" cy="259045"/>
    <xdr:sp macro="" textlink="">
      <xdr:nvSpPr>
        <xdr:cNvPr id="681" name="n_1mainValue【消防施設】&#10;有形固定資産減価償却率">
          <a:extLst>
            <a:ext uri="{FF2B5EF4-FFF2-40B4-BE49-F238E27FC236}">
              <a16:creationId xmlns:a16="http://schemas.microsoft.com/office/drawing/2014/main" id="{202F5CA6-1CCB-4D12-97F1-3A2A968E5E1C}"/>
            </a:ext>
          </a:extLst>
        </xdr:cNvPr>
        <xdr:cNvSpPr txBox="1"/>
      </xdr:nvSpPr>
      <xdr:spPr>
        <a:xfrm>
          <a:off x="15266044" y="1383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40113</xdr:rowOff>
    </xdr:from>
    <xdr:ext cx="405111" cy="259045"/>
    <xdr:sp macro="" textlink="">
      <xdr:nvSpPr>
        <xdr:cNvPr id="682" name="n_2mainValue【消防施設】&#10;有形固定資産減価償却率">
          <a:extLst>
            <a:ext uri="{FF2B5EF4-FFF2-40B4-BE49-F238E27FC236}">
              <a16:creationId xmlns:a16="http://schemas.microsoft.com/office/drawing/2014/main" id="{1D6B92B3-FF0A-42C0-A413-90ECD2FA8EC8}"/>
            </a:ext>
          </a:extLst>
        </xdr:cNvPr>
        <xdr:cNvSpPr txBox="1"/>
      </xdr:nvSpPr>
      <xdr:spPr>
        <a:xfrm>
          <a:off x="14389744" y="1375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139716</xdr:rowOff>
    </xdr:from>
    <xdr:ext cx="405111" cy="259045"/>
    <xdr:sp macro="" textlink="">
      <xdr:nvSpPr>
        <xdr:cNvPr id="683" name="n_3mainValue【消防施設】&#10;有形固定資産減価償却率">
          <a:extLst>
            <a:ext uri="{FF2B5EF4-FFF2-40B4-BE49-F238E27FC236}">
              <a16:creationId xmlns:a16="http://schemas.microsoft.com/office/drawing/2014/main" id="{21E9F480-1702-4518-ADA1-CFC71165257B}"/>
            </a:ext>
          </a:extLst>
        </xdr:cNvPr>
        <xdr:cNvSpPr txBox="1"/>
      </xdr:nvSpPr>
      <xdr:spPr>
        <a:xfrm>
          <a:off x="135007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62972</xdr:rowOff>
    </xdr:from>
    <xdr:ext cx="405111" cy="259045"/>
    <xdr:sp macro="" textlink="">
      <xdr:nvSpPr>
        <xdr:cNvPr id="684" name="n_4mainValue【消防施設】&#10;有形固定資産減価償却率">
          <a:extLst>
            <a:ext uri="{FF2B5EF4-FFF2-40B4-BE49-F238E27FC236}">
              <a16:creationId xmlns:a16="http://schemas.microsoft.com/office/drawing/2014/main" id="{A15168DB-8682-45CD-B92C-7AC6DD21A7DE}"/>
            </a:ext>
          </a:extLst>
        </xdr:cNvPr>
        <xdr:cNvSpPr txBox="1"/>
      </xdr:nvSpPr>
      <xdr:spPr>
        <a:xfrm>
          <a:off x="12611744" y="136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E2CEA0B0-591E-4C25-BF8B-CA9D136E0B2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D3006B8E-6352-418F-80A0-F58A7453785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797861B2-DB3A-415A-8E56-FF2988E4453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AD998E1C-C5AA-4FB2-AFA3-7C77864E3BE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709F5543-14B6-45E4-9386-C2D2DA49E37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3DA11CAB-35FA-4D46-BB15-A14CCFC15E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75D76AD8-0FE3-462D-9587-5683C832FC7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B6FC7319-69D0-49CA-8C15-F90C71004A9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08944E6F-D175-4F17-84C0-0805DADED46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F7D82F1C-F1B4-4BB5-BD18-E590580857A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BEB909F5-BAB4-4702-A9F1-6D7F981A5D8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DBC2A844-F237-45D8-A622-ED238AE2C45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8FC7445C-CA94-44BC-B2E9-B913380CA95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84117C4B-A16F-4930-8756-C67386C1821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9CFC26A8-A7FA-4307-8582-8142D9659DF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73698CC3-E514-423E-BA1E-72CFB50101B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C10E4065-BA38-480E-B4A2-09B9ED66DBB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174CA335-AFCA-49F3-8C34-70BD57353AC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7EED7977-C46A-410C-8F0E-15339A330DB5}"/>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548FD501-3500-4236-82BF-9E6E14AE55C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C20FE72B-F248-4A77-997C-C19FD10482D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C0B9ED7C-FE8B-4D34-9FC6-6AAEC6F12E3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CC3CCFBD-4D27-4C28-8E36-789746F4705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708" name="直線コネクタ 707">
          <a:extLst>
            <a:ext uri="{FF2B5EF4-FFF2-40B4-BE49-F238E27FC236}">
              <a16:creationId xmlns:a16="http://schemas.microsoft.com/office/drawing/2014/main" id="{56A2C1AE-41E8-4567-9BD3-F8E3C927FCF5}"/>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709" name="【消防施設】&#10;一人当たり面積最小値テキスト">
          <a:extLst>
            <a:ext uri="{FF2B5EF4-FFF2-40B4-BE49-F238E27FC236}">
              <a16:creationId xmlns:a16="http://schemas.microsoft.com/office/drawing/2014/main" id="{4141AA3A-BF6A-4CF2-96C5-36D03E61BC3B}"/>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710" name="直線コネクタ 709">
          <a:extLst>
            <a:ext uri="{FF2B5EF4-FFF2-40B4-BE49-F238E27FC236}">
              <a16:creationId xmlns:a16="http://schemas.microsoft.com/office/drawing/2014/main" id="{EE0743CA-FC0A-41A3-8DC1-B95D8E0C9682}"/>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711" name="【消防施設】&#10;一人当たり面積最大値テキスト">
          <a:extLst>
            <a:ext uri="{FF2B5EF4-FFF2-40B4-BE49-F238E27FC236}">
              <a16:creationId xmlns:a16="http://schemas.microsoft.com/office/drawing/2014/main" id="{BED9C4D0-F600-4441-9DAA-77E932F76BE7}"/>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712" name="直線コネクタ 711">
          <a:extLst>
            <a:ext uri="{FF2B5EF4-FFF2-40B4-BE49-F238E27FC236}">
              <a16:creationId xmlns:a16="http://schemas.microsoft.com/office/drawing/2014/main" id="{B1E12121-A21F-4CE5-B6C4-BDE5F7E981F8}"/>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713" name="【消防施設】&#10;一人当たり面積平均値テキスト">
          <a:extLst>
            <a:ext uri="{FF2B5EF4-FFF2-40B4-BE49-F238E27FC236}">
              <a16:creationId xmlns:a16="http://schemas.microsoft.com/office/drawing/2014/main" id="{FD9123AF-D76E-4686-AE31-D7F5F6AAAC10}"/>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714" name="フローチャート: 判断 713">
          <a:extLst>
            <a:ext uri="{FF2B5EF4-FFF2-40B4-BE49-F238E27FC236}">
              <a16:creationId xmlns:a16="http://schemas.microsoft.com/office/drawing/2014/main" id="{98160197-289A-4351-963F-BB5FFE15F192}"/>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715" name="フローチャート: 判断 714">
          <a:extLst>
            <a:ext uri="{FF2B5EF4-FFF2-40B4-BE49-F238E27FC236}">
              <a16:creationId xmlns:a16="http://schemas.microsoft.com/office/drawing/2014/main" id="{570F8482-1F83-423F-A98D-960D04DB57B8}"/>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716" name="フローチャート: 判断 715">
          <a:extLst>
            <a:ext uri="{FF2B5EF4-FFF2-40B4-BE49-F238E27FC236}">
              <a16:creationId xmlns:a16="http://schemas.microsoft.com/office/drawing/2014/main" id="{3B0B6722-16F1-40FC-8872-D0107A8897CD}"/>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717" name="フローチャート: 判断 716">
          <a:extLst>
            <a:ext uri="{FF2B5EF4-FFF2-40B4-BE49-F238E27FC236}">
              <a16:creationId xmlns:a16="http://schemas.microsoft.com/office/drawing/2014/main" id="{9C645506-839E-47B5-B3B5-9CE122E235F7}"/>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18" name="フローチャート: 判断 717">
          <a:extLst>
            <a:ext uri="{FF2B5EF4-FFF2-40B4-BE49-F238E27FC236}">
              <a16:creationId xmlns:a16="http://schemas.microsoft.com/office/drawing/2014/main" id="{7B475892-D4AA-44DF-AF94-B1A6B3DD86B4}"/>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F5B884B-27C1-4461-AE6D-F3606F12906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AA49E1-F3A5-485A-949F-26DAC98A1A3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7FF9388-767D-4A5D-B7DD-DAB526612CC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BD88F60-3203-4F81-B1FA-0849990AAEB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DDA3948A-F52A-4F27-B4AD-9E6B978DFA6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114554</xdr:rowOff>
    </xdr:from>
    <xdr:to>
      <xdr:col>116</xdr:col>
      <xdr:colOff>114300</xdr:colOff>
      <xdr:row>86</xdr:row>
      <xdr:rowOff>44704</xdr:rowOff>
    </xdr:to>
    <xdr:sp macro="" textlink="">
      <xdr:nvSpPr>
        <xdr:cNvPr id="724" name="楕円 723">
          <a:extLst>
            <a:ext uri="{FF2B5EF4-FFF2-40B4-BE49-F238E27FC236}">
              <a16:creationId xmlns:a16="http://schemas.microsoft.com/office/drawing/2014/main" id="{2E0F11A8-8B93-4CC2-9415-B9B38EE4EEC1}"/>
            </a:ext>
          </a:extLst>
        </xdr:cNvPr>
        <xdr:cNvSpPr/>
      </xdr:nvSpPr>
      <xdr:spPr>
        <a:xfrm>
          <a:off x="22110700" y="1468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35069</xdr:rowOff>
    </xdr:from>
    <xdr:ext cx="469744" cy="259045"/>
    <xdr:sp macro="" textlink="">
      <xdr:nvSpPr>
        <xdr:cNvPr id="725" name="【消防施設】&#10;一人当たり面積該当値テキスト">
          <a:extLst>
            <a:ext uri="{FF2B5EF4-FFF2-40B4-BE49-F238E27FC236}">
              <a16:creationId xmlns:a16="http://schemas.microsoft.com/office/drawing/2014/main" id="{0254B94C-EC2D-4B80-839E-60B8F7865A64}"/>
            </a:ext>
          </a:extLst>
        </xdr:cNvPr>
        <xdr:cNvSpPr txBox="1"/>
      </xdr:nvSpPr>
      <xdr:spPr>
        <a:xfrm>
          <a:off x="22199600" y="14608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117602</xdr:rowOff>
    </xdr:from>
    <xdr:to>
      <xdr:col>112</xdr:col>
      <xdr:colOff>38100</xdr:colOff>
      <xdr:row>86</xdr:row>
      <xdr:rowOff>47752</xdr:rowOff>
    </xdr:to>
    <xdr:sp macro="" textlink="">
      <xdr:nvSpPr>
        <xdr:cNvPr id="726" name="楕円 725">
          <a:extLst>
            <a:ext uri="{FF2B5EF4-FFF2-40B4-BE49-F238E27FC236}">
              <a16:creationId xmlns:a16="http://schemas.microsoft.com/office/drawing/2014/main" id="{53CAFE1A-9A60-4C67-8010-360739E2E40C}"/>
            </a:ext>
          </a:extLst>
        </xdr:cNvPr>
        <xdr:cNvSpPr/>
      </xdr:nvSpPr>
      <xdr:spPr>
        <a:xfrm>
          <a:off x="21272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165354</xdr:rowOff>
    </xdr:from>
    <xdr:to>
      <xdr:col>116</xdr:col>
      <xdr:colOff>63500</xdr:colOff>
      <xdr:row>85</xdr:row>
      <xdr:rowOff>168402</xdr:rowOff>
    </xdr:to>
    <xdr:cxnSp macro="">
      <xdr:nvCxnSpPr>
        <xdr:cNvPr id="727" name="直線コネクタ 726">
          <a:extLst>
            <a:ext uri="{FF2B5EF4-FFF2-40B4-BE49-F238E27FC236}">
              <a16:creationId xmlns:a16="http://schemas.microsoft.com/office/drawing/2014/main" id="{D8E6001D-713B-42B0-8CCE-F382C81A422D}"/>
            </a:ext>
          </a:extLst>
        </xdr:cNvPr>
        <xdr:cNvCxnSpPr/>
      </xdr:nvCxnSpPr>
      <xdr:spPr>
        <a:xfrm flipV="1">
          <a:off x="21323300" y="14738604"/>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116839</xdr:rowOff>
    </xdr:from>
    <xdr:to>
      <xdr:col>107</xdr:col>
      <xdr:colOff>101600</xdr:colOff>
      <xdr:row>86</xdr:row>
      <xdr:rowOff>46989</xdr:rowOff>
    </xdr:to>
    <xdr:sp macro="" textlink="">
      <xdr:nvSpPr>
        <xdr:cNvPr id="728" name="楕円 727">
          <a:extLst>
            <a:ext uri="{FF2B5EF4-FFF2-40B4-BE49-F238E27FC236}">
              <a16:creationId xmlns:a16="http://schemas.microsoft.com/office/drawing/2014/main" id="{93E013A4-1042-4103-97FD-52479F8051ED}"/>
            </a:ext>
          </a:extLst>
        </xdr:cNvPr>
        <xdr:cNvSpPr/>
      </xdr:nvSpPr>
      <xdr:spPr>
        <a:xfrm>
          <a:off x="203835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167639</xdr:rowOff>
    </xdr:from>
    <xdr:to>
      <xdr:col>111</xdr:col>
      <xdr:colOff>177800</xdr:colOff>
      <xdr:row>85</xdr:row>
      <xdr:rowOff>168402</xdr:rowOff>
    </xdr:to>
    <xdr:cxnSp macro="">
      <xdr:nvCxnSpPr>
        <xdr:cNvPr id="729" name="直線コネクタ 728">
          <a:extLst>
            <a:ext uri="{FF2B5EF4-FFF2-40B4-BE49-F238E27FC236}">
              <a16:creationId xmlns:a16="http://schemas.microsoft.com/office/drawing/2014/main" id="{0AE506B5-6A0E-4FB7-8FF8-FFEACCEE7F73}"/>
            </a:ext>
          </a:extLst>
        </xdr:cNvPr>
        <xdr:cNvCxnSpPr/>
      </xdr:nvCxnSpPr>
      <xdr:spPr>
        <a:xfrm>
          <a:off x="20434300" y="1474088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118363</xdr:rowOff>
    </xdr:from>
    <xdr:to>
      <xdr:col>102</xdr:col>
      <xdr:colOff>165100</xdr:colOff>
      <xdr:row>86</xdr:row>
      <xdr:rowOff>48513</xdr:rowOff>
    </xdr:to>
    <xdr:sp macro="" textlink="">
      <xdr:nvSpPr>
        <xdr:cNvPr id="730" name="楕円 729">
          <a:extLst>
            <a:ext uri="{FF2B5EF4-FFF2-40B4-BE49-F238E27FC236}">
              <a16:creationId xmlns:a16="http://schemas.microsoft.com/office/drawing/2014/main" id="{5BF24F3E-ABAB-44E3-A4D5-B2ECD6A5F529}"/>
            </a:ext>
          </a:extLst>
        </xdr:cNvPr>
        <xdr:cNvSpPr/>
      </xdr:nvSpPr>
      <xdr:spPr>
        <a:xfrm>
          <a:off x="19494500" y="1469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167639</xdr:rowOff>
    </xdr:from>
    <xdr:to>
      <xdr:col>107</xdr:col>
      <xdr:colOff>50800</xdr:colOff>
      <xdr:row>85</xdr:row>
      <xdr:rowOff>169163</xdr:rowOff>
    </xdr:to>
    <xdr:cxnSp macro="">
      <xdr:nvCxnSpPr>
        <xdr:cNvPr id="731" name="直線コネクタ 730">
          <a:extLst>
            <a:ext uri="{FF2B5EF4-FFF2-40B4-BE49-F238E27FC236}">
              <a16:creationId xmlns:a16="http://schemas.microsoft.com/office/drawing/2014/main" id="{307CABE5-444E-4EDA-B11C-50896C6F0224}"/>
            </a:ext>
          </a:extLst>
        </xdr:cNvPr>
        <xdr:cNvCxnSpPr/>
      </xdr:nvCxnSpPr>
      <xdr:spPr>
        <a:xfrm flipV="1">
          <a:off x="19545300" y="1474088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121413</xdr:rowOff>
    </xdr:from>
    <xdr:to>
      <xdr:col>98</xdr:col>
      <xdr:colOff>38100</xdr:colOff>
      <xdr:row>86</xdr:row>
      <xdr:rowOff>51563</xdr:rowOff>
    </xdr:to>
    <xdr:sp macro="" textlink="">
      <xdr:nvSpPr>
        <xdr:cNvPr id="732" name="楕円 731">
          <a:extLst>
            <a:ext uri="{FF2B5EF4-FFF2-40B4-BE49-F238E27FC236}">
              <a16:creationId xmlns:a16="http://schemas.microsoft.com/office/drawing/2014/main" id="{80F0524E-AC65-458F-8A58-CBB01AD2037B}"/>
            </a:ext>
          </a:extLst>
        </xdr:cNvPr>
        <xdr:cNvSpPr/>
      </xdr:nvSpPr>
      <xdr:spPr>
        <a:xfrm>
          <a:off x="18605500" y="1469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169163</xdr:rowOff>
    </xdr:from>
    <xdr:to>
      <xdr:col>102</xdr:col>
      <xdr:colOff>114300</xdr:colOff>
      <xdr:row>86</xdr:row>
      <xdr:rowOff>763</xdr:rowOff>
    </xdr:to>
    <xdr:cxnSp macro="">
      <xdr:nvCxnSpPr>
        <xdr:cNvPr id="733" name="直線コネクタ 732">
          <a:extLst>
            <a:ext uri="{FF2B5EF4-FFF2-40B4-BE49-F238E27FC236}">
              <a16:creationId xmlns:a16="http://schemas.microsoft.com/office/drawing/2014/main" id="{0E1D0ABF-C09F-4FE3-A1D3-298C0919D6CF}"/>
            </a:ext>
          </a:extLst>
        </xdr:cNvPr>
        <xdr:cNvCxnSpPr/>
      </xdr:nvCxnSpPr>
      <xdr:spPr>
        <a:xfrm flipV="1">
          <a:off x="18656300" y="14742413"/>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734" name="n_1aveValue【消防施設】&#10;一人当たり面積">
          <a:extLst>
            <a:ext uri="{FF2B5EF4-FFF2-40B4-BE49-F238E27FC236}">
              <a16:creationId xmlns:a16="http://schemas.microsoft.com/office/drawing/2014/main" id="{E6E583F0-6016-4653-9ADA-029C7F2EDCAF}"/>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735" name="n_2aveValue【消防施設】&#10;一人当たり面積">
          <a:extLst>
            <a:ext uri="{FF2B5EF4-FFF2-40B4-BE49-F238E27FC236}">
              <a16:creationId xmlns:a16="http://schemas.microsoft.com/office/drawing/2014/main" id="{49D46C5E-A2A5-4F91-8B36-F64CAED35A3B}"/>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736" name="n_3aveValue【消防施設】&#10;一人当たり面積">
          <a:extLst>
            <a:ext uri="{FF2B5EF4-FFF2-40B4-BE49-F238E27FC236}">
              <a16:creationId xmlns:a16="http://schemas.microsoft.com/office/drawing/2014/main" id="{15344752-37D8-481B-90F6-D126FE40618B}"/>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37" name="n_4aveValue【消防施設】&#10;一人当たり面積">
          <a:extLst>
            <a:ext uri="{FF2B5EF4-FFF2-40B4-BE49-F238E27FC236}">
              <a16:creationId xmlns:a16="http://schemas.microsoft.com/office/drawing/2014/main" id="{E99F8E0B-8C63-4B03-95E2-4D2092888333}"/>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38879</xdr:rowOff>
    </xdr:from>
    <xdr:ext cx="469744" cy="259045"/>
    <xdr:sp macro="" textlink="">
      <xdr:nvSpPr>
        <xdr:cNvPr id="738" name="n_1mainValue【消防施設】&#10;一人当たり面積">
          <a:extLst>
            <a:ext uri="{FF2B5EF4-FFF2-40B4-BE49-F238E27FC236}">
              <a16:creationId xmlns:a16="http://schemas.microsoft.com/office/drawing/2014/main" id="{803FFD58-8E8E-4820-A65A-AC679672EDC5}"/>
            </a:ext>
          </a:extLst>
        </xdr:cNvPr>
        <xdr:cNvSpPr txBox="1"/>
      </xdr:nvSpPr>
      <xdr:spPr>
        <a:xfrm>
          <a:off x="210757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38116</xdr:rowOff>
    </xdr:from>
    <xdr:ext cx="469744" cy="259045"/>
    <xdr:sp macro="" textlink="">
      <xdr:nvSpPr>
        <xdr:cNvPr id="739" name="n_2mainValue【消防施設】&#10;一人当たり面積">
          <a:extLst>
            <a:ext uri="{FF2B5EF4-FFF2-40B4-BE49-F238E27FC236}">
              <a16:creationId xmlns:a16="http://schemas.microsoft.com/office/drawing/2014/main" id="{FB4AD38D-3608-450F-8835-ACCAEBDFE30C}"/>
            </a:ext>
          </a:extLst>
        </xdr:cNvPr>
        <xdr:cNvSpPr txBox="1"/>
      </xdr:nvSpPr>
      <xdr:spPr>
        <a:xfrm>
          <a:off x="20199427" y="1478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39640</xdr:rowOff>
    </xdr:from>
    <xdr:ext cx="469744" cy="259045"/>
    <xdr:sp macro="" textlink="">
      <xdr:nvSpPr>
        <xdr:cNvPr id="740" name="n_3mainValue【消防施設】&#10;一人当たり面積">
          <a:extLst>
            <a:ext uri="{FF2B5EF4-FFF2-40B4-BE49-F238E27FC236}">
              <a16:creationId xmlns:a16="http://schemas.microsoft.com/office/drawing/2014/main" id="{72FD9CC8-CD68-4EE5-A52A-9B25A40C9600}"/>
            </a:ext>
          </a:extLst>
        </xdr:cNvPr>
        <xdr:cNvSpPr txBox="1"/>
      </xdr:nvSpPr>
      <xdr:spPr>
        <a:xfrm>
          <a:off x="19310427" y="1478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42690</xdr:rowOff>
    </xdr:from>
    <xdr:ext cx="469744" cy="259045"/>
    <xdr:sp macro="" textlink="">
      <xdr:nvSpPr>
        <xdr:cNvPr id="741" name="n_4mainValue【消防施設】&#10;一人当たり面積">
          <a:extLst>
            <a:ext uri="{FF2B5EF4-FFF2-40B4-BE49-F238E27FC236}">
              <a16:creationId xmlns:a16="http://schemas.microsoft.com/office/drawing/2014/main" id="{790C95FB-7760-4077-99ED-BF88132ADC1A}"/>
            </a:ext>
          </a:extLst>
        </xdr:cNvPr>
        <xdr:cNvSpPr txBox="1"/>
      </xdr:nvSpPr>
      <xdr:spPr>
        <a:xfrm>
          <a:off x="18421427" y="1478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424A81EB-B8EC-48CD-BB27-F8490570113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1C432353-5D44-4036-9A5D-D17FCF3E4AC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4AC27A19-689C-4C74-8FEE-89C8F0B2CF5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5DDD76BF-4456-4FFC-B522-DADA7E4036D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9964DEE2-1ACD-46F7-B1C1-23F904A0D29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F4EBFFBC-BF4B-471E-8C50-05CF70871FE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728C8AED-03F8-4CC0-9F73-5A63669080F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C1E7B453-8215-4C03-9303-37595D04D4C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EC7B36E9-EE03-4246-88F2-4CA5E0FDEB0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33336B1B-2EF5-48BF-BF4C-69289F00967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7FAE714B-089B-4BD6-A496-23BE4D55CAA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251A0F9D-D65A-41F9-8295-811B7166F6C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CCD837F5-ABB5-4D29-B8EE-2A54C8FD41C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3F86EF6D-86E0-4C21-B68A-00F362B7EA5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1AF06002-527C-4D0B-B50F-FA987467069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9FE5C2B0-BFBA-43EF-8EFF-BEDCF64D52A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E3EEC77F-F10E-4A89-8755-41E34EC5BA0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159A7C5B-BD15-43CC-9CC9-04D5943DC23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2776A48E-0C4B-4B68-8E14-8618922AA7E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4CF27F6C-CC9B-4DA4-A7D8-AF71E207A15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49170FF6-15FF-49D7-90D1-539CDC056DC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DAE2F4A0-D026-4E07-BC34-3C928E1A6B1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1D3B5B8B-C6FC-44DF-8492-D760130562B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ABBC1B42-FBCC-4BD4-A6CD-98383E5D468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92536F08-EE35-4920-AD1D-07A6CA06F37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477C8E0F-F514-49D7-A79E-D787A62DF73B}"/>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62F1FE98-96CA-4C00-B64E-001B6ED13A1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0E9845F9-7427-4195-973D-603EBD440B6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770" name="【庁舎】&#10;有形固定資産減価償却率最大値テキスト">
          <a:extLst>
            <a:ext uri="{FF2B5EF4-FFF2-40B4-BE49-F238E27FC236}">
              <a16:creationId xmlns:a16="http://schemas.microsoft.com/office/drawing/2014/main" id="{142C6015-10C4-4751-AF76-B1C00DDFBD3E}"/>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771" name="直線コネクタ 770">
          <a:extLst>
            <a:ext uri="{FF2B5EF4-FFF2-40B4-BE49-F238E27FC236}">
              <a16:creationId xmlns:a16="http://schemas.microsoft.com/office/drawing/2014/main" id="{846EC0A8-9F24-441D-B917-D83809A22D97}"/>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772" name="【庁舎】&#10;有形固定資産減価償却率平均値テキスト">
          <a:extLst>
            <a:ext uri="{FF2B5EF4-FFF2-40B4-BE49-F238E27FC236}">
              <a16:creationId xmlns:a16="http://schemas.microsoft.com/office/drawing/2014/main" id="{CED6F0CF-0F98-4B3C-8449-A293512BCEF4}"/>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773" name="フローチャート: 判断 772">
          <a:extLst>
            <a:ext uri="{FF2B5EF4-FFF2-40B4-BE49-F238E27FC236}">
              <a16:creationId xmlns:a16="http://schemas.microsoft.com/office/drawing/2014/main" id="{AAD88508-61E7-4470-90E9-B97DA32AA853}"/>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774" name="フローチャート: 判断 773">
          <a:extLst>
            <a:ext uri="{FF2B5EF4-FFF2-40B4-BE49-F238E27FC236}">
              <a16:creationId xmlns:a16="http://schemas.microsoft.com/office/drawing/2014/main" id="{FD649106-212D-4B17-B5C0-88C21D7B034C}"/>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75" name="フローチャート: 判断 774">
          <a:extLst>
            <a:ext uri="{FF2B5EF4-FFF2-40B4-BE49-F238E27FC236}">
              <a16:creationId xmlns:a16="http://schemas.microsoft.com/office/drawing/2014/main" id="{7F25132F-7525-46A8-84CA-F7204B0F7857}"/>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76" name="フローチャート: 判断 775">
          <a:extLst>
            <a:ext uri="{FF2B5EF4-FFF2-40B4-BE49-F238E27FC236}">
              <a16:creationId xmlns:a16="http://schemas.microsoft.com/office/drawing/2014/main" id="{F85D1277-830D-4B3F-90F9-A479999164D8}"/>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77" name="フローチャート: 判断 776">
          <a:extLst>
            <a:ext uri="{FF2B5EF4-FFF2-40B4-BE49-F238E27FC236}">
              <a16:creationId xmlns:a16="http://schemas.microsoft.com/office/drawing/2014/main" id="{554911E6-983C-4271-850F-380C79E8B061}"/>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449D71B-0725-4DDE-AF6C-8583330A455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BF4AD3E-8537-45C0-BE93-BB7854B7F5F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FD08A05-CF1C-467F-A27A-FECCC7CA017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0186F08-FC77-4EE2-BE4F-06E86521D1E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45386DF6-888D-4BA6-9A01-A2A993D23D8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89081</xdr:rowOff>
    </xdr:from>
    <xdr:to>
      <xdr:col>85</xdr:col>
      <xdr:colOff>177800</xdr:colOff>
      <xdr:row>107</xdr:row>
      <xdr:rowOff>19231</xdr:rowOff>
    </xdr:to>
    <xdr:sp macro="" textlink="">
      <xdr:nvSpPr>
        <xdr:cNvPr id="783" name="楕円 782">
          <a:extLst>
            <a:ext uri="{FF2B5EF4-FFF2-40B4-BE49-F238E27FC236}">
              <a16:creationId xmlns:a16="http://schemas.microsoft.com/office/drawing/2014/main" id="{FA645E25-2A43-4B0D-B427-799AF83CC796}"/>
            </a:ext>
          </a:extLst>
        </xdr:cNvPr>
        <xdr:cNvSpPr/>
      </xdr:nvSpPr>
      <xdr:spPr>
        <a:xfrm>
          <a:off x="162687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67508</xdr:rowOff>
    </xdr:from>
    <xdr:ext cx="405111" cy="259045"/>
    <xdr:sp macro="" textlink="">
      <xdr:nvSpPr>
        <xdr:cNvPr id="784" name="【庁舎】&#10;有形固定資産減価償却率該当値テキスト">
          <a:extLst>
            <a:ext uri="{FF2B5EF4-FFF2-40B4-BE49-F238E27FC236}">
              <a16:creationId xmlns:a16="http://schemas.microsoft.com/office/drawing/2014/main" id="{8C52E5B0-C718-4CB0-8658-8D9A27805F11}"/>
            </a:ext>
          </a:extLst>
        </xdr:cNvPr>
        <xdr:cNvSpPr txBox="1"/>
      </xdr:nvSpPr>
      <xdr:spPr>
        <a:xfrm>
          <a:off x="16357600"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80918</xdr:rowOff>
    </xdr:from>
    <xdr:to>
      <xdr:col>81</xdr:col>
      <xdr:colOff>101600</xdr:colOff>
      <xdr:row>107</xdr:row>
      <xdr:rowOff>11068</xdr:rowOff>
    </xdr:to>
    <xdr:sp macro="" textlink="">
      <xdr:nvSpPr>
        <xdr:cNvPr id="785" name="楕円 784">
          <a:extLst>
            <a:ext uri="{FF2B5EF4-FFF2-40B4-BE49-F238E27FC236}">
              <a16:creationId xmlns:a16="http://schemas.microsoft.com/office/drawing/2014/main" id="{87473138-11F3-4C8E-AA1D-1D89B28B5BDF}"/>
            </a:ext>
          </a:extLst>
        </xdr:cNvPr>
        <xdr:cNvSpPr/>
      </xdr:nvSpPr>
      <xdr:spPr>
        <a:xfrm>
          <a:off x="15430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131718</xdr:rowOff>
    </xdr:from>
    <xdr:to>
      <xdr:col>85</xdr:col>
      <xdr:colOff>127000</xdr:colOff>
      <xdr:row>106</xdr:row>
      <xdr:rowOff>139881</xdr:rowOff>
    </xdr:to>
    <xdr:cxnSp macro="">
      <xdr:nvCxnSpPr>
        <xdr:cNvPr id="786" name="直線コネクタ 785">
          <a:extLst>
            <a:ext uri="{FF2B5EF4-FFF2-40B4-BE49-F238E27FC236}">
              <a16:creationId xmlns:a16="http://schemas.microsoft.com/office/drawing/2014/main" id="{BF9C3A5C-15B9-4EEC-9789-72C490D045F8}"/>
            </a:ext>
          </a:extLst>
        </xdr:cNvPr>
        <xdr:cNvCxnSpPr/>
      </xdr:nvCxnSpPr>
      <xdr:spPr>
        <a:xfrm>
          <a:off x="15481300" y="18305418"/>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71120</xdr:rowOff>
    </xdr:from>
    <xdr:to>
      <xdr:col>76</xdr:col>
      <xdr:colOff>165100</xdr:colOff>
      <xdr:row>107</xdr:row>
      <xdr:rowOff>1270</xdr:rowOff>
    </xdr:to>
    <xdr:sp macro="" textlink="">
      <xdr:nvSpPr>
        <xdr:cNvPr id="787" name="楕円 786">
          <a:extLst>
            <a:ext uri="{FF2B5EF4-FFF2-40B4-BE49-F238E27FC236}">
              <a16:creationId xmlns:a16="http://schemas.microsoft.com/office/drawing/2014/main" id="{C82DF0AF-038E-44FA-A898-0030A3CF1653}"/>
            </a:ext>
          </a:extLst>
        </xdr:cNvPr>
        <xdr:cNvSpPr/>
      </xdr:nvSpPr>
      <xdr:spPr>
        <a:xfrm>
          <a:off x="14541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121920</xdr:rowOff>
    </xdr:from>
    <xdr:to>
      <xdr:col>81</xdr:col>
      <xdr:colOff>50800</xdr:colOff>
      <xdr:row>106</xdr:row>
      <xdr:rowOff>131718</xdr:rowOff>
    </xdr:to>
    <xdr:cxnSp macro="">
      <xdr:nvCxnSpPr>
        <xdr:cNvPr id="788" name="直線コネクタ 787">
          <a:extLst>
            <a:ext uri="{FF2B5EF4-FFF2-40B4-BE49-F238E27FC236}">
              <a16:creationId xmlns:a16="http://schemas.microsoft.com/office/drawing/2014/main" id="{BE5C70DB-D326-4B94-B593-ADFA4F27124F}"/>
            </a:ext>
          </a:extLst>
        </xdr:cNvPr>
        <xdr:cNvCxnSpPr/>
      </xdr:nvCxnSpPr>
      <xdr:spPr>
        <a:xfrm>
          <a:off x="14592300" y="1829562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59689</xdr:rowOff>
    </xdr:from>
    <xdr:to>
      <xdr:col>72</xdr:col>
      <xdr:colOff>38100</xdr:colOff>
      <xdr:row>106</xdr:row>
      <xdr:rowOff>161289</xdr:rowOff>
    </xdr:to>
    <xdr:sp macro="" textlink="">
      <xdr:nvSpPr>
        <xdr:cNvPr id="789" name="楕円 788">
          <a:extLst>
            <a:ext uri="{FF2B5EF4-FFF2-40B4-BE49-F238E27FC236}">
              <a16:creationId xmlns:a16="http://schemas.microsoft.com/office/drawing/2014/main" id="{ACE88638-3F98-4E11-B5BE-44FB636ADE56}"/>
            </a:ext>
          </a:extLst>
        </xdr:cNvPr>
        <xdr:cNvSpPr/>
      </xdr:nvSpPr>
      <xdr:spPr>
        <a:xfrm>
          <a:off x="1365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110489</xdr:rowOff>
    </xdr:from>
    <xdr:to>
      <xdr:col>76</xdr:col>
      <xdr:colOff>114300</xdr:colOff>
      <xdr:row>106</xdr:row>
      <xdr:rowOff>121920</xdr:rowOff>
    </xdr:to>
    <xdr:cxnSp macro="">
      <xdr:nvCxnSpPr>
        <xdr:cNvPr id="790" name="直線コネクタ 789">
          <a:extLst>
            <a:ext uri="{FF2B5EF4-FFF2-40B4-BE49-F238E27FC236}">
              <a16:creationId xmlns:a16="http://schemas.microsoft.com/office/drawing/2014/main" id="{B51AA712-EFD6-400A-AF56-55C891CE7225}"/>
            </a:ext>
          </a:extLst>
        </xdr:cNvPr>
        <xdr:cNvCxnSpPr/>
      </xdr:nvCxnSpPr>
      <xdr:spPr>
        <a:xfrm>
          <a:off x="13703300" y="182841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138068</xdr:rowOff>
    </xdr:from>
    <xdr:to>
      <xdr:col>67</xdr:col>
      <xdr:colOff>101600</xdr:colOff>
      <xdr:row>108</xdr:row>
      <xdr:rowOff>68218</xdr:rowOff>
    </xdr:to>
    <xdr:sp macro="" textlink="">
      <xdr:nvSpPr>
        <xdr:cNvPr id="791" name="楕円 790">
          <a:extLst>
            <a:ext uri="{FF2B5EF4-FFF2-40B4-BE49-F238E27FC236}">
              <a16:creationId xmlns:a16="http://schemas.microsoft.com/office/drawing/2014/main" id="{C83F1F9E-3A94-425C-9F02-91B6D9E616E5}"/>
            </a:ext>
          </a:extLst>
        </xdr:cNvPr>
        <xdr:cNvSpPr/>
      </xdr:nvSpPr>
      <xdr:spPr>
        <a:xfrm>
          <a:off x="12763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110489</xdr:rowOff>
    </xdr:from>
    <xdr:to>
      <xdr:col>71</xdr:col>
      <xdr:colOff>177800</xdr:colOff>
      <xdr:row>108</xdr:row>
      <xdr:rowOff>17418</xdr:rowOff>
    </xdr:to>
    <xdr:cxnSp macro="">
      <xdr:nvCxnSpPr>
        <xdr:cNvPr id="792" name="直線コネクタ 791">
          <a:extLst>
            <a:ext uri="{FF2B5EF4-FFF2-40B4-BE49-F238E27FC236}">
              <a16:creationId xmlns:a16="http://schemas.microsoft.com/office/drawing/2014/main" id="{068B48EC-6CB7-4E03-8F97-E83F49C6CF9A}"/>
            </a:ext>
          </a:extLst>
        </xdr:cNvPr>
        <xdr:cNvCxnSpPr/>
      </xdr:nvCxnSpPr>
      <xdr:spPr>
        <a:xfrm flipV="1">
          <a:off x="12814300" y="18284189"/>
          <a:ext cx="889000" cy="24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793" name="n_1aveValue【庁舎】&#10;有形固定資産減価償却率">
          <a:extLst>
            <a:ext uri="{FF2B5EF4-FFF2-40B4-BE49-F238E27FC236}">
              <a16:creationId xmlns:a16="http://schemas.microsoft.com/office/drawing/2014/main" id="{3904A382-9281-4CC4-9ABC-FF5BA874491B}"/>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794" name="n_2aveValue【庁舎】&#10;有形固定資産減価償却率">
          <a:extLst>
            <a:ext uri="{FF2B5EF4-FFF2-40B4-BE49-F238E27FC236}">
              <a16:creationId xmlns:a16="http://schemas.microsoft.com/office/drawing/2014/main" id="{54DB2BCA-DC8E-4465-91D0-E90FAFEED5E1}"/>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795" name="n_3aveValue【庁舎】&#10;有形固定資産減価償却率">
          <a:extLst>
            <a:ext uri="{FF2B5EF4-FFF2-40B4-BE49-F238E27FC236}">
              <a16:creationId xmlns:a16="http://schemas.microsoft.com/office/drawing/2014/main" id="{C3166A6F-A645-4928-80F7-21A4FAA94625}"/>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96" name="n_4aveValue【庁舎】&#10;有形固定資産減価償却率">
          <a:extLst>
            <a:ext uri="{FF2B5EF4-FFF2-40B4-BE49-F238E27FC236}">
              <a16:creationId xmlns:a16="http://schemas.microsoft.com/office/drawing/2014/main" id="{1A0D90D8-EA25-4C27-A995-CFEA3B38F82B}"/>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2195</xdr:rowOff>
    </xdr:from>
    <xdr:ext cx="405111" cy="259045"/>
    <xdr:sp macro="" textlink="">
      <xdr:nvSpPr>
        <xdr:cNvPr id="797" name="n_1mainValue【庁舎】&#10;有形固定資産減価償却率">
          <a:extLst>
            <a:ext uri="{FF2B5EF4-FFF2-40B4-BE49-F238E27FC236}">
              <a16:creationId xmlns:a16="http://schemas.microsoft.com/office/drawing/2014/main" id="{FB3FA160-A5C5-4EDA-B24D-581377FB1ED7}"/>
            </a:ext>
          </a:extLst>
        </xdr:cNvPr>
        <xdr:cNvSpPr txBox="1"/>
      </xdr:nvSpPr>
      <xdr:spPr>
        <a:xfrm>
          <a:off x="152660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163847</xdr:rowOff>
    </xdr:from>
    <xdr:ext cx="405111" cy="259045"/>
    <xdr:sp macro="" textlink="">
      <xdr:nvSpPr>
        <xdr:cNvPr id="798" name="n_2mainValue【庁舎】&#10;有形固定資産減価償却率">
          <a:extLst>
            <a:ext uri="{FF2B5EF4-FFF2-40B4-BE49-F238E27FC236}">
              <a16:creationId xmlns:a16="http://schemas.microsoft.com/office/drawing/2014/main" id="{B0C85767-86A3-4B1A-88AE-200339D976DF}"/>
            </a:ext>
          </a:extLst>
        </xdr:cNvPr>
        <xdr:cNvSpPr txBox="1"/>
      </xdr:nvSpPr>
      <xdr:spPr>
        <a:xfrm>
          <a:off x="14389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152416</xdr:rowOff>
    </xdr:from>
    <xdr:ext cx="405111" cy="259045"/>
    <xdr:sp macro="" textlink="">
      <xdr:nvSpPr>
        <xdr:cNvPr id="799" name="n_3mainValue【庁舎】&#10;有形固定資産減価償却率">
          <a:extLst>
            <a:ext uri="{FF2B5EF4-FFF2-40B4-BE49-F238E27FC236}">
              <a16:creationId xmlns:a16="http://schemas.microsoft.com/office/drawing/2014/main" id="{A0351075-8EEA-4DAF-A905-4BD600AA9E3E}"/>
            </a:ext>
          </a:extLst>
        </xdr:cNvPr>
        <xdr:cNvSpPr txBox="1"/>
      </xdr:nvSpPr>
      <xdr:spPr>
        <a:xfrm>
          <a:off x="13500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59345</xdr:rowOff>
    </xdr:from>
    <xdr:ext cx="405111" cy="259045"/>
    <xdr:sp macro="" textlink="">
      <xdr:nvSpPr>
        <xdr:cNvPr id="800" name="n_4mainValue【庁舎】&#10;有形固定資産減価償却率">
          <a:extLst>
            <a:ext uri="{FF2B5EF4-FFF2-40B4-BE49-F238E27FC236}">
              <a16:creationId xmlns:a16="http://schemas.microsoft.com/office/drawing/2014/main" id="{7912A622-D52A-4531-B701-C1FCFD38E820}"/>
            </a:ext>
          </a:extLst>
        </xdr:cNvPr>
        <xdr:cNvSpPr txBox="1"/>
      </xdr:nvSpPr>
      <xdr:spPr>
        <a:xfrm>
          <a:off x="12611744" y="1857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B1D0B994-F9AB-4586-B786-B8FE95FA6F4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1590BB71-BDC9-4C7E-B60E-C40EAFD519D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ECF29E7D-603D-47A0-B134-A470E94E2BF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157AF39A-C02D-486E-9113-AD1FD7A1895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6015C26C-EAE8-4251-901F-BA2629B563E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94B90055-098C-4AED-99C4-D3C4DD0C579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6C056733-CFEF-4216-B752-ED036FB0C0E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1B77B676-055C-4AC7-AA3F-A95CD4E629E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A65D8D56-BAAA-4159-8916-E5ED0A743F1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D4F8EF5C-18ED-4A8A-90C5-127A29D6DB7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86D45EEF-5009-4FA9-B78D-BF72232AA04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20C4ACD4-0F78-4B29-9154-0440CCED1D1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645334F6-212E-4595-B41C-53F8E78376E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787E0A15-C78F-4F88-B366-743536E69B4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01D4D472-013B-4860-8470-5F5E29447B7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44A53ACF-9A04-4DF2-9B32-77B32F827CC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B7597006-2865-416E-8E05-92E9E033965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7EBEE68C-A6AA-4996-BDD0-197E7F8FD41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4D32B666-A97C-4782-B969-6E3E1D376C6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49A2FF42-7059-471E-B7C8-4E6378077EA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7065CF25-8EB5-492B-A28F-B21A447EBA3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F480D964-928E-44DF-98D9-503D4A561DA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EF365A36-8F73-4A80-844E-75388B316EF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1AE874D9-6EE6-490A-ACDE-0461D2AAA15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2F359618-8ADA-4487-A9F0-77FD3696C3D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826" name="直線コネクタ 825">
          <a:extLst>
            <a:ext uri="{FF2B5EF4-FFF2-40B4-BE49-F238E27FC236}">
              <a16:creationId xmlns:a16="http://schemas.microsoft.com/office/drawing/2014/main" id="{FEDEB945-6555-4CD5-B846-958A9DB67D5F}"/>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827" name="【庁舎】&#10;一人当たり面積最小値テキスト">
          <a:extLst>
            <a:ext uri="{FF2B5EF4-FFF2-40B4-BE49-F238E27FC236}">
              <a16:creationId xmlns:a16="http://schemas.microsoft.com/office/drawing/2014/main" id="{ACAE58DB-0DCC-4839-A0FE-B656DD7E47A8}"/>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828" name="直線コネクタ 827">
          <a:extLst>
            <a:ext uri="{FF2B5EF4-FFF2-40B4-BE49-F238E27FC236}">
              <a16:creationId xmlns:a16="http://schemas.microsoft.com/office/drawing/2014/main" id="{DBAC0348-3E70-4169-A38B-21C4BBD3FD6F}"/>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829" name="【庁舎】&#10;一人当たり面積最大値テキスト">
          <a:extLst>
            <a:ext uri="{FF2B5EF4-FFF2-40B4-BE49-F238E27FC236}">
              <a16:creationId xmlns:a16="http://schemas.microsoft.com/office/drawing/2014/main" id="{782DF7BB-9B90-4E2E-A095-C4DA032E84A0}"/>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830" name="直線コネクタ 829">
          <a:extLst>
            <a:ext uri="{FF2B5EF4-FFF2-40B4-BE49-F238E27FC236}">
              <a16:creationId xmlns:a16="http://schemas.microsoft.com/office/drawing/2014/main" id="{AB448D47-3E5E-4818-9DDC-A654EB0328C2}"/>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831" name="【庁舎】&#10;一人当たり面積平均値テキスト">
          <a:extLst>
            <a:ext uri="{FF2B5EF4-FFF2-40B4-BE49-F238E27FC236}">
              <a16:creationId xmlns:a16="http://schemas.microsoft.com/office/drawing/2014/main" id="{479D990A-4669-4820-828F-5D3EFCD257AD}"/>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832" name="フローチャート: 判断 831">
          <a:extLst>
            <a:ext uri="{FF2B5EF4-FFF2-40B4-BE49-F238E27FC236}">
              <a16:creationId xmlns:a16="http://schemas.microsoft.com/office/drawing/2014/main" id="{2B669D2F-FD04-4EDA-95D7-1664BFB5A59B}"/>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833" name="フローチャート: 判断 832">
          <a:extLst>
            <a:ext uri="{FF2B5EF4-FFF2-40B4-BE49-F238E27FC236}">
              <a16:creationId xmlns:a16="http://schemas.microsoft.com/office/drawing/2014/main" id="{FA04FDF1-C2F7-45E9-B843-1E949D50DA4C}"/>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834" name="フローチャート: 判断 833">
          <a:extLst>
            <a:ext uri="{FF2B5EF4-FFF2-40B4-BE49-F238E27FC236}">
              <a16:creationId xmlns:a16="http://schemas.microsoft.com/office/drawing/2014/main" id="{3D99C4BB-CE71-41CF-B26A-D0D73494D354}"/>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835" name="フローチャート: 判断 834">
          <a:extLst>
            <a:ext uri="{FF2B5EF4-FFF2-40B4-BE49-F238E27FC236}">
              <a16:creationId xmlns:a16="http://schemas.microsoft.com/office/drawing/2014/main" id="{05EBB18F-422F-41F4-8BA4-5D81FAF7FD01}"/>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836" name="フローチャート: 判断 835">
          <a:extLst>
            <a:ext uri="{FF2B5EF4-FFF2-40B4-BE49-F238E27FC236}">
              <a16:creationId xmlns:a16="http://schemas.microsoft.com/office/drawing/2014/main" id="{41FAC94B-010A-478C-A1A9-15699FE90712}"/>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1CD3D175-F9A0-49F2-B8E6-A02035273F8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162A5AD3-87AE-4A1D-8EBB-05110BB1026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E08283FB-54B6-4525-8DE2-31EC6E3B2F4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95956432-9C0C-49D5-9963-3AFA044DEB6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D217A878-F888-430C-A3BC-A7C9357B48E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62956</xdr:rowOff>
    </xdr:from>
    <xdr:to>
      <xdr:col>116</xdr:col>
      <xdr:colOff>114300</xdr:colOff>
      <xdr:row>106</xdr:row>
      <xdr:rowOff>164556</xdr:rowOff>
    </xdr:to>
    <xdr:sp macro="" textlink="">
      <xdr:nvSpPr>
        <xdr:cNvPr id="842" name="楕円 841">
          <a:extLst>
            <a:ext uri="{FF2B5EF4-FFF2-40B4-BE49-F238E27FC236}">
              <a16:creationId xmlns:a16="http://schemas.microsoft.com/office/drawing/2014/main" id="{32005FB1-4320-47A5-9DA7-F1F7C49CB16F}"/>
            </a:ext>
          </a:extLst>
        </xdr:cNvPr>
        <xdr:cNvSpPr/>
      </xdr:nvSpPr>
      <xdr:spPr>
        <a:xfrm>
          <a:off x="22110700" y="182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41383</xdr:rowOff>
    </xdr:from>
    <xdr:ext cx="469744" cy="259045"/>
    <xdr:sp macro="" textlink="">
      <xdr:nvSpPr>
        <xdr:cNvPr id="843" name="【庁舎】&#10;一人当たり面積該当値テキスト">
          <a:extLst>
            <a:ext uri="{FF2B5EF4-FFF2-40B4-BE49-F238E27FC236}">
              <a16:creationId xmlns:a16="http://schemas.microsoft.com/office/drawing/2014/main" id="{D71EDB5C-B628-4835-9C0C-AABB46D69D5C}"/>
            </a:ext>
          </a:extLst>
        </xdr:cNvPr>
        <xdr:cNvSpPr txBox="1"/>
      </xdr:nvSpPr>
      <xdr:spPr>
        <a:xfrm>
          <a:off x="22199600" y="1821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72752</xdr:rowOff>
    </xdr:from>
    <xdr:to>
      <xdr:col>112</xdr:col>
      <xdr:colOff>38100</xdr:colOff>
      <xdr:row>107</xdr:row>
      <xdr:rowOff>2902</xdr:rowOff>
    </xdr:to>
    <xdr:sp macro="" textlink="">
      <xdr:nvSpPr>
        <xdr:cNvPr id="844" name="楕円 843">
          <a:extLst>
            <a:ext uri="{FF2B5EF4-FFF2-40B4-BE49-F238E27FC236}">
              <a16:creationId xmlns:a16="http://schemas.microsoft.com/office/drawing/2014/main" id="{FCCD5631-5286-4F41-A02A-AF6367432502}"/>
            </a:ext>
          </a:extLst>
        </xdr:cNvPr>
        <xdr:cNvSpPr/>
      </xdr:nvSpPr>
      <xdr:spPr>
        <a:xfrm>
          <a:off x="21272500" y="182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113756</xdr:rowOff>
    </xdr:from>
    <xdr:to>
      <xdr:col>116</xdr:col>
      <xdr:colOff>63500</xdr:colOff>
      <xdr:row>106</xdr:row>
      <xdr:rowOff>123552</xdr:rowOff>
    </xdr:to>
    <xdr:cxnSp macro="">
      <xdr:nvCxnSpPr>
        <xdr:cNvPr id="845" name="直線コネクタ 844">
          <a:extLst>
            <a:ext uri="{FF2B5EF4-FFF2-40B4-BE49-F238E27FC236}">
              <a16:creationId xmlns:a16="http://schemas.microsoft.com/office/drawing/2014/main" id="{15DF69C0-CEC0-4BE2-8735-B7598D9A4666}"/>
            </a:ext>
          </a:extLst>
        </xdr:cNvPr>
        <xdr:cNvCxnSpPr/>
      </xdr:nvCxnSpPr>
      <xdr:spPr>
        <a:xfrm flipV="1">
          <a:off x="21323300" y="18287456"/>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82550</xdr:rowOff>
    </xdr:from>
    <xdr:to>
      <xdr:col>107</xdr:col>
      <xdr:colOff>101600</xdr:colOff>
      <xdr:row>107</xdr:row>
      <xdr:rowOff>12700</xdr:rowOff>
    </xdr:to>
    <xdr:sp macro="" textlink="">
      <xdr:nvSpPr>
        <xdr:cNvPr id="846" name="楕円 845">
          <a:extLst>
            <a:ext uri="{FF2B5EF4-FFF2-40B4-BE49-F238E27FC236}">
              <a16:creationId xmlns:a16="http://schemas.microsoft.com/office/drawing/2014/main" id="{BB6ED8EB-C90D-4D29-B0A0-FCC15CED5DED}"/>
            </a:ext>
          </a:extLst>
        </xdr:cNvPr>
        <xdr:cNvSpPr/>
      </xdr:nvSpPr>
      <xdr:spPr>
        <a:xfrm>
          <a:off x="20383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123552</xdr:rowOff>
    </xdr:from>
    <xdr:to>
      <xdr:col>111</xdr:col>
      <xdr:colOff>177800</xdr:colOff>
      <xdr:row>106</xdr:row>
      <xdr:rowOff>133350</xdr:rowOff>
    </xdr:to>
    <xdr:cxnSp macro="">
      <xdr:nvCxnSpPr>
        <xdr:cNvPr id="847" name="直線コネクタ 846">
          <a:extLst>
            <a:ext uri="{FF2B5EF4-FFF2-40B4-BE49-F238E27FC236}">
              <a16:creationId xmlns:a16="http://schemas.microsoft.com/office/drawing/2014/main" id="{874F3D96-BBB0-4B62-9FD7-AEE9465E7BAF}"/>
            </a:ext>
          </a:extLst>
        </xdr:cNvPr>
        <xdr:cNvCxnSpPr/>
      </xdr:nvCxnSpPr>
      <xdr:spPr>
        <a:xfrm flipV="1">
          <a:off x="20434300" y="18297252"/>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41729</xdr:rowOff>
    </xdr:from>
    <xdr:to>
      <xdr:col>102</xdr:col>
      <xdr:colOff>165100</xdr:colOff>
      <xdr:row>106</xdr:row>
      <xdr:rowOff>143329</xdr:rowOff>
    </xdr:to>
    <xdr:sp macro="" textlink="">
      <xdr:nvSpPr>
        <xdr:cNvPr id="848" name="楕円 847">
          <a:extLst>
            <a:ext uri="{FF2B5EF4-FFF2-40B4-BE49-F238E27FC236}">
              <a16:creationId xmlns:a16="http://schemas.microsoft.com/office/drawing/2014/main" id="{C2CDF5CA-DAB1-4095-9CC6-15C68FA08589}"/>
            </a:ext>
          </a:extLst>
        </xdr:cNvPr>
        <xdr:cNvSpPr/>
      </xdr:nvSpPr>
      <xdr:spPr>
        <a:xfrm>
          <a:off x="19494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92529</xdr:rowOff>
    </xdr:from>
    <xdr:to>
      <xdr:col>107</xdr:col>
      <xdr:colOff>50800</xdr:colOff>
      <xdr:row>106</xdr:row>
      <xdr:rowOff>133350</xdr:rowOff>
    </xdr:to>
    <xdr:cxnSp macro="">
      <xdr:nvCxnSpPr>
        <xdr:cNvPr id="849" name="直線コネクタ 848">
          <a:extLst>
            <a:ext uri="{FF2B5EF4-FFF2-40B4-BE49-F238E27FC236}">
              <a16:creationId xmlns:a16="http://schemas.microsoft.com/office/drawing/2014/main" id="{D221F846-CEE7-442D-AE2C-4576C41BFEF9}"/>
            </a:ext>
          </a:extLst>
        </xdr:cNvPr>
        <xdr:cNvCxnSpPr/>
      </xdr:nvCxnSpPr>
      <xdr:spPr>
        <a:xfrm>
          <a:off x="19545300" y="1826622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850" name="楕円 849">
          <a:extLst>
            <a:ext uri="{FF2B5EF4-FFF2-40B4-BE49-F238E27FC236}">
              <a16:creationId xmlns:a16="http://schemas.microsoft.com/office/drawing/2014/main" id="{DAFA183C-6403-4D67-B0C2-8A344F0B4C8D}"/>
            </a:ext>
          </a:extLst>
        </xdr:cNvPr>
        <xdr:cNvSpPr/>
      </xdr:nvSpPr>
      <xdr:spPr>
        <a:xfrm>
          <a:off x="186055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92529</xdr:rowOff>
    </xdr:from>
    <xdr:to>
      <xdr:col>102</xdr:col>
      <xdr:colOff>114300</xdr:colOff>
      <xdr:row>106</xdr:row>
      <xdr:rowOff>103958</xdr:rowOff>
    </xdr:to>
    <xdr:cxnSp macro="">
      <xdr:nvCxnSpPr>
        <xdr:cNvPr id="851" name="直線コネクタ 850">
          <a:extLst>
            <a:ext uri="{FF2B5EF4-FFF2-40B4-BE49-F238E27FC236}">
              <a16:creationId xmlns:a16="http://schemas.microsoft.com/office/drawing/2014/main" id="{F915C792-FD95-4E28-8584-9CA32A001994}"/>
            </a:ext>
          </a:extLst>
        </xdr:cNvPr>
        <xdr:cNvCxnSpPr/>
      </xdr:nvCxnSpPr>
      <xdr:spPr>
        <a:xfrm flipV="1">
          <a:off x="18656300" y="1826622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852" name="n_1aveValue【庁舎】&#10;一人当たり面積">
          <a:extLst>
            <a:ext uri="{FF2B5EF4-FFF2-40B4-BE49-F238E27FC236}">
              <a16:creationId xmlns:a16="http://schemas.microsoft.com/office/drawing/2014/main" id="{4BD37D85-0BC0-4DE5-A878-295A92F2FC02}"/>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853" name="n_2aveValue【庁舎】&#10;一人当たり面積">
          <a:extLst>
            <a:ext uri="{FF2B5EF4-FFF2-40B4-BE49-F238E27FC236}">
              <a16:creationId xmlns:a16="http://schemas.microsoft.com/office/drawing/2014/main" id="{2737BAE5-FC9A-438F-91F4-8EA7590EC220}"/>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854" name="n_3aveValue【庁舎】&#10;一人当たり面積">
          <a:extLst>
            <a:ext uri="{FF2B5EF4-FFF2-40B4-BE49-F238E27FC236}">
              <a16:creationId xmlns:a16="http://schemas.microsoft.com/office/drawing/2014/main" id="{3E80BA9E-F474-4404-9AC4-3A43E81DF765}"/>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855" name="n_4aveValue【庁舎】&#10;一人当たり面積">
          <a:extLst>
            <a:ext uri="{FF2B5EF4-FFF2-40B4-BE49-F238E27FC236}">
              <a16:creationId xmlns:a16="http://schemas.microsoft.com/office/drawing/2014/main" id="{D6109992-FAD8-44F5-83C1-2719C16889D1}"/>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165479</xdr:rowOff>
    </xdr:from>
    <xdr:ext cx="469744" cy="259045"/>
    <xdr:sp macro="" textlink="">
      <xdr:nvSpPr>
        <xdr:cNvPr id="856" name="n_1mainValue【庁舎】&#10;一人当たり面積">
          <a:extLst>
            <a:ext uri="{FF2B5EF4-FFF2-40B4-BE49-F238E27FC236}">
              <a16:creationId xmlns:a16="http://schemas.microsoft.com/office/drawing/2014/main" id="{4317EDD0-74CD-464E-BA52-F06131AB54EF}"/>
            </a:ext>
          </a:extLst>
        </xdr:cNvPr>
        <xdr:cNvSpPr txBox="1"/>
      </xdr:nvSpPr>
      <xdr:spPr>
        <a:xfrm>
          <a:off x="21075727" y="18339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3827</xdr:rowOff>
    </xdr:from>
    <xdr:ext cx="469744" cy="259045"/>
    <xdr:sp macro="" textlink="">
      <xdr:nvSpPr>
        <xdr:cNvPr id="857" name="n_2mainValue【庁舎】&#10;一人当たり面積">
          <a:extLst>
            <a:ext uri="{FF2B5EF4-FFF2-40B4-BE49-F238E27FC236}">
              <a16:creationId xmlns:a16="http://schemas.microsoft.com/office/drawing/2014/main" id="{E8CD6BBD-9211-4DB2-8651-2FA2AC1F974A}"/>
            </a:ext>
          </a:extLst>
        </xdr:cNvPr>
        <xdr:cNvSpPr txBox="1"/>
      </xdr:nvSpPr>
      <xdr:spPr>
        <a:xfrm>
          <a:off x="20199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134456</xdr:rowOff>
    </xdr:from>
    <xdr:ext cx="469744" cy="259045"/>
    <xdr:sp macro="" textlink="">
      <xdr:nvSpPr>
        <xdr:cNvPr id="858" name="n_3mainValue【庁舎】&#10;一人当たり面積">
          <a:extLst>
            <a:ext uri="{FF2B5EF4-FFF2-40B4-BE49-F238E27FC236}">
              <a16:creationId xmlns:a16="http://schemas.microsoft.com/office/drawing/2014/main" id="{C1508989-3397-4151-AF2A-B63C6110DF61}"/>
            </a:ext>
          </a:extLst>
        </xdr:cNvPr>
        <xdr:cNvSpPr txBox="1"/>
      </xdr:nvSpPr>
      <xdr:spPr>
        <a:xfrm>
          <a:off x="19310427" y="183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145885</xdr:rowOff>
    </xdr:from>
    <xdr:ext cx="469744" cy="259045"/>
    <xdr:sp macro="" textlink="">
      <xdr:nvSpPr>
        <xdr:cNvPr id="859" name="n_4mainValue【庁舎】&#10;一人当たり面積">
          <a:extLst>
            <a:ext uri="{FF2B5EF4-FFF2-40B4-BE49-F238E27FC236}">
              <a16:creationId xmlns:a16="http://schemas.microsoft.com/office/drawing/2014/main" id="{A6735D6C-F904-4060-9264-218B841E4FBA}"/>
            </a:ext>
          </a:extLst>
        </xdr:cNvPr>
        <xdr:cNvSpPr txBox="1"/>
      </xdr:nvSpPr>
      <xdr:spPr>
        <a:xfrm>
          <a:off x="18421427" y="183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5CAC9439-F8A2-4F32-9465-4AF0F943526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F3A77A76-88A4-4771-B3DB-F1811B4D15A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F4B68628-1161-427E-B1CA-44A27BD942C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庁舎の有形固定資産減価償却率について、令和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年度に耐震工事を実施し減少</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したものの、類似団体と比べ</a:t>
          </a:r>
          <a:r>
            <a:rPr kumimoji="1" lang="ja-JP" altLang="en-US" sz="1100">
              <a:solidFill>
                <a:schemeClr val="dk1"/>
              </a:solidFill>
              <a:effectLst/>
              <a:latin typeface="+mn-lt"/>
              <a:ea typeface="+mn-ea"/>
              <a:cs typeface="+mn-cs"/>
            </a:rPr>
            <a:t>ると高い数値と</a:t>
          </a:r>
          <a:r>
            <a:rPr kumimoji="1" lang="ja-JP" altLang="ja-JP" sz="1100">
              <a:solidFill>
                <a:schemeClr val="dk1"/>
              </a:solidFill>
              <a:effectLst/>
              <a:latin typeface="+mn-lt"/>
              <a:ea typeface="+mn-ea"/>
              <a:cs typeface="+mn-cs"/>
            </a:rPr>
            <a:t>なっている。また、保健センター</a:t>
          </a:r>
          <a:r>
            <a:rPr kumimoji="1" lang="ja-JP" altLang="en-US" sz="1100">
              <a:solidFill>
                <a:schemeClr val="dk1"/>
              </a:solidFill>
              <a:effectLst/>
              <a:latin typeface="+mn-lt"/>
              <a:ea typeface="+mn-ea"/>
              <a:cs typeface="+mn-cs"/>
            </a:rPr>
            <a:t>も類似団体の中では有形固定資産減価償却率が高く老朽化している。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今後も各施設の修繕・改修については優先順位を決め、財政的に平準化が保たれるよう計画的に</a:t>
          </a:r>
          <a:r>
            <a:rPr kumimoji="1" lang="ja-JP" altLang="en-US" sz="1100">
              <a:solidFill>
                <a:schemeClr val="dk1"/>
              </a:solidFill>
              <a:effectLst/>
              <a:latin typeface="+mn-lt"/>
              <a:ea typeface="+mn-ea"/>
              <a:cs typeface="+mn-cs"/>
            </a:rPr>
            <a:t>進めていく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8700534</v>
      </c>
      <c r="BO4" s="462"/>
      <c r="BP4" s="462"/>
      <c r="BQ4" s="462"/>
      <c r="BR4" s="462"/>
      <c r="BS4" s="462"/>
      <c r="BT4" s="462"/>
      <c r="BU4" s="463"/>
      <c r="BV4" s="461">
        <v>11016100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11.7</v>
      </c>
      <c r="CU4" s="602"/>
      <c r="CV4" s="602"/>
      <c r="CW4" s="602"/>
      <c r="CX4" s="602"/>
      <c r="CY4" s="602"/>
      <c r="CZ4" s="602"/>
      <c r="DA4" s="603"/>
      <c r="DB4" s="601">
        <v>8.9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8041605</v>
      </c>
      <c r="BO5" s="433"/>
      <c r="BP5" s="433"/>
      <c r="BQ5" s="433"/>
      <c r="BR5" s="433"/>
      <c r="BS5" s="433"/>
      <c r="BT5" s="433"/>
      <c r="BU5" s="434"/>
      <c r="BV5" s="432">
        <v>10435919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93.3</v>
      </c>
      <c r="CU5" s="430"/>
      <c r="CV5" s="430"/>
      <c r="CW5" s="430"/>
      <c r="CX5" s="430"/>
      <c r="CY5" s="430"/>
      <c r="CZ5" s="430"/>
      <c r="DA5" s="431"/>
      <c r="DB5" s="429">
        <v>93.8</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658929</v>
      </c>
      <c r="BO6" s="433"/>
      <c r="BP6" s="433"/>
      <c r="BQ6" s="433"/>
      <c r="BR6" s="433"/>
      <c r="BS6" s="433"/>
      <c r="BT6" s="433"/>
      <c r="BU6" s="434"/>
      <c r="BV6" s="432">
        <v>580181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93.5</v>
      </c>
      <c r="CU6" s="576"/>
      <c r="CV6" s="576"/>
      <c r="CW6" s="576"/>
      <c r="CX6" s="576"/>
      <c r="CY6" s="576"/>
      <c r="CZ6" s="576"/>
      <c r="DA6" s="577"/>
      <c r="DB6" s="575">
        <v>94.3</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100519</v>
      </c>
      <c r="BO7" s="433"/>
      <c r="BP7" s="433"/>
      <c r="BQ7" s="433"/>
      <c r="BR7" s="433"/>
      <c r="BS7" s="433"/>
      <c r="BT7" s="433"/>
      <c r="BU7" s="434"/>
      <c r="BV7" s="432">
        <v>158815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4769284</v>
      </c>
      <c r="CU7" s="433"/>
      <c r="CV7" s="433"/>
      <c r="CW7" s="433"/>
      <c r="CX7" s="433"/>
      <c r="CY7" s="433"/>
      <c r="CZ7" s="433"/>
      <c r="DA7" s="434"/>
      <c r="DB7" s="432">
        <v>4710745</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558410</v>
      </c>
      <c r="BO8" s="433"/>
      <c r="BP8" s="433"/>
      <c r="BQ8" s="433"/>
      <c r="BR8" s="433"/>
      <c r="BS8" s="433"/>
      <c r="BT8" s="433"/>
      <c r="BU8" s="434"/>
      <c r="BV8" s="432">
        <v>421366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0.37</v>
      </c>
      <c r="CU8" s="536"/>
      <c r="CV8" s="536"/>
      <c r="CW8" s="536"/>
      <c r="CX8" s="536"/>
      <c r="CY8" s="536"/>
      <c r="CZ8" s="536"/>
      <c r="DA8" s="537"/>
      <c r="DB8" s="535">
        <v>0.37</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11891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137044</v>
      </c>
      <c r="BO9" s="433"/>
      <c r="BP9" s="433"/>
      <c r="BQ9" s="433"/>
      <c r="BR9" s="433"/>
      <c r="BS9" s="433"/>
      <c r="BT9" s="433"/>
      <c r="BU9" s="434"/>
      <c r="BV9" s="432">
        <v>-529561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12.1</v>
      </c>
      <c r="CU9" s="430"/>
      <c r="CV9" s="430"/>
      <c r="CW9" s="430"/>
      <c r="CX9" s="430"/>
      <c r="CY9" s="430"/>
      <c r="CZ9" s="430"/>
      <c r="DA9" s="431"/>
      <c r="DB9" s="429">
        <v>9.6999999999999993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13188</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200745</v>
      </c>
      <c r="BO10" s="433"/>
      <c r="BP10" s="433"/>
      <c r="BQ10" s="433"/>
      <c r="BR10" s="433"/>
      <c r="BS10" s="433"/>
      <c r="BT10" s="433"/>
      <c r="BU10" s="434"/>
      <c r="BV10" s="432">
        <v>474609</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11408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166807</v>
      </c>
      <c r="BO12" s="433"/>
      <c r="BP12" s="433"/>
      <c r="BQ12" s="433"/>
      <c r="BR12" s="433"/>
      <c r="BS12" s="433"/>
      <c r="BT12" s="433"/>
      <c r="BU12" s="434"/>
      <c r="BV12" s="432">
        <v>1631101</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11278</v>
      </c>
      <c r="S13" s="520"/>
      <c r="T13" s="520"/>
      <c r="U13" s="520"/>
      <c r="V13" s="521"/>
      <c r="W13" s="522" t="s">
        <v>131</v>
      </c>
      <c r="X13" s="418"/>
      <c r="Y13" s="418"/>
      <c r="Z13" s="418"/>
      <c r="AA13" s="418"/>
      <c r="AB13" s="419"/>
      <c r="AC13" s="385">
        <v>754</v>
      </c>
      <c r="AD13" s="386"/>
      <c r="AE13" s="386"/>
      <c r="AF13" s="386"/>
      <c r="AG13" s="387"/>
      <c r="AH13" s="385">
        <v>857</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170982</v>
      </c>
      <c r="BO13" s="433"/>
      <c r="BP13" s="433"/>
      <c r="BQ13" s="433"/>
      <c r="BR13" s="433"/>
      <c r="BS13" s="433"/>
      <c r="BT13" s="433"/>
      <c r="BU13" s="434"/>
      <c r="BV13" s="432">
        <v>-1686053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8.6999999999999993</v>
      </c>
      <c r="CU13" s="430"/>
      <c r="CV13" s="430"/>
      <c r="CW13" s="430"/>
      <c r="CX13" s="430"/>
      <c r="CY13" s="430"/>
      <c r="CZ13" s="430"/>
      <c r="DA13" s="431"/>
      <c r="DB13" s="429">
        <v>8.4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11703</v>
      </c>
      <c r="S14" s="520"/>
      <c r="T14" s="520"/>
      <c r="U14" s="520"/>
      <c r="V14" s="521"/>
      <c r="W14" s="523"/>
      <c r="X14" s="421"/>
      <c r="Y14" s="421"/>
      <c r="Z14" s="421"/>
      <c r="AA14" s="421"/>
      <c r="AB14" s="422"/>
      <c r="AC14" s="512">
        <v>12.7</v>
      </c>
      <c r="AD14" s="513"/>
      <c r="AE14" s="513"/>
      <c r="AF14" s="513"/>
      <c r="AG14" s="514"/>
      <c r="AH14" s="512">
        <v>13.1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11577</v>
      </c>
      <c r="S15" s="520"/>
      <c r="T15" s="520"/>
      <c r="U15" s="520"/>
      <c r="V15" s="521"/>
      <c r="W15" s="522" t="s">
        <v>137</v>
      </c>
      <c r="X15" s="418"/>
      <c r="Y15" s="418"/>
      <c r="Z15" s="418"/>
      <c r="AA15" s="418"/>
      <c r="AB15" s="419"/>
      <c r="AC15" s="385">
        <v>1740</v>
      </c>
      <c r="AD15" s="386"/>
      <c r="AE15" s="386"/>
      <c r="AF15" s="386"/>
      <c r="AG15" s="387"/>
      <c r="AH15" s="385">
        <v>1964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1596007</v>
      </c>
      <c r="BO15" s="462"/>
      <c r="BP15" s="462"/>
      <c r="BQ15" s="462"/>
      <c r="BR15" s="462"/>
      <c r="BS15" s="462"/>
      <c r="BT15" s="462"/>
      <c r="BU15" s="463"/>
      <c r="BV15" s="461">
        <v>1591276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29.3</v>
      </c>
      <c r="AD16" s="513"/>
      <c r="AE16" s="513"/>
      <c r="AF16" s="513"/>
      <c r="AG16" s="514"/>
      <c r="AH16" s="512">
        <v>30</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4359457</v>
      </c>
      <c r="BO16" s="433"/>
      <c r="BP16" s="433"/>
      <c r="BQ16" s="433"/>
      <c r="BR16" s="433"/>
      <c r="BS16" s="433"/>
      <c r="BT16" s="433"/>
      <c r="BU16" s="434"/>
      <c r="BV16" s="432">
        <v>4280541</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3451</v>
      </c>
      <c r="AD17" s="386"/>
      <c r="AE17" s="386"/>
      <c r="AF17" s="386"/>
      <c r="AG17" s="387"/>
      <c r="AH17" s="385">
        <v>3731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1999202</v>
      </c>
      <c r="BO17" s="433"/>
      <c r="BP17" s="433"/>
      <c r="BQ17" s="433"/>
      <c r="BR17" s="433"/>
      <c r="BS17" s="433"/>
      <c r="BT17" s="433"/>
      <c r="BU17" s="434"/>
      <c r="BV17" s="432">
        <v>1993326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172.69</v>
      </c>
      <c r="M18" s="485"/>
      <c r="N18" s="485"/>
      <c r="O18" s="485"/>
      <c r="P18" s="485"/>
      <c r="Q18" s="485"/>
      <c r="R18" s="486"/>
      <c r="S18" s="486"/>
      <c r="T18" s="486"/>
      <c r="U18" s="486"/>
      <c r="V18" s="487"/>
      <c r="W18" s="503"/>
      <c r="X18" s="504"/>
      <c r="Y18" s="504"/>
      <c r="Z18" s="504"/>
      <c r="AA18" s="504"/>
      <c r="AB18" s="528"/>
      <c r="AC18" s="402">
        <v>58</v>
      </c>
      <c r="AD18" s="403"/>
      <c r="AE18" s="403"/>
      <c r="AF18" s="403"/>
      <c r="AG18" s="488"/>
      <c r="AH18" s="402">
        <v>56.9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4517386</v>
      </c>
      <c r="BO18" s="433"/>
      <c r="BP18" s="433"/>
      <c r="BQ18" s="433"/>
      <c r="BR18" s="433"/>
      <c r="BS18" s="433"/>
      <c r="BT18" s="433"/>
      <c r="BU18" s="434"/>
      <c r="BV18" s="432">
        <v>4444662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69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6220000</v>
      </c>
      <c r="BO19" s="433"/>
      <c r="BP19" s="433"/>
      <c r="BQ19" s="433"/>
      <c r="BR19" s="433"/>
      <c r="BS19" s="433"/>
      <c r="BT19" s="433"/>
      <c r="BU19" s="434"/>
      <c r="BV19" s="432">
        <v>8303072</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4458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6718953</v>
      </c>
      <c r="BO22" s="462"/>
      <c r="BP22" s="462"/>
      <c r="BQ22" s="462"/>
      <c r="BR22" s="462"/>
      <c r="BS22" s="462"/>
      <c r="BT22" s="462"/>
      <c r="BU22" s="463"/>
      <c r="BV22" s="461">
        <v>6785453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6141460</v>
      </c>
      <c r="BO23" s="433"/>
      <c r="BP23" s="433"/>
      <c r="BQ23" s="433"/>
      <c r="BR23" s="433"/>
      <c r="BS23" s="433"/>
      <c r="BT23" s="433"/>
      <c r="BU23" s="434"/>
      <c r="BV23" s="432">
        <v>6309444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7400</v>
      </c>
      <c r="R24" s="386"/>
      <c r="S24" s="386"/>
      <c r="T24" s="386"/>
      <c r="U24" s="386"/>
      <c r="V24" s="387"/>
      <c r="W24" s="475"/>
      <c r="X24" s="412"/>
      <c r="Y24" s="413"/>
      <c r="Z24" s="388" t="s">
        <v>162</v>
      </c>
      <c r="AA24" s="389"/>
      <c r="AB24" s="389"/>
      <c r="AC24" s="389"/>
      <c r="AD24" s="389"/>
      <c r="AE24" s="389"/>
      <c r="AF24" s="389"/>
      <c r="AG24" s="390"/>
      <c r="AH24" s="385">
        <v>113</v>
      </c>
      <c r="AI24" s="386"/>
      <c r="AJ24" s="386"/>
      <c r="AK24" s="386"/>
      <c r="AL24" s="387"/>
      <c r="AM24" s="385">
        <v>359227</v>
      </c>
      <c r="AN24" s="386"/>
      <c r="AO24" s="386"/>
      <c r="AP24" s="386"/>
      <c r="AQ24" s="386"/>
      <c r="AR24" s="387"/>
      <c r="AS24" s="385">
        <v>3179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4371351</v>
      </c>
      <c r="BO24" s="433"/>
      <c r="BP24" s="433"/>
      <c r="BQ24" s="433"/>
      <c r="BR24" s="433"/>
      <c r="BS24" s="433"/>
      <c r="BT24" s="433"/>
      <c r="BU24" s="434"/>
      <c r="BV24" s="432">
        <v>4182538</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6000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1420715</v>
      </c>
      <c r="BO25" s="462"/>
      <c r="BP25" s="462"/>
      <c r="BQ25" s="462"/>
      <c r="BR25" s="462"/>
      <c r="BS25" s="462"/>
      <c r="BT25" s="462"/>
      <c r="BU25" s="463"/>
      <c r="BV25" s="461">
        <v>1206593</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5500</v>
      </c>
      <c r="R26" s="386"/>
      <c r="S26" s="386"/>
      <c r="T26" s="386"/>
      <c r="U26" s="386"/>
      <c r="V26" s="387"/>
      <c r="W26" s="475"/>
      <c r="X26" s="412"/>
      <c r="Y26" s="413"/>
      <c r="Z26" s="388" t="s">
        <v>168</v>
      </c>
      <c r="AA26" s="443"/>
      <c r="AB26" s="443"/>
      <c r="AC26" s="443"/>
      <c r="AD26" s="443"/>
      <c r="AE26" s="443"/>
      <c r="AF26" s="443"/>
      <c r="AG26" s="444"/>
      <c r="AH26" s="385">
        <v>3</v>
      </c>
      <c r="AI26" s="386"/>
      <c r="AJ26" s="386"/>
      <c r="AK26" s="386"/>
      <c r="AL26" s="387"/>
      <c r="AM26" s="385">
        <v>9549</v>
      </c>
      <c r="AN26" s="386"/>
      <c r="AO26" s="386"/>
      <c r="AP26" s="386"/>
      <c r="AQ26" s="386"/>
      <c r="AR26" s="387"/>
      <c r="AS26" s="385">
        <v>3183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3400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397715</v>
      </c>
      <c r="BO27" s="467"/>
      <c r="BP27" s="467"/>
      <c r="BQ27" s="467"/>
      <c r="BR27" s="467"/>
      <c r="BS27" s="467"/>
      <c r="BT27" s="467"/>
      <c r="BU27" s="468"/>
      <c r="BV27" s="466">
        <v>397576</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2800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1046960</v>
      </c>
      <c r="BO28" s="462"/>
      <c r="BP28" s="462"/>
      <c r="BQ28" s="462"/>
      <c r="BR28" s="462"/>
      <c r="BS28" s="462"/>
      <c r="BT28" s="462"/>
      <c r="BU28" s="463"/>
      <c r="BV28" s="461">
        <v>1013022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10</v>
      </c>
      <c r="M29" s="386"/>
      <c r="N29" s="386"/>
      <c r="O29" s="386"/>
      <c r="P29" s="387"/>
      <c r="Q29" s="385">
        <v>2500</v>
      </c>
      <c r="R29" s="386"/>
      <c r="S29" s="386"/>
      <c r="T29" s="386"/>
      <c r="U29" s="386"/>
      <c r="V29" s="387"/>
      <c r="W29" s="476"/>
      <c r="X29" s="477"/>
      <c r="Y29" s="478"/>
      <c r="Z29" s="388" t="s">
        <v>178</v>
      </c>
      <c r="AA29" s="389"/>
      <c r="AB29" s="389"/>
      <c r="AC29" s="389"/>
      <c r="AD29" s="389"/>
      <c r="AE29" s="389"/>
      <c r="AF29" s="389"/>
      <c r="AG29" s="390"/>
      <c r="AH29" s="385">
        <v>115</v>
      </c>
      <c r="AI29" s="386"/>
      <c r="AJ29" s="386"/>
      <c r="AK29" s="386"/>
      <c r="AL29" s="387"/>
      <c r="AM29" s="385">
        <v>366715</v>
      </c>
      <c r="AN29" s="386"/>
      <c r="AO29" s="386"/>
      <c r="AP29" s="386"/>
      <c r="AQ29" s="386"/>
      <c r="AR29" s="387"/>
      <c r="AS29" s="385">
        <v>3189</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957940</v>
      </c>
      <c r="BO29" s="433"/>
      <c r="BP29" s="433"/>
      <c r="BQ29" s="433"/>
      <c r="BR29" s="433"/>
      <c r="BS29" s="433"/>
      <c r="BT29" s="433"/>
      <c r="BU29" s="434"/>
      <c r="BV29" s="432">
        <v>957451</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96.4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1879731</v>
      </c>
      <c r="BO30" s="467"/>
      <c r="BP30" s="467"/>
      <c r="BQ30" s="467"/>
      <c r="BR30" s="467"/>
      <c r="BS30" s="467"/>
      <c r="BT30" s="467"/>
      <c r="BU30" s="468"/>
      <c r="BV30" s="466">
        <v>1858111</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IF('各会計、関係団体の財政状況及び健全化判断比率'!B33="","",'各会計、関係団体の財政状況及び健全化判断比率'!B33)</f>
        <v>宅地造成事業特別会計</v>
      </c>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栃木県市町村総合事務組合(一般会計)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㈱もてぎプラザ</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栃木県市町村総合事務組合（特別会計）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栃木県後期高齢者医療広域連合（一般会計）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栃木県後期高齢者医療広域連合（特別会計）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芳賀地区広域行政事務組合(一般会計)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芳賀地区広域行政事務組合(ふるさと市町村圏基金特別会計)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芳賀地区広域行政事務組合(卸売市場特別会計)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62joGyvCer+wvt117SQ4zVYkO/74EsjOf6TPrUyZ3/rfB22HVzRD4WvsJyWxTcst4hxaBoYFPER3/Ri3HCHXVQ==" saltValue="ZRz1zlko4+iaTcAbQ7AAb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1520428</v>
      </c>
      <c r="S5" s="690"/>
      <c r="T5" s="690"/>
      <c r="U5" s="690"/>
      <c r="V5" s="690"/>
      <c r="W5" s="690"/>
      <c r="X5" s="690"/>
      <c r="Y5" s="715"/>
      <c r="Z5" s="728">
        <v>17.5</v>
      </c>
      <c r="AA5" s="728"/>
      <c r="AB5" s="728"/>
      <c r="AC5" s="728"/>
      <c r="AD5" s="729">
        <v>1520428</v>
      </c>
      <c r="AE5" s="729"/>
      <c r="AF5" s="729"/>
      <c r="AG5" s="729"/>
      <c r="AH5" s="729"/>
      <c r="AI5" s="729"/>
      <c r="AJ5" s="729"/>
      <c r="AK5" s="729"/>
      <c r="AL5" s="716">
        <v>31.5</v>
      </c>
      <c r="AM5" s="698"/>
      <c r="AN5" s="698"/>
      <c r="AO5" s="717"/>
      <c r="AP5" s="692" t="s">
        <v>217</v>
      </c>
      <c r="AQ5" s="693"/>
      <c r="AR5" s="693"/>
      <c r="AS5" s="693"/>
      <c r="AT5" s="693"/>
      <c r="AU5" s="693"/>
      <c r="AV5" s="693"/>
      <c r="AW5" s="693"/>
      <c r="AX5" s="693"/>
      <c r="AY5" s="693"/>
      <c r="AZ5" s="693"/>
      <c r="BA5" s="693"/>
      <c r="BB5" s="693"/>
      <c r="BC5" s="693"/>
      <c r="BD5" s="693"/>
      <c r="BE5" s="693"/>
      <c r="BF5" s="694"/>
      <c r="BG5" s="634">
        <v>1520428</v>
      </c>
      <c r="BH5" s="635"/>
      <c r="BI5" s="635"/>
      <c r="BJ5" s="635"/>
      <c r="BK5" s="635"/>
      <c r="BL5" s="635"/>
      <c r="BM5" s="635"/>
      <c r="BN5" s="636"/>
      <c r="BO5" s="672">
        <v>100</v>
      </c>
      <c r="BP5" s="672"/>
      <c r="BQ5" s="672"/>
      <c r="BR5" s="672"/>
      <c r="BS5" s="673">
        <v>6784</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101254</v>
      </c>
      <c r="S6" s="635"/>
      <c r="T6" s="635"/>
      <c r="U6" s="635"/>
      <c r="V6" s="635"/>
      <c r="W6" s="635"/>
      <c r="X6" s="635"/>
      <c r="Y6" s="636"/>
      <c r="Z6" s="672">
        <v>1.2</v>
      </c>
      <c r="AA6" s="672"/>
      <c r="AB6" s="672"/>
      <c r="AC6" s="672"/>
      <c r="AD6" s="673">
        <v>101254</v>
      </c>
      <c r="AE6" s="673"/>
      <c r="AF6" s="673"/>
      <c r="AG6" s="673"/>
      <c r="AH6" s="673"/>
      <c r="AI6" s="673"/>
      <c r="AJ6" s="673"/>
      <c r="AK6" s="673"/>
      <c r="AL6" s="637">
        <v>2.1</v>
      </c>
      <c r="AM6" s="638"/>
      <c r="AN6" s="638"/>
      <c r="AO6" s="674"/>
      <c r="AP6" s="631" t="s">
        <v>222</v>
      </c>
      <c r="AQ6" s="632"/>
      <c r="AR6" s="632"/>
      <c r="AS6" s="632"/>
      <c r="AT6" s="632"/>
      <c r="AU6" s="632"/>
      <c r="AV6" s="632"/>
      <c r="AW6" s="632"/>
      <c r="AX6" s="632"/>
      <c r="AY6" s="632"/>
      <c r="AZ6" s="632"/>
      <c r="BA6" s="632"/>
      <c r="BB6" s="632"/>
      <c r="BC6" s="632"/>
      <c r="BD6" s="632"/>
      <c r="BE6" s="632"/>
      <c r="BF6" s="633"/>
      <c r="BG6" s="634">
        <v>1520428</v>
      </c>
      <c r="BH6" s="635"/>
      <c r="BI6" s="635"/>
      <c r="BJ6" s="635"/>
      <c r="BK6" s="635"/>
      <c r="BL6" s="635"/>
      <c r="BM6" s="635"/>
      <c r="BN6" s="636"/>
      <c r="BO6" s="672">
        <v>100</v>
      </c>
      <c r="BP6" s="672"/>
      <c r="BQ6" s="672"/>
      <c r="BR6" s="672"/>
      <c r="BS6" s="673">
        <v>6784</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82259</v>
      </c>
      <c r="CS6" s="635"/>
      <c r="CT6" s="635"/>
      <c r="CU6" s="635"/>
      <c r="CV6" s="635"/>
      <c r="CW6" s="635"/>
      <c r="CX6" s="635"/>
      <c r="CY6" s="636"/>
      <c r="CZ6" s="716">
        <v>1</v>
      </c>
      <c r="DA6" s="698"/>
      <c r="DB6" s="698"/>
      <c r="DC6" s="718"/>
      <c r="DD6" s="640" t="s">
        <v>122</v>
      </c>
      <c r="DE6" s="635"/>
      <c r="DF6" s="635"/>
      <c r="DG6" s="635"/>
      <c r="DH6" s="635"/>
      <c r="DI6" s="635"/>
      <c r="DJ6" s="635"/>
      <c r="DK6" s="635"/>
      <c r="DL6" s="635"/>
      <c r="DM6" s="635"/>
      <c r="DN6" s="635"/>
      <c r="DO6" s="635"/>
      <c r="DP6" s="636"/>
      <c r="DQ6" s="640">
        <v>82259</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465</v>
      </c>
      <c r="S7" s="635"/>
      <c r="T7" s="635"/>
      <c r="U7" s="635"/>
      <c r="V7" s="635"/>
      <c r="W7" s="635"/>
      <c r="X7" s="635"/>
      <c r="Y7" s="636"/>
      <c r="Z7" s="672">
        <v>0</v>
      </c>
      <c r="AA7" s="672"/>
      <c r="AB7" s="672"/>
      <c r="AC7" s="672"/>
      <c r="AD7" s="673">
        <v>465</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477060</v>
      </c>
      <c r="BH7" s="635"/>
      <c r="BI7" s="635"/>
      <c r="BJ7" s="635"/>
      <c r="BK7" s="635"/>
      <c r="BL7" s="635"/>
      <c r="BM7" s="635"/>
      <c r="BN7" s="636"/>
      <c r="BO7" s="672">
        <v>31.4</v>
      </c>
      <c r="BP7" s="672"/>
      <c r="BQ7" s="672"/>
      <c r="BR7" s="672"/>
      <c r="BS7" s="673">
        <v>6784</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1584039</v>
      </c>
      <c r="CS7" s="635"/>
      <c r="CT7" s="635"/>
      <c r="CU7" s="635"/>
      <c r="CV7" s="635"/>
      <c r="CW7" s="635"/>
      <c r="CX7" s="635"/>
      <c r="CY7" s="636"/>
      <c r="CZ7" s="672">
        <v>19.7</v>
      </c>
      <c r="DA7" s="672"/>
      <c r="DB7" s="672"/>
      <c r="DC7" s="672"/>
      <c r="DD7" s="640">
        <v>113897</v>
      </c>
      <c r="DE7" s="635"/>
      <c r="DF7" s="635"/>
      <c r="DG7" s="635"/>
      <c r="DH7" s="635"/>
      <c r="DI7" s="635"/>
      <c r="DJ7" s="635"/>
      <c r="DK7" s="635"/>
      <c r="DL7" s="635"/>
      <c r="DM7" s="635"/>
      <c r="DN7" s="635"/>
      <c r="DO7" s="635"/>
      <c r="DP7" s="636"/>
      <c r="DQ7" s="640">
        <v>1266641</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9360</v>
      </c>
      <c r="S8" s="635"/>
      <c r="T8" s="635"/>
      <c r="U8" s="635"/>
      <c r="V8" s="635"/>
      <c r="W8" s="635"/>
      <c r="X8" s="635"/>
      <c r="Y8" s="636"/>
      <c r="Z8" s="672">
        <v>0.1</v>
      </c>
      <c r="AA8" s="672"/>
      <c r="AB8" s="672"/>
      <c r="AC8" s="672"/>
      <c r="AD8" s="673">
        <v>9360</v>
      </c>
      <c r="AE8" s="673"/>
      <c r="AF8" s="673"/>
      <c r="AG8" s="673"/>
      <c r="AH8" s="673"/>
      <c r="AI8" s="673"/>
      <c r="AJ8" s="673"/>
      <c r="AK8" s="673"/>
      <c r="AL8" s="637">
        <v>0.2</v>
      </c>
      <c r="AM8" s="638"/>
      <c r="AN8" s="638"/>
      <c r="AO8" s="674"/>
      <c r="AP8" s="631" t="s">
        <v>228</v>
      </c>
      <c r="AQ8" s="632"/>
      <c r="AR8" s="632"/>
      <c r="AS8" s="632"/>
      <c r="AT8" s="632"/>
      <c r="AU8" s="632"/>
      <c r="AV8" s="632"/>
      <c r="AW8" s="632"/>
      <c r="AX8" s="632"/>
      <c r="AY8" s="632"/>
      <c r="AZ8" s="632"/>
      <c r="BA8" s="632"/>
      <c r="BB8" s="632"/>
      <c r="BC8" s="632"/>
      <c r="BD8" s="632"/>
      <c r="BE8" s="632"/>
      <c r="BF8" s="633"/>
      <c r="BG8" s="634">
        <v>20146</v>
      </c>
      <c r="BH8" s="635"/>
      <c r="BI8" s="635"/>
      <c r="BJ8" s="635"/>
      <c r="BK8" s="635"/>
      <c r="BL8" s="635"/>
      <c r="BM8" s="635"/>
      <c r="BN8" s="636"/>
      <c r="BO8" s="672">
        <v>1.3</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1790071</v>
      </c>
      <c r="CS8" s="635"/>
      <c r="CT8" s="635"/>
      <c r="CU8" s="635"/>
      <c r="CV8" s="635"/>
      <c r="CW8" s="635"/>
      <c r="CX8" s="635"/>
      <c r="CY8" s="636"/>
      <c r="CZ8" s="672">
        <v>22.3</v>
      </c>
      <c r="DA8" s="672"/>
      <c r="DB8" s="672"/>
      <c r="DC8" s="672"/>
      <c r="DD8" s="640">
        <v>1847</v>
      </c>
      <c r="DE8" s="635"/>
      <c r="DF8" s="635"/>
      <c r="DG8" s="635"/>
      <c r="DH8" s="635"/>
      <c r="DI8" s="635"/>
      <c r="DJ8" s="635"/>
      <c r="DK8" s="635"/>
      <c r="DL8" s="635"/>
      <c r="DM8" s="635"/>
      <c r="DN8" s="635"/>
      <c r="DO8" s="635"/>
      <c r="DP8" s="636"/>
      <c r="DQ8" s="640">
        <v>968757</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13251</v>
      </c>
      <c r="S9" s="635"/>
      <c r="T9" s="635"/>
      <c r="U9" s="635"/>
      <c r="V9" s="635"/>
      <c r="W9" s="635"/>
      <c r="X9" s="635"/>
      <c r="Y9" s="636"/>
      <c r="Z9" s="672">
        <v>0.2</v>
      </c>
      <c r="AA9" s="672"/>
      <c r="AB9" s="672"/>
      <c r="AC9" s="672"/>
      <c r="AD9" s="673">
        <v>13251</v>
      </c>
      <c r="AE9" s="673"/>
      <c r="AF9" s="673"/>
      <c r="AG9" s="673"/>
      <c r="AH9" s="673"/>
      <c r="AI9" s="673"/>
      <c r="AJ9" s="673"/>
      <c r="AK9" s="673"/>
      <c r="AL9" s="637">
        <v>0.3</v>
      </c>
      <c r="AM9" s="638"/>
      <c r="AN9" s="638"/>
      <c r="AO9" s="674"/>
      <c r="AP9" s="631" t="s">
        <v>231</v>
      </c>
      <c r="AQ9" s="632"/>
      <c r="AR9" s="632"/>
      <c r="AS9" s="632"/>
      <c r="AT9" s="632"/>
      <c r="AU9" s="632"/>
      <c r="AV9" s="632"/>
      <c r="AW9" s="632"/>
      <c r="AX9" s="632"/>
      <c r="AY9" s="632"/>
      <c r="AZ9" s="632"/>
      <c r="BA9" s="632"/>
      <c r="BB9" s="632"/>
      <c r="BC9" s="632"/>
      <c r="BD9" s="632"/>
      <c r="BE9" s="632"/>
      <c r="BF9" s="633"/>
      <c r="BG9" s="634">
        <v>408498</v>
      </c>
      <c r="BH9" s="635"/>
      <c r="BI9" s="635"/>
      <c r="BJ9" s="635"/>
      <c r="BK9" s="635"/>
      <c r="BL9" s="635"/>
      <c r="BM9" s="635"/>
      <c r="BN9" s="636"/>
      <c r="BO9" s="672">
        <v>26.9</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444702</v>
      </c>
      <c r="CS9" s="635"/>
      <c r="CT9" s="635"/>
      <c r="CU9" s="635"/>
      <c r="CV9" s="635"/>
      <c r="CW9" s="635"/>
      <c r="CX9" s="635"/>
      <c r="CY9" s="636"/>
      <c r="CZ9" s="672">
        <v>5.5</v>
      </c>
      <c r="DA9" s="672"/>
      <c r="DB9" s="672"/>
      <c r="DC9" s="672"/>
      <c r="DD9" s="640">
        <v>15410</v>
      </c>
      <c r="DE9" s="635"/>
      <c r="DF9" s="635"/>
      <c r="DG9" s="635"/>
      <c r="DH9" s="635"/>
      <c r="DI9" s="635"/>
      <c r="DJ9" s="635"/>
      <c r="DK9" s="635"/>
      <c r="DL9" s="635"/>
      <c r="DM9" s="635"/>
      <c r="DN9" s="635"/>
      <c r="DO9" s="635"/>
      <c r="DP9" s="636"/>
      <c r="DQ9" s="640">
        <v>366441</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25550</v>
      </c>
      <c r="BH10" s="635"/>
      <c r="BI10" s="635"/>
      <c r="BJ10" s="635"/>
      <c r="BK10" s="635"/>
      <c r="BL10" s="635"/>
      <c r="BM10" s="635"/>
      <c r="BN10" s="636"/>
      <c r="BO10" s="672">
        <v>1.7</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3572</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3572</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297913</v>
      </c>
      <c r="S11" s="635"/>
      <c r="T11" s="635"/>
      <c r="U11" s="635"/>
      <c r="V11" s="635"/>
      <c r="W11" s="635"/>
      <c r="X11" s="635"/>
      <c r="Y11" s="636"/>
      <c r="Z11" s="637">
        <v>3.4</v>
      </c>
      <c r="AA11" s="638"/>
      <c r="AB11" s="638"/>
      <c r="AC11" s="639"/>
      <c r="AD11" s="640">
        <v>297913</v>
      </c>
      <c r="AE11" s="635"/>
      <c r="AF11" s="635"/>
      <c r="AG11" s="635"/>
      <c r="AH11" s="635"/>
      <c r="AI11" s="635"/>
      <c r="AJ11" s="635"/>
      <c r="AK11" s="636"/>
      <c r="AL11" s="637">
        <v>6.2</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22866</v>
      </c>
      <c r="BH11" s="635"/>
      <c r="BI11" s="635"/>
      <c r="BJ11" s="635"/>
      <c r="BK11" s="635"/>
      <c r="BL11" s="635"/>
      <c r="BM11" s="635"/>
      <c r="BN11" s="636"/>
      <c r="BO11" s="672">
        <v>1.5</v>
      </c>
      <c r="BP11" s="672"/>
      <c r="BQ11" s="672"/>
      <c r="BR11" s="672"/>
      <c r="BS11" s="673">
        <v>6784</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671056</v>
      </c>
      <c r="CS11" s="635"/>
      <c r="CT11" s="635"/>
      <c r="CU11" s="635"/>
      <c r="CV11" s="635"/>
      <c r="CW11" s="635"/>
      <c r="CX11" s="635"/>
      <c r="CY11" s="636"/>
      <c r="CZ11" s="672">
        <v>8.3000000000000007</v>
      </c>
      <c r="DA11" s="672"/>
      <c r="DB11" s="672"/>
      <c r="DC11" s="672"/>
      <c r="DD11" s="640">
        <v>210591</v>
      </c>
      <c r="DE11" s="635"/>
      <c r="DF11" s="635"/>
      <c r="DG11" s="635"/>
      <c r="DH11" s="635"/>
      <c r="DI11" s="635"/>
      <c r="DJ11" s="635"/>
      <c r="DK11" s="635"/>
      <c r="DL11" s="635"/>
      <c r="DM11" s="635"/>
      <c r="DN11" s="635"/>
      <c r="DO11" s="635"/>
      <c r="DP11" s="636"/>
      <c r="DQ11" s="640">
        <v>272997</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43018</v>
      </c>
      <c r="S12" s="635"/>
      <c r="T12" s="635"/>
      <c r="U12" s="635"/>
      <c r="V12" s="635"/>
      <c r="W12" s="635"/>
      <c r="X12" s="635"/>
      <c r="Y12" s="636"/>
      <c r="Z12" s="672">
        <v>0.5</v>
      </c>
      <c r="AA12" s="672"/>
      <c r="AB12" s="672"/>
      <c r="AC12" s="672"/>
      <c r="AD12" s="673">
        <v>43018</v>
      </c>
      <c r="AE12" s="673"/>
      <c r="AF12" s="673"/>
      <c r="AG12" s="673"/>
      <c r="AH12" s="673"/>
      <c r="AI12" s="673"/>
      <c r="AJ12" s="673"/>
      <c r="AK12" s="673"/>
      <c r="AL12" s="637">
        <v>0.9</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941640</v>
      </c>
      <c r="BH12" s="635"/>
      <c r="BI12" s="635"/>
      <c r="BJ12" s="635"/>
      <c r="BK12" s="635"/>
      <c r="BL12" s="635"/>
      <c r="BM12" s="635"/>
      <c r="BN12" s="636"/>
      <c r="BO12" s="672">
        <v>61.9</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359493</v>
      </c>
      <c r="CS12" s="635"/>
      <c r="CT12" s="635"/>
      <c r="CU12" s="635"/>
      <c r="CV12" s="635"/>
      <c r="CW12" s="635"/>
      <c r="CX12" s="635"/>
      <c r="CY12" s="636"/>
      <c r="CZ12" s="672">
        <v>4.5</v>
      </c>
      <c r="DA12" s="672"/>
      <c r="DB12" s="672"/>
      <c r="DC12" s="672"/>
      <c r="DD12" s="640">
        <v>56163</v>
      </c>
      <c r="DE12" s="635"/>
      <c r="DF12" s="635"/>
      <c r="DG12" s="635"/>
      <c r="DH12" s="635"/>
      <c r="DI12" s="635"/>
      <c r="DJ12" s="635"/>
      <c r="DK12" s="635"/>
      <c r="DL12" s="635"/>
      <c r="DM12" s="635"/>
      <c r="DN12" s="635"/>
      <c r="DO12" s="635"/>
      <c r="DP12" s="636"/>
      <c r="DQ12" s="640">
        <v>253275</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941370</v>
      </c>
      <c r="BH13" s="635"/>
      <c r="BI13" s="635"/>
      <c r="BJ13" s="635"/>
      <c r="BK13" s="635"/>
      <c r="BL13" s="635"/>
      <c r="BM13" s="635"/>
      <c r="BN13" s="636"/>
      <c r="BO13" s="672">
        <v>61.9</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1002593</v>
      </c>
      <c r="CS13" s="635"/>
      <c r="CT13" s="635"/>
      <c r="CU13" s="635"/>
      <c r="CV13" s="635"/>
      <c r="CW13" s="635"/>
      <c r="CX13" s="635"/>
      <c r="CY13" s="636"/>
      <c r="CZ13" s="672">
        <v>12.5</v>
      </c>
      <c r="DA13" s="672"/>
      <c r="DB13" s="672"/>
      <c r="DC13" s="672"/>
      <c r="DD13" s="640">
        <v>492891</v>
      </c>
      <c r="DE13" s="635"/>
      <c r="DF13" s="635"/>
      <c r="DG13" s="635"/>
      <c r="DH13" s="635"/>
      <c r="DI13" s="635"/>
      <c r="DJ13" s="635"/>
      <c r="DK13" s="635"/>
      <c r="DL13" s="635"/>
      <c r="DM13" s="635"/>
      <c r="DN13" s="635"/>
      <c r="DO13" s="635"/>
      <c r="DP13" s="636"/>
      <c r="DQ13" s="640">
        <v>605264</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53126</v>
      </c>
      <c r="BH14" s="635"/>
      <c r="BI14" s="635"/>
      <c r="BJ14" s="635"/>
      <c r="BK14" s="635"/>
      <c r="BL14" s="635"/>
      <c r="BM14" s="635"/>
      <c r="BN14" s="636"/>
      <c r="BO14" s="672">
        <v>3.5</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460754</v>
      </c>
      <c r="CS14" s="635"/>
      <c r="CT14" s="635"/>
      <c r="CU14" s="635"/>
      <c r="CV14" s="635"/>
      <c r="CW14" s="635"/>
      <c r="CX14" s="635"/>
      <c r="CY14" s="636"/>
      <c r="CZ14" s="672">
        <v>5.7</v>
      </c>
      <c r="DA14" s="672"/>
      <c r="DB14" s="672"/>
      <c r="DC14" s="672"/>
      <c r="DD14" s="640">
        <v>156332</v>
      </c>
      <c r="DE14" s="635"/>
      <c r="DF14" s="635"/>
      <c r="DG14" s="635"/>
      <c r="DH14" s="635"/>
      <c r="DI14" s="635"/>
      <c r="DJ14" s="635"/>
      <c r="DK14" s="635"/>
      <c r="DL14" s="635"/>
      <c r="DM14" s="635"/>
      <c r="DN14" s="635"/>
      <c r="DO14" s="635"/>
      <c r="DP14" s="636"/>
      <c r="DQ14" s="640">
        <v>308488</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11392</v>
      </c>
      <c r="S15" s="635"/>
      <c r="T15" s="635"/>
      <c r="U15" s="635"/>
      <c r="V15" s="635"/>
      <c r="W15" s="635"/>
      <c r="X15" s="635"/>
      <c r="Y15" s="636"/>
      <c r="Z15" s="672">
        <v>0.1</v>
      </c>
      <c r="AA15" s="672"/>
      <c r="AB15" s="672"/>
      <c r="AC15" s="672"/>
      <c r="AD15" s="673">
        <v>11392</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48602</v>
      </c>
      <c r="BH15" s="635"/>
      <c r="BI15" s="635"/>
      <c r="BJ15" s="635"/>
      <c r="BK15" s="635"/>
      <c r="BL15" s="635"/>
      <c r="BM15" s="635"/>
      <c r="BN15" s="636"/>
      <c r="BO15" s="672">
        <v>3.2</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776616</v>
      </c>
      <c r="CS15" s="635"/>
      <c r="CT15" s="635"/>
      <c r="CU15" s="635"/>
      <c r="CV15" s="635"/>
      <c r="CW15" s="635"/>
      <c r="CX15" s="635"/>
      <c r="CY15" s="636"/>
      <c r="CZ15" s="672">
        <v>9.6999999999999993</v>
      </c>
      <c r="DA15" s="672"/>
      <c r="DB15" s="672"/>
      <c r="DC15" s="672"/>
      <c r="DD15" s="640">
        <v>60628</v>
      </c>
      <c r="DE15" s="635"/>
      <c r="DF15" s="635"/>
      <c r="DG15" s="635"/>
      <c r="DH15" s="635"/>
      <c r="DI15" s="635"/>
      <c r="DJ15" s="635"/>
      <c r="DK15" s="635"/>
      <c r="DL15" s="635"/>
      <c r="DM15" s="635"/>
      <c r="DN15" s="635"/>
      <c r="DO15" s="635"/>
      <c r="DP15" s="636"/>
      <c r="DQ15" s="640">
        <v>659382</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22736</v>
      </c>
      <c r="S16" s="635"/>
      <c r="T16" s="635"/>
      <c r="U16" s="635"/>
      <c r="V16" s="635"/>
      <c r="W16" s="635"/>
      <c r="X16" s="635"/>
      <c r="Y16" s="636"/>
      <c r="Z16" s="672">
        <v>0.3</v>
      </c>
      <c r="AA16" s="672"/>
      <c r="AB16" s="672"/>
      <c r="AC16" s="672"/>
      <c r="AD16" s="673">
        <v>22736</v>
      </c>
      <c r="AE16" s="673"/>
      <c r="AF16" s="673"/>
      <c r="AG16" s="673"/>
      <c r="AH16" s="673"/>
      <c r="AI16" s="673"/>
      <c r="AJ16" s="673"/>
      <c r="AK16" s="673"/>
      <c r="AL16" s="637">
        <v>0.5</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106773</v>
      </c>
      <c r="CS16" s="635"/>
      <c r="CT16" s="635"/>
      <c r="CU16" s="635"/>
      <c r="CV16" s="635"/>
      <c r="CW16" s="635"/>
      <c r="CX16" s="635"/>
      <c r="CY16" s="636"/>
      <c r="CZ16" s="672">
        <v>1.3</v>
      </c>
      <c r="DA16" s="672"/>
      <c r="DB16" s="672"/>
      <c r="DC16" s="672"/>
      <c r="DD16" s="640" t="s">
        <v>122</v>
      </c>
      <c r="DE16" s="635"/>
      <c r="DF16" s="635"/>
      <c r="DG16" s="635"/>
      <c r="DH16" s="635"/>
      <c r="DI16" s="635"/>
      <c r="DJ16" s="635"/>
      <c r="DK16" s="635"/>
      <c r="DL16" s="635"/>
      <c r="DM16" s="635"/>
      <c r="DN16" s="635"/>
      <c r="DO16" s="635"/>
      <c r="DP16" s="636"/>
      <c r="DQ16" s="640">
        <v>18923</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49271</v>
      </c>
      <c r="S17" s="635"/>
      <c r="T17" s="635"/>
      <c r="U17" s="635"/>
      <c r="V17" s="635"/>
      <c r="W17" s="635"/>
      <c r="X17" s="635"/>
      <c r="Y17" s="636"/>
      <c r="Z17" s="672">
        <v>0.6</v>
      </c>
      <c r="AA17" s="672"/>
      <c r="AB17" s="672"/>
      <c r="AC17" s="672"/>
      <c r="AD17" s="673">
        <v>49271</v>
      </c>
      <c r="AE17" s="673"/>
      <c r="AF17" s="673"/>
      <c r="AG17" s="673"/>
      <c r="AH17" s="673"/>
      <c r="AI17" s="673"/>
      <c r="AJ17" s="673"/>
      <c r="AK17" s="673"/>
      <c r="AL17" s="637">
        <v>1</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759677</v>
      </c>
      <c r="CS17" s="635"/>
      <c r="CT17" s="635"/>
      <c r="CU17" s="635"/>
      <c r="CV17" s="635"/>
      <c r="CW17" s="635"/>
      <c r="CX17" s="635"/>
      <c r="CY17" s="636"/>
      <c r="CZ17" s="672">
        <v>9.4</v>
      </c>
      <c r="DA17" s="672"/>
      <c r="DB17" s="672"/>
      <c r="DC17" s="672"/>
      <c r="DD17" s="640" t="s">
        <v>122</v>
      </c>
      <c r="DE17" s="635"/>
      <c r="DF17" s="635"/>
      <c r="DG17" s="635"/>
      <c r="DH17" s="635"/>
      <c r="DI17" s="635"/>
      <c r="DJ17" s="635"/>
      <c r="DK17" s="635"/>
      <c r="DL17" s="635"/>
      <c r="DM17" s="635"/>
      <c r="DN17" s="635"/>
      <c r="DO17" s="635"/>
      <c r="DP17" s="636"/>
      <c r="DQ17" s="640">
        <v>755072</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3922</v>
      </c>
      <c r="S18" s="635"/>
      <c r="T18" s="635"/>
      <c r="U18" s="635"/>
      <c r="V18" s="635"/>
      <c r="W18" s="635"/>
      <c r="X18" s="635"/>
      <c r="Y18" s="636"/>
      <c r="Z18" s="672">
        <v>0</v>
      </c>
      <c r="AA18" s="672"/>
      <c r="AB18" s="672"/>
      <c r="AC18" s="672"/>
      <c r="AD18" s="673">
        <v>3922</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45349</v>
      </c>
      <c r="S19" s="635"/>
      <c r="T19" s="635"/>
      <c r="U19" s="635"/>
      <c r="V19" s="635"/>
      <c r="W19" s="635"/>
      <c r="X19" s="635"/>
      <c r="Y19" s="636"/>
      <c r="Z19" s="672">
        <v>0.5</v>
      </c>
      <c r="AA19" s="672"/>
      <c r="AB19" s="672"/>
      <c r="AC19" s="672"/>
      <c r="AD19" s="673">
        <v>45349</v>
      </c>
      <c r="AE19" s="673"/>
      <c r="AF19" s="673"/>
      <c r="AG19" s="673"/>
      <c r="AH19" s="673"/>
      <c r="AI19" s="673"/>
      <c r="AJ19" s="673"/>
      <c r="AK19" s="673"/>
      <c r="AL19" s="637">
        <v>0.9</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8041605</v>
      </c>
      <c r="CS20" s="635"/>
      <c r="CT20" s="635"/>
      <c r="CU20" s="635"/>
      <c r="CV20" s="635"/>
      <c r="CW20" s="635"/>
      <c r="CX20" s="635"/>
      <c r="CY20" s="636"/>
      <c r="CZ20" s="672">
        <v>100</v>
      </c>
      <c r="DA20" s="672"/>
      <c r="DB20" s="672"/>
      <c r="DC20" s="672"/>
      <c r="DD20" s="640">
        <v>1107759</v>
      </c>
      <c r="DE20" s="635"/>
      <c r="DF20" s="635"/>
      <c r="DG20" s="635"/>
      <c r="DH20" s="635"/>
      <c r="DI20" s="635"/>
      <c r="DJ20" s="635"/>
      <c r="DK20" s="635"/>
      <c r="DL20" s="635"/>
      <c r="DM20" s="635"/>
      <c r="DN20" s="635"/>
      <c r="DO20" s="635"/>
      <c r="DP20" s="636"/>
      <c r="DQ20" s="640">
        <v>5561071</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3093013</v>
      </c>
      <c r="S21" s="635"/>
      <c r="T21" s="635"/>
      <c r="U21" s="635"/>
      <c r="V21" s="635"/>
      <c r="W21" s="635"/>
      <c r="X21" s="635"/>
      <c r="Y21" s="636"/>
      <c r="Z21" s="672">
        <v>35.5</v>
      </c>
      <c r="AA21" s="672"/>
      <c r="AB21" s="672"/>
      <c r="AC21" s="672"/>
      <c r="AD21" s="673">
        <v>2757363</v>
      </c>
      <c r="AE21" s="673"/>
      <c r="AF21" s="673"/>
      <c r="AG21" s="673"/>
      <c r="AH21" s="673"/>
      <c r="AI21" s="673"/>
      <c r="AJ21" s="673"/>
      <c r="AK21" s="673"/>
      <c r="AL21" s="637">
        <v>57.1</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2757363</v>
      </c>
      <c r="S22" s="635"/>
      <c r="T22" s="635"/>
      <c r="U22" s="635"/>
      <c r="V22" s="635"/>
      <c r="W22" s="635"/>
      <c r="X22" s="635"/>
      <c r="Y22" s="636"/>
      <c r="Z22" s="672">
        <v>31.7</v>
      </c>
      <c r="AA22" s="672"/>
      <c r="AB22" s="672"/>
      <c r="AC22" s="672"/>
      <c r="AD22" s="673">
        <v>2757363</v>
      </c>
      <c r="AE22" s="673"/>
      <c r="AF22" s="673"/>
      <c r="AG22" s="673"/>
      <c r="AH22" s="673"/>
      <c r="AI22" s="673"/>
      <c r="AJ22" s="673"/>
      <c r="AK22" s="673"/>
      <c r="AL22" s="637">
        <v>57.1</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335617</v>
      </c>
      <c r="S23" s="635"/>
      <c r="T23" s="635"/>
      <c r="U23" s="635"/>
      <c r="V23" s="635"/>
      <c r="W23" s="635"/>
      <c r="X23" s="635"/>
      <c r="Y23" s="636"/>
      <c r="Z23" s="672">
        <v>3.9</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v>33</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2828687</v>
      </c>
      <c r="CS24" s="690"/>
      <c r="CT24" s="690"/>
      <c r="CU24" s="690"/>
      <c r="CV24" s="690"/>
      <c r="CW24" s="690"/>
      <c r="CX24" s="690"/>
      <c r="CY24" s="715"/>
      <c r="CZ24" s="716">
        <v>35.200000000000003</v>
      </c>
      <c r="DA24" s="698"/>
      <c r="DB24" s="698"/>
      <c r="DC24" s="718"/>
      <c r="DD24" s="714">
        <v>2205042</v>
      </c>
      <c r="DE24" s="690"/>
      <c r="DF24" s="690"/>
      <c r="DG24" s="690"/>
      <c r="DH24" s="690"/>
      <c r="DI24" s="690"/>
      <c r="DJ24" s="690"/>
      <c r="DK24" s="715"/>
      <c r="DL24" s="714">
        <v>2143544</v>
      </c>
      <c r="DM24" s="690"/>
      <c r="DN24" s="690"/>
      <c r="DO24" s="690"/>
      <c r="DP24" s="690"/>
      <c r="DQ24" s="690"/>
      <c r="DR24" s="690"/>
      <c r="DS24" s="690"/>
      <c r="DT24" s="690"/>
      <c r="DU24" s="690"/>
      <c r="DV24" s="715"/>
      <c r="DW24" s="716">
        <v>44.3</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5162101</v>
      </c>
      <c r="S25" s="635"/>
      <c r="T25" s="635"/>
      <c r="U25" s="635"/>
      <c r="V25" s="635"/>
      <c r="W25" s="635"/>
      <c r="X25" s="635"/>
      <c r="Y25" s="636"/>
      <c r="Z25" s="672">
        <v>59.3</v>
      </c>
      <c r="AA25" s="672"/>
      <c r="AB25" s="672"/>
      <c r="AC25" s="672"/>
      <c r="AD25" s="673">
        <v>4826451</v>
      </c>
      <c r="AE25" s="673"/>
      <c r="AF25" s="673"/>
      <c r="AG25" s="673"/>
      <c r="AH25" s="673"/>
      <c r="AI25" s="673"/>
      <c r="AJ25" s="673"/>
      <c r="AK25" s="673"/>
      <c r="AL25" s="637">
        <v>99.9</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1271043</v>
      </c>
      <c r="CS25" s="647"/>
      <c r="CT25" s="647"/>
      <c r="CU25" s="647"/>
      <c r="CV25" s="647"/>
      <c r="CW25" s="647"/>
      <c r="CX25" s="647"/>
      <c r="CY25" s="648"/>
      <c r="CZ25" s="637">
        <v>15.8</v>
      </c>
      <c r="DA25" s="649"/>
      <c r="DB25" s="649"/>
      <c r="DC25" s="650"/>
      <c r="DD25" s="640">
        <v>1191995</v>
      </c>
      <c r="DE25" s="647"/>
      <c r="DF25" s="647"/>
      <c r="DG25" s="647"/>
      <c r="DH25" s="647"/>
      <c r="DI25" s="647"/>
      <c r="DJ25" s="647"/>
      <c r="DK25" s="648"/>
      <c r="DL25" s="640">
        <v>1190754</v>
      </c>
      <c r="DM25" s="647"/>
      <c r="DN25" s="647"/>
      <c r="DO25" s="647"/>
      <c r="DP25" s="647"/>
      <c r="DQ25" s="647"/>
      <c r="DR25" s="647"/>
      <c r="DS25" s="647"/>
      <c r="DT25" s="647"/>
      <c r="DU25" s="647"/>
      <c r="DV25" s="648"/>
      <c r="DW25" s="637">
        <v>24.6</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1018</v>
      </c>
      <c r="S26" s="635"/>
      <c r="T26" s="635"/>
      <c r="U26" s="635"/>
      <c r="V26" s="635"/>
      <c r="W26" s="635"/>
      <c r="X26" s="635"/>
      <c r="Y26" s="636"/>
      <c r="Z26" s="672">
        <v>0</v>
      </c>
      <c r="AA26" s="672"/>
      <c r="AB26" s="672"/>
      <c r="AC26" s="672"/>
      <c r="AD26" s="673">
        <v>1018</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668103</v>
      </c>
      <c r="CS26" s="635"/>
      <c r="CT26" s="635"/>
      <c r="CU26" s="635"/>
      <c r="CV26" s="635"/>
      <c r="CW26" s="635"/>
      <c r="CX26" s="635"/>
      <c r="CY26" s="636"/>
      <c r="CZ26" s="637">
        <v>8.3000000000000007</v>
      </c>
      <c r="DA26" s="649"/>
      <c r="DB26" s="649"/>
      <c r="DC26" s="650"/>
      <c r="DD26" s="640">
        <v>630206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20968</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1520428</v>
      </c>
      <c r="BH27" s="635"/>
      <c r="BI27" s="635"/>
      <c r="BJ27" s="635"/>
      <c r="BK27" s="635"/>
      <c r="BL27" s="635"/>
      <c r="BM27" s="635"/>
      <c r="BN27" s="636"/>
      <c r="BO27" s="672">
        <v>100</v>
      </c>
      <c r="BP27" s="672"/>
      <c r="BQ27" s="672"/>
      <c r="BR27" s="672"/>
      <c r="BS27" s="673">
        <v>6784</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797967</v>
      </c>
      <c r="CS27" s="647"/>
      <c r="CT27" s="647"/>
      <c r="CU27" s="647"/>
      <c r="CV27" s="647"/>
      <c r="CW27" s="647"/>
      <c r="CX27" s="647"/>
      <c r="CY27" s="648"/>
      <c r="CZ27" s="637">
        <v>9.9</v>
      </c>
      <c r="DA27" s="649"/>
      <c r="DB27" s="649"/>
      <c r="DC27" s="650"/>
      <c r="DD27" s="640">
        <v>257975</v>
      </c>
      <c r="DE27" s="647"/>
      <c r="DF27" s="647"/>
      <c r="DG27" s="647"/>
      <c r="DH27" s="647"/>
      <c r="DI27" s="647"/>
      <c r="DJ27" s="647"/>
      <c r="DK27" s="648"/>
      <c r="DL27" s="640">
        <v>197718</v>
      </c>
      <c r="DM27" s="647"/>
      <c r="DN27" s="647"/>
      <c r="DO27" s="647"/>
      <c r="DP27" s="647"/>
      <c r="DQ27" s="647"/>
      <c r="DR27" s="647"/>
      <c r="DS27" s="647"/>
      <c r="DT27" s="647"/>
      <c r="DU27" s="647"/>
      <c r="DV27" s="648"/>
      <c r="DW27" s="637">
        <v>4.0999999999999996</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32085</v>
      </c>
      <c r="S28" s="635"/>
      <c r="T28" s="635"/>
      <c r="U28" s="635"/>
      <c r="V28" s="635"/>
      <c r="W28" s="635"/>
      <c r="X28" s="635"/>
      <c r="Y28" s="636"/>
      <c r="Z28" s="672">
        <v>0.4</v>
      </c>
      <c r="AA28" s="672"/>
      <c r="AB28" s="672"/>
      <c r="AC28" s="672"/>
      <c r="AD28" s="673">
        <v>1226</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759677</v>
      </c>
      <c r="CS28" s="635"/>
      <c r="CT28" s="635"/>
      <c r="CU28" s="635"/>
      <c r="CV28" s="635"/>
      <c r="CW28" s="635"/>
      <c r="CX28" s="635"/>
      <c r="CY28" s="636"/>
      <c r="CZ28" s="637">
        <v>9.4</v>
      </c>
      <c r="DA28" s="649"/>
      <c r="DB28" s="649"/>
      <c r="DC28" s="650"/>
      <c r="DD28" s="640">
        <v>755072</v>
      </c>
      <c r="DE28" s="635"/>
      <c r="DF28" s="635"/>
      <c r="DG28" s="635"/>
      <c r="DH28" s="635"/>
      <c r="DI28" s="635"/>
      <c r="DJ28" s="635"/>
      <c r="DK28" s="636"/>
      <c r="DL28" s="640">
        <v>755072</v>
      </c>
      <c r="DM28" s="635"/>
      <c r="DN28" s="635"/>
      <c r="DO28" s="635"/>
      <c r="DP28" s="635"/>
      <c r="DQ28" s="635"/>
      <c r="DR28" s="635"/>
      <c r="DS28" s="635"/>
      <c r="DT28" s="635"/>
      <c r="DU28" s="635"/>
      <c r="DV28" s="636"/>
      <c r="DW28" s="637">
        <v>15.6</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13606</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759677</v>
      </c>
      <c r="CS29" s="647"/>
      <c r="CT29" s="647"/>
      <c r="CU29" s="647"/>
      <c r="CV29" s="647"/>
      <c r="CW29" s="647"/>
      <c r="CX29" s="647"/>
      <c r="CY29" s="648"/>
      <c r="CZ29" s="637">
        <v>9.4</v>
      </c>
      <c r="DA29" s="649"/>
      <c r="DB29" s="649"/>
      <c r="DC29" s="650"/>
      <c r="DD29" s="640">
        <v>755072</v>
      </c>
      <c r="DE29" s="647"/>
      <c r="DF29" s="647"/>
      <c r="DG29" s="647"/>
      <c r="DH29" s="647"/>
      <c r="DI29" s="647"/>
      <c r="DJ29" s="647"/>
      <c r="DK29" s="648"/>
      <c r="DL29" s="640">
        <v>755072</v>
      </c>
      <c r="DM29" s="647"/>
      <c r="DN29" s="647"/>
      <c r="DO29" s="647"/>
      <c r="DP29" s="647"/>
      <c r="DQ29" s="647"/>
      <c r="DR29" s="647"/>
      <c r="DS29" s="647"/>
      <c r="DT29" s="647"/>
      <c r="DU29" s="647"/>
      <c r="DV29" s="648"/>
      <c r="DW29" s="637">
        <v>15.6</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1088472</v>
      </c>
      <c r="S30" s="635"/>
      <c r="T30" s="635"/>
      <c r="U30" s="635"/>
      <c r="V30" s="635"/>
      <c r="W30" s="635"/>
      <c r="X30" s="635"/>
      <c r="Y30" s="636"/>
      <c r="Z30" s="672">
        <v>12.5</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739500</v>
      </c>
      <c r="CS30" s="635"/>
      <c r="CT30" s="635"/>
      <c r="CU30" s="635"/>
      <c r="CV30" s="635"/>
      <c r="CW30" s="635"/>
      <c r="CX30" s="635"/>
      <c r="CY30" s="636"/>
      <c r="CZ30" s="637">
        <v>9.1999999999999993</v>
      </c>
      <c r="DA30" s="649"/>
      <c r="DB30" s="649"/>
      <c r="DC30" s="650"/>
      <c r="DD30" s="640">
        <v>734895</v>
      </c>
      <c r="DE30" s="635"/>
      <c r="DF30" s="635"/>
      <c r="DG30" s="635"/>
      <c r="DH30" s="635"/>
      <c r="DI30" s="635"/>
      <c r="DJ30" s="635"/>
      <c r="DK30" s="636"/>
      <c r="DL30" s="640">
        <v>734895</v>
      </c>
      <c r="DM30" s="635"/>
      <c r="DN30" s="635"/>
      <c r="DO30" s="635"/>
      <c r="DP30" s="635"/>
      <c r="DQ30" s="635"/>
      <c r="DR30" s="635"/>
      <c r="DS30" s="635"/>
      <c r="DT30" s="635"/>
      <c r="DU30" s="635"/>
      <c r="DV30" s="636"/>
      <c r="DW30" s="637">
        <v>15.2</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v>
      </c>
      <c r="BH31" s="697"/>
      <c r="BI31" s="697"/>
      <c r="BJ31" s="697"/>
      <c r="BK31" s="697"/>
      <c r="BL31" s="697"/>
      <c r="BM31" s="698">
        <v>97.3</v>
      </c>
      <c r="BN31" s="697"/>
      <c r="BO31" s="697"/>
      <c r="BP31" s="697"/>
      <c r="BQ31" s="699"/>
      <c r="BR31" s="696">
        <v>99</v>
      </c>
      <c r="BS31" s="697"/>
      <c r="BT31" s="697"/>
      <c r="BU31" s="697"/>
      <c r="BV31" s="697"/>
      <c r="BW31" s="697"/>
      <c r="BX31" s="698">
        <v>96.6</v>
      </c>
      <c r="BY31" s="697"/>
      <c r="BZ31" s="697"/>
      <c r="CA31" s="697"/>
      <c r="CB31" s="699"/>
      <c r="CD31" s="655"/>
      <c r="CE31" s="656"/>
      <c r="CF31" s="631" t="s">
        <v>301</v>
      </c>
      <c r="CG31" s="632"/>
      <c r="CH31" s="632"/>
      <c r="CI31" s="632"/>
      <c r="CJ31" s="632"/>
      <c r="CK31" s="632"/>
      <c r="CL31" s="632"/>
      <c r="CM31" s="632"/>
      <c r="CN31" s="632"/>
      <c r="CO31" s="632"/>
      <c r="CP31" s="632"/>
      <c r="CQ31" s="633"/>
      <c r="CR31" s="634">
        <v>20177</v>
      </c>
      <c r="CS31" s="647"/>
      <c r="CT31" s="647"/>
      <c r="CU31" s="647"/>
      <c r="CV31" s="647"/>
      <c r="CW31" s="647"/>
      <c r="CX31" s="647"/>
      <c r="CY31" s="648"/>
      <c r="CZ31" s="637">
        <v>0.3</v>
      </c>
      <c r="DA31" s="649"/>
      <c r="DB31" s="649"/>
      <c r="DC31" s="650"/>
      <c r="DD31" s="640">
        <v>20177</v>
      </c>
      <c r="DE31" s="647"/>
      <c r="DF31" s="647"/>
      <c r="DG31" s="647"/>
      <c r="DH31" s="647"/>
      <c r="DI31" s="647"/>
      <c r="DJ31" s="647"/>
      <c r="DK31" s="648"/>
      <c r="DL31" s="640">
        <v>20177</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450966</v>
      </c>
      <c r="S32" s="635"/>
      <c r="T32" s="635"/>
      <c r="U32" s="635"/>
      <c r="V32" s="635"/>
      <c r="W32" s="635"/>
      <c r="X32" s="635"/>
      <c r="Y32" s="636"/>
      <c r="Z32" s="672">
        <v>5.2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98.9</v>
      </c>
      <c r="BH32" s="647"/>
      <c r="BI32" s="647"/>
      <c r="BJ32" s="647"/>
      <c r="BK32" s="647"/>
      <c r="BL32" s="647"/>
      <c r="BM32" s="638">
        <v>97.4</v>
      </c>
      <c r="BN32" s="647"/>
      <c r="BO32" s="647"/>
      <c r="BP32" s="647"/>
      <c r="BQ32" s="670"/>
      <c r="BR32" s="700">
        <v>99.7</v>
      </c>
      <c r="BS32" s="647"/>
      <c r="BT32" s="647"/>
      <c r="BU32" s="647"/>
      <c r="BV32" s="647"/>
      <c r="BW32" s="647"/>
      <c r="BX32" s="638">
        <v>98.4</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44822</v>
      </c>
      <c r="S33" s="635"/>
      <c r="T33" s="635"/>
      <c r="U33" s="635"/>
      <c r="V33" s="635"/>
      <c r="W33" s="635"/>
      <c r="X33" s="635"/>
      <c r="Y33" s="636"/>
      <c r="Z33" s="672">
        <v>0.5</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v>
      </c>
      <c r="BH33" s="619"/>
      <c r="BI33" s="619"/>
      <c r="BJ33" s="619"/>
      <c r="BK33" s="619"/>
      <c r="BL33" s="619"/>
      <c r="BM33" s="665">
        <v>97.1</v>
      </c>
      <c r="BN33" s="619"/>
      <c r="BO33" s="619"/>
      <c r="BP33" s="619"/>
      <c r="BQ33" s="682"/>
      <c r="BR33" s="695">
        <v>98.6</v>
      </c>
      <c r="BS33" s="619"/>
      <c r="BT33" s="619"/>
      <c r="BU33" s="619"/>
      <c r="BV33" s="619"/>
      <c r="BW33" s="619"/>
      <c r="BX33" s="665">
        <v>95.4</v>
      </c>
      <c r="BY33" s="619"/>
      <c r="BZ33" s="619"/>
      <c r="CA33" s="619"/>
      <c r="CB33" s="682"/>
      <c r="CD33" s="631" t="s">
        <v>308</v>
      </c>
      <c r="CE33" s="632"/>
      <c r="CF33" s="632"/>
      <c r="CG33" s="632"/>
      <c r="CH33" s="632"/>
      <c r="CI33" s="632"/>
      <c r="CJ33" s="632"/>
      <c r="CK33" s="632"/>
      <c r="CL33" s="632"/>
      <c r="CM33" s="632"/>
      <c r="CN33" s="632"/>
      <c r="CO33" s="632"/>
      <c r="CP33" s="632"/>
      <c r="CQ33" s="633"/>
      <c r="CR33" s="634">
        <v>3998386</v>
      </c>
      <c r="CS33" s="647"/>
      <c r="CT33" s="647"/>
      <c r="CU33" s="647"/>
      <c r="CV33" s="647"/>
      <c r="CW33" s="647"/>
      <c r="CX33" s="647"/>
      <c r="CY33" s="648"/>
      <c r="CZ33" s="637">
        <v>49.7</v>
      </c>
      <c r="DA33" s="649"/>
      <c r="DB33" s="649"/>
      <c r="DC33" s="650"/>
      <c r="DD33" s="640">
        <v>3132739</v>
      </c>
      <c r="DE33" s="647"/>
      <c r="DF33" s="647"/>
      <c r="DG33" s="647"/>
      <c r="DH33" s="647"/>
      <c r="DI33" s="647"/>
      <c r="DJ33" s="647"/>
      <c r="DK33" s="648"/>
      <c r="DL33" s="640">
        <v>2373842</v>
      </c>
      <c r="DM33" s="647"/>
      <c r="DN33" s="647"/>
      <c r="DO33" s="647"/>
      <c r="DP33" s="647"/>
      <c r="DQ33" s="647"/>
      <c r="DR33" s="647"/>
      <c r="DS33" s="647"/>
      <c r="DT33" s="647"/>
      <c r="DU33" s="647"/>
      <c r="DV33" s="648"/>
      <c r="DW33" s="637">
        <v>49</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94815</v>
      </c>
      <c r="S34" s="635"/>
      <c r="T34" s="635"/>
      <c r="U34" s="635"/>
      <c r="V34" s="635"/>
      <c r="W34" s="635"/>
      <c r="X34" s="635"/>
      <c r="Y34" s="636"/>
      <c r="Z34" s="672">
        <v>1.1000000000000001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1143161</v>
      </c>
      <c r="CS34" s="635"/>
      <c r="CT34" s="635"/>
      <c r="CU34" s="635"/>
      <c r="CV34" s="635"/>
      <c r="CW34" s="635"/>
      <c r="CX34" s="635"/>
      <c r="CY34" s="636"/>
      <c r="CZ34" s="637">
        <v>14.2</v>
      </c>
      <c r="DA34" s="649"/>
      <c r="DB34" s="649"/>
      <c r="DC34" s="650"/>
      <c r="DD34" s="640">
        <v>865840</v>
      </c>
      <c r="DE34" s="635"/>
      <c r="DF34" s="635"/>
      <c r="DG34" s="635"/>
      <c r="DH34" s="635"/>
      <c r="DI34" s="635"/>
      <c r="DJ34" s="635"/>
      <c r="DK34" s="636"/>
      <c r="DL34" s="640">
        <v>832845</v>
      </c>
      <c r="DM34" s="635"/>
      <c r="DN34" s="635"/>
      <c r="DO34" s="635"/>
      <c r="DP34" s="635"/>
      <c r="DQ34" s="635"/>
      <c r="DR34" s="635"/>
      <c r="DS34" s="635"/>
      <c r="DT34" s="635"/>
      <c r="DU34" s="635"/>
      <c r="DV34" s="636"/>
      <c r="DW34" s="637">
        <v>17.2</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417348</v>
      </c>
      <c r="S35" s="635"/>
      <c r="T35" s="635"/>
      <c r="U35" s="635"/>
      <c r="V35" s="635"/>
      <c r="W35" s="635"/>
      <c r="X35" s="635"/>
      <c r="Y35" s="636"/>
      <c r="Z35" s="672">
        <v>4.8</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41401</v>
      </c>
      <c r="CS35" s="647"/>
      <c r="CT35" s="647"/>
      <c r="CU35" s="647"/>
      <c r="CV35" s="647"/>
      <c r="CW35" s="647"/>
      <c r="CX35" s="647"/>
      <c r="CY35" s="648"/>
      <c r="CZ35" s="637">
        <v>0.5</v>
      </c>
      <c r="DA35" s="649"/>
      <c r="DB35" s="649"/>
      <c r="DC35" s="650"/>
      <c r="DD35" s="640">
        <v>37237</v>
      </c>
      <c r="DE35" s="647"/>
      <c r="DF35" s="647"/>
      <c r="DG35" s="647"/>
      <c r="DH35" s="647"/>
      <c r="DI35" s="647"/>
      <c r="DJ35" s="647"/>
      <c r="DK35" s="648"/>
      <c r="DL35" s="640">
        <v>33220</v>
      </c>
      <c r="DM35" s="647"/>
      <c r="DN35" s="647"/>
      <c r="DO35" s="647"/>
      <c r="DP35" s="647"/>
      <c r="DQ35" s="647"/>
      <c r="DR35" s="647"/>
      <c r="DS35" s="647"/>
      <c r="DT35" s="647"/>
      <c r="DU35" s="647"/>
      <c r="DV35" s="648"/>
      <c r="DW35" s="637">
        <v>0.7</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580181</v>
      </c>
      <c r="S36" s="635"/>
      <c r="T36" s="635"/>
      <c r="U36" s="635"/>
      <c r="V36" s="635"/>
      <c r="W36" s="635"/>
      <c r="X36" s="635"/>
      <c r="Y36" s="636"/>
      <c r="Z36" s="672">
        <v>6.7</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1111679</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26127</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1405291</v>
      </c>
      <c r="CS36" s="635"/>
      <c r="CT36" s="635"/>
      <c r="CU36" s="635"/>
      <c r="CV36" s="635"/>
      <c r="CW36" s="635"/>
      <c r="CX36" s="635"/>
      <c r="CY36" s="636"/>
      <c r="CZ36" s="637">
        <v>17.5</v>
      </c>
      <c r="DA36" s="649"/>
      <c r="DB36" s="649"/>
      <c r="DC36" s="650"/>
      <c r="DD36" s="640">
        <v>1071266</v>
      </c>
      <c r="DE36" s="635"/>
      <c r="DF36" s="635"/>
      <c r="DG36" s="635"/>
      <c r="DH36" s="635"/>
      <c r="DI36" s="635"/>
      <c r="DJ36" s="635"/>
      <c r="DK36" s="636"/>
      <c r="DL36" s="640">
        <v>960014</v>
      </c>
      <c r="DM36" s="635"/>
      <c r="DN36" s="635"/>
      <c r="DO36" s="635"/>
      <c r="DP36" s="635"/>
      <c r="DQ36" s="635"/>
      <c r="DR36" s="635"/>
      <c r="DS36" s="635"/>
      <c r="DT36" s="635"/>
      <c r="DU36" s="635"/>
      <c r="DV36" s="636"/>
      <c r="DW36" s="637">
        <v>19.8</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121152</v>
      </c>
      <c r="S37" s="635"/>
      <c r="T37" s="635"/>
      <c r="U37" s="635"/>
      <c r="V37" s="635"/>
      <c r="W37" s="635"/>
      <c r="X37" s="635"/>
      <c r="Y37" s="636"/>
      <c r="Z37" s="672">
        <v>1.4</v>
      </c>
      <c r="AA37" s="672"/>
      <c r="AB37" s="672"/>
      <c r="AC37" s="672"/>
      <c r="AD37" s="673">
        <v>316</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214337</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26127</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385317</v>
      </c>
      <c r="CS37" s="647"/>
      <c r="CT37" s="647"/>
      <c r="CU37" s="647"/>
      <c r="CV37" s="647"/>
      <c r="CW37" s="647"/>
      <c r="CX37" s="647"/>
      <c r="CY37" s="648"/>
      <c r="CZ37" s="637">
        <v>4.8</v>
      </c>
      <c r="DA37" s="649"/>
      <c r="DB37" s="649"/>
      <c r="DC37" s="650"/>
      <c r="DD37" s="640">
        <v>385317</v>
      </c>
      <c r="DE37" s="647"/>
      <c r="DF37" s="647"/>
      <c r="DG37" s="647"/>
      <c r="DH37" s="647"/>
      <c r="DI37" s="647"/>
      <c r="DJ37" s="647"/>
      <c r="DK37" s="648"/>
      <c r="DL37" s="640">
        <v>385317</v>
      </c>
      <c r="DM37" s="647"/>
      <c r="DN37" s="647"/>
      <c r="DO37" s="647"/>
      <c r="DP37" s="647"/>
      <c r="DQ37" s="647"/>
      <c r="DR37" s="647"/>
      <c r="DS37" s="647"/>
      <c r="DT37" s="647"/>
      <c r="DU37" s="647"/>
      <c r="DV37" s="648"/>
      <c r="DW37" s="637">
        <v>8</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673000</v>
      </c>
      <c r="S38" s="635"/>
      <c r="T38" s="635"/>
      <c r="U38" s="635"/>
      <c r="V38" s="635"/>
      <c r="W38" s="635"/>
      <c r="X38" s="635"/>
      <c r="Y38" s="636"/>
      <c r="Z38" s="672">
        <v>7.7</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135000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1886</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868091</v>
      </c>
      <c r="CS38" s="635"/>
      <c r="CT38" s="635"/>
      <c r="CU38" s="635"/>
      <c r="CV38" s="635"/>
      <c r="CW38" s="635"/>
      <c r="CX38" s="635"/>
      <c r="CY38" s="636"/>
      <c r="CZ38" s="637">
        <v>10.8</v>
      </c>
      <c r="DA38" s="649"/>
      <c r="DB38" s="649"/>
      <c r="DC38" s="650"/>
      <c r="DD38" s="640">
        <v>762100</v>
      </c>
      <c r="DE38" s="635"/>
      <c r="DF38" s="635"/>
      <c r="DG38" s="635"/>
      <c r="DH38" s="635"/>
      <c r="DI38" s="635"/>
      <c r="DJ38" s="635"/>
      <c r="DK38" s="636"/>
      <c r="DL38" s="640">
        <v>547763</v>
      </c>
      <c r="DM38" s="635"/>
      <c r="DN38" s="635"/>
      <c r="DO38" s="635"/>
      <c r="DP38" s="635"/>
      <c r="DQ38" s="635"/>
      <c r="DR38" s="635"/>
      <c r="DS38" s="635"/>
      <c r="DT38" s="635"/>
      <c r="DU38" s="635"/>
      <c r="DV38" s="636"/>
      <c r="DW38" s="637">
        <v>11.3</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108588</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2935</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432113</v>
      </c>
      <c r="CS39" s="647"/>
      <c r="CT39" s="647"/>
      <c r="CU39" s="647"/>
      <c r="CV39" s="647"/>
      <c r="CW39" s="647"/>
      <c r="CX39" s="647"/>
      <c r="CY39" s="648"/>
      <c r="CZ39" s="637">
        <v>5.4</v>
      </c>
      <c r="DA39" s="649"/>
      <c r="DB39" s="649"/>
      <c r="DC39" s="650"/>
      <c r="DD39" s="640">
        <v>355167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12700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86</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108329</v>
      </c>
      <c r="CS40" s="635"/>
      <c r="CT40" s="635"/>
      <c r="CU40" s="635"/>
      <c r="CV40" s="635"/>
      <c r="CW40" s="635"/>
      <c r="CX40" s="635"/>
      <c r="CY40" s="636"/>
      <c r="CZ40" s="637">
        <v>1.3</v>
      </c>
      <c r="DA40" s="649"/>
      <c r="DB40" s="649"/>
      <c r="DC40" s="650"/>
      <c r="DD40" s="640">
        <v>41129</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8700534</v>
      </c>
      <c r="S41" s="659"/>
      <c r="T41" s="659"/>
      <c r="U41" s="659"/>
      <c r="V41" s="659"/>
      <c r="W41" s="659"/>
      <c r="X41" s="659"/>
      <c r="Y41" s="662"/>
      <c r="Z41" s="663">
        <v>100</v>
      </c>
      <c r="AA41" s="663"/>
      <c r="AB41" s="663"/>
      <c r="AC41" s="663"/>
      <c r="AD41" s="664">
        <v>4829011</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110477</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543277</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377</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1214532</v>
      </c>
      <c r="CS42" s="647"/>
      <c r="CT42" s="647"/>
      <c r="CU42" s="647"/>
      <c r="CV42" s="647"/>
      <c r="CW42" s="647"/>
      <c r="CX42" s="647"/>
      <c r="CY42" s="648"/>
      <c r="CZ42" s="637">
        <v>15.1</v>
      </c>
      <c r="DA42" s="649"/>
      <c r="DB42" s="649"/>
      <c r="DC42" s="650"/>
      <c r="DD42" s="640">
        <v>223290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22671</v>
      </c>
      <c r="CS43" s="647"/>
      <c r="CT43" s="647"/>
      <c r="CU43" s="647"/>
      <c r="CV43" s="647"/>
      <c r="CW43" s="647"/>
      <c r="CX43" s="647"/>
      <c r="CY43" s="648"/>
      <c r="CZ43" s="637">
        <v>0.3</v>
      </c>
      <c r="DA43" s="649"/>
      <c r="DB43" s="649"/>
      <c r="DC43" s="650"/>
      <c r="DD43" s="640">
        <v>22671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1107759</v>
      </c>
      <c r="CS44" s="635"/>
      <c r="CT44" s="635"/>
      <c r="CU44" s="635"/>
      <c r="CV44" s="635"/>
      <c r="CW44" s="635"/>
      <c r="CX44" s="635"/>
      <c r="CY44" s="636"/>
      <c r="CZ44" s="637">
        <v>13.8</v>
      </c>
      <c r="DA44" s="638"/>
      <c r="DB44" s="638"/>
      <c r="DC44" s="639"/>
      <c r="DD44" s="640">
        <v>204367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520106</v>
      </c>
      <c r="CS45" s="647"/>
      <c r="CT45" s="647"/>
      <c r="CU45" s="647"/>
      <c r="CV45" s="647"/>
      <c r="CW45" s="647"/>
      <c r="CX45" s="647"/>
      <c r="CY45" s="648"/>
      <c r="CZ45" s="637">
        <v>6.5</v>
      </c>
      <c r="DA45" s="649"/>
      <c r="DB45" s="649"/>
      <c r="DC45" s="650"/>
      <c r="DD45" s="640">
        <v>66263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527838</v>
      </c>
      <c r="CS46" s="635"/>
      <c r="CT46" s="635"/>
      <c r="CU46" s="635"/>
      <c r="CV46" s="635"/>
      <c r="CW46" s="635"/>
      <c r="CX46" s="635"/>
      <c r="CY46" s="636"/>
      <c r="CZ46" s="637">
        <v>6.6</v>
      </c>
      <c r="DA46" s="638"/>
      <c r="DB46" s="638"/>
      <c r="DC46" s="639"/>
      <c r="DD46" s="640">
        <v>87289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106773</v>
      </c>
      <c r="CS47" s="647"/>
      <c r="CT47" s="647"/>
      <c r="CU47" s="647"/>
      <c r="CV47" s="647"/>
      <c r="CW47" s="647"/>
      <c r="CX47" s="647"/>
      <c r="CY47" s="648"/>
      <c r="CZ47" s="637">
        <v>1.3</v>
      </c>
      <c r="DA47" s="649"/>
      <c r="DB47" s="649"/>
      <c r="DC47" s="650"/>
      <c r="DD47" s="640">
        <v>18923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8041605</v>
      </c>
      <c r="CS49" s="619"/>
      <c r="CT49" s="619"/>
      <c r="CU49" s="619"/>
      <c r="CV49" s="619"/>
      <c r="CW49" s="619"/>
      <c r="CX49" s="619"/>
      <c r="CY49" s="620"/>
      <c r="CZ49" s="621">
        <v>100</v>
      </c>
      <c r="DA49" s="622"/>
      <c r="DB49" s="622"/>
      <c r="DC49" s="623"/>
      <c r="DD49" s="624">
        <v>5561071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E+tgjWIhWEbQrosrpegepmY7o9RfOWAqoMMRoNELmE9M/KrluN0Scji4F5O/5GBXelQBXPQ7TZrZXscr8U7WoQ==" saltValue="8MEByyXiAL1cGnsg3gViE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8701</v>
      </c>
      <c r="R7" s="1116"/>
      <c r="S7" s="1116"/>
      <c r="T7" s="1116"/>
      <c r="U7" s="1116"/>
      <c r="V7" s="1116">
        <v>8042</v>
      </c>
      <c r="W7" s="1116"/>
      <c r="X7" s="1116"/>
      <c r="Y7" s="1116"/>
      <c r="Z7" s="1116"/>
      <c r="AA7" s="1116">
        <v>659</v>
      </c>
      <c r="AB7" s="1116"/>
      <c r="AC7" s="1116"/>
      <c r="AD7" s="1116"/>
      <c r="AE7" s="1117"/>
      <c r="AF7" s="1118">
        <v>558</v>
      </c>
      <c r="AG7" s="1119"/>
      <c r="AH7" s="1119"/>
      <c r="AI7" s="1119"/>
      <c r="AJ7" s="1120"/>
      <c r="AK7" s="1121">
        <v>417</v>
      </c>
      <c r="AL7" s="1122"/>
      <c r="AM7" s="1122"/>
      <c r="AN7" s="1122"/>
      <c r="AO7" s="1122"/>
      <c r="AP7" s="1122">
        <v>6719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547</v>
      </c>
      <c r="BT7" s="1113"/>
      <c r="BU7" s="1113"/>
      <c r="BV7" s="1113"/>
      <c r="BW7" s="1113"/>
      <c r="BX7" s="1113"/>
      <c r="BY7" s="1113"/>
      <c r="BZ7" s="1113"/>
      <c r="CA7" s="1113"/>
      <c r="CB7" s="1113"/>
      <c r="CC7" s="1113"/>
      <c r="CD7" s="1113"/>
      <c r="CE7" s="1113"/>
      <c r="CF7" s="1113"/>
      <c r="CG7" s="1125"/>
      <c r="CH7" s="1109">
        <v>9</v>
      </c>
      <c r="CI7" s="1110"/>
      <c r="CJ7" s="1110"/>
      <c r="CK7" s="1110"/>
      <c r="CL7" s="1111"/>
      <c r="CM7" s="1109">
        <v>205</v>
      </c>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8701</v>
      </c>
      <c r="R23" s="1074"/>
      <c r="S23" s="1074"/>
      <c r="T23" s="1074"/>
      <c r="U23" s="1074"/>
      <c r="V23" s="1074">
        <v>8042</v>
      </c>
      <c r="W23" s="1074"/>
      <c r="X23" s="1074"/>
      <c r="Y23" s="1074"/>
      <c r="Z23" s="1074"/>
      <c r="AA23" s="1074">
        <v>659</v>
      </c>
      <c r="AB23" s="1074"/>
      <c r="AC23" s="1074"/>
      <c r="AD23" s="1074"/>
      <c r="AE23" s="1081"/>
      <c r="AF23" s="1082">
        <v>558</v>
      </c>
      <c r="AG23" s="1074"/>
      <c r="AH23" s="1074"/>
      <c r="AI23" s="1074"/>
      <c r="AJ23" s="1083"/>
      <c r="AK23" s="1084"/>
      <c r="AL23" s="1085"/>
      <c r="AM23" s="1085"/>
      <c r="AN23" s="1085"/>
      <c r="AO23" s="1085"/>
      <c r="AP23" s="1074">
        <v>6719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1602</v>
      </c>
      <c r="R28" s="1064"/>
      <c r="S28" s="1064"/>
      <c r="T28" s="1064"/>
      <c r="U28" s="1064"/>
      <c r="V28" s="1064">
        <v>1576</v>
      </c>
      <c r="W28" s="1064"/>
      <c r="X28" s="1064"/>
      <c r="Y28" s="1064"/>
      <c r="Z28" s="1064"/>
      <c r="AA28" s="1064">
        <v>26</v>
      </c>
      <c r="AB28" s="1064"/>
      <c r="AC28" s="1064"/>
      <c r="AD28" s="1064"/>
      <c r="AE28" s="1065"/>
      <c r="AF28" s="1066">
        <v>26</v>
      </c>
      <c r="AG28" s="1064"/>
      <c r="AH28" s="1064"/>
      <c r="AI28" s="1064"/>
      <c r="AJ28" s="1067"/>
      <c r="AK28" s="1055">
        <v>130</v>
      </c>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1872</v>
      </c>
      <c r="R29" s="1052"/>
      <c r="S29" s="1052"/>
      <c r="T29" s="1052"/>
      <c r="U29" s="1052"/>
      <c r="V29" s="1052">
        <v>1739</v>
      </c>
      <c r="W29" s="1052"/>
      <c r="X29" s="1052"/>
      <c r="Y29" s="1052"/>
      <c r="Z29" s="1052"/>
      <c r="AA29" s="1052">
        <v>133</v>
      </c>
      <c r="AB29" s="1052"/>
      <c r="AC29" s="1052"/>
      <c r="AD29" s="1052"/>
      <c r="AE29" s="1053"/>
      <c r="AF29" s="1048">
        <v>133</v>
      </c>
      <c r="AG29" s="1049"/>
      <c r="AH29" s="1049"/>
      <c r="AI29" s="1049"/>
      <c r="AJ29" s="1050"/>
      <c r="AK29" s="993">
        <v>366</v>
      </c>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233</v>
      </c>
      <c r="R30" s="1052"/>
      <c r="S30" s="1052"/>
      <c r="T30" s="1052"/>
      <c r="U30" s="1052"/>
      <c r="V30" s="1052">
        <v>229</v>
      </c>
      <c r="W30" s="1052"/>
      <c r="X30" s="1052"/>
      <c r="Y30" s="1052"/>
      <c r="Z30" s="1052"/>
      <c r="AA30" s="1052">
        <v>4</v>
      </c>
      <c r="AB30" s="1052"/>
      <c r="AC30" s="1052"/>
      <c r="AD30" s="1052"/>
      <c r="AE30" s="1053"/>
      <c r="AF30" s="1048">
        <v>4</v>
      </c>
      <c r="AG30" s="1049"/>
      <c r="AH30" s="1049"/>
      <c r="AI30" s="1049"/>
      <c r="AJ30" s="1050"/>
      <c r="AK30" s="993">
        <v>62</v>
      </c>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445</v>
      </c>
      <c r="R31" s="1052"/>
      <c r="S31" s="1052"/>
      <c r="T31" s="1052"/>
      <c r="U31" s="1052"/>
      <c r="V31" s="1052">
        <v>430</v>
      </c>
      <c r="W31" s="1052"/>
      <c r="X31" s="1052"/>
      <c r="Y31" s="1052"/>
      <c r="Z31" s="1052"/>
      <c r="AA31" s="1052">
        <v>14</v>
      </c>
      <c r="AB31" s="1052"/>
      <c r="AC31" s="1052"/>
      <c r="AD31" s="1052"/>
      <c r="AE31" s="1053"/>
      <c r="AF31" s="1048">
        <v>201</v>
      </c>
      <c r="AG31" s="1049"/>
      <c r="AH31" s="1049"/>
      <c r="AI31" s="1049"/>
      <c r="AJ31" s="1050"/>
      <c r="AK31" s="993">
        <v>59</v>
      </c>
      <c r="AL31" s="984"/>
      <c r="AM31" s="984"/>
      <c r="AN31" s="984"/>
      <c r="AO31" s="984"/>
      <c r="AP31" s="984">
        <v>763</v>
      </c>
      <c r="AQ31" s="984"/>
      <c r="AR31" s="984"/>
      <c r="AS31" s="984"/>
      <c r="AT31" s="984"/>
      <c r="AU31" s="984">
        <v>276</v>
      </c>
      <c r="AV31" s="984"/>
      <c r="AW31" s="984"/>
      <c r="AX31" s="984"/>
      <c r="AY31" s="984"/>
      <c r="AZ31" s="1054"/>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216</v>
      </c>
      <c r="R32" s="1052"/>
      <c r="S32" s="1052"/>
      <c r="T32" s="1052"/>
      <c r="U32" s="1052"/>
      <c r="V32" s="1052">
        <v>195</v>
      </c>
      <c r="W32" s="1052"/>
      <c r="X32" s="1052"/>
      <c r="Y32" s="1052"/>
      <c r="Z32" s="1052"/>
      <c r="AA32" s="1052">
        <v>21</v>
      </c>
      <c r="AB32" s="1052"/>
      <c r="AC32" s="1052"/>
      <c r="AD32" s="1052"/>
      <c r="AE32" s="1053"/>
      <c r="AF32" s="1048">
        <v>19</v>
      </c>
      <c r="AG32" s="1049"/>
      <c r="AH32" s="1049"/>
      <c r="AI32" s="1049"/>
      <c r="AJ32" s="1050"/>
      <c r="AK32" s="993">
        <v>116</v>
      </c>
      <c r="AL32" s="984"/>
      <c r="AM32" s="984"/>
      <c r="AN32" s="984"/>
      <c r="AO32" s="984"/>
      <c r="AP32" s="984">
        <v>1361</v>
      </c>
      <c r="AQ32" s="984"/>
      <c r="AR32" s="984"/>
      <c r="AS32" s="984"/>
      <c r="AT32" s="984"/>
      <c r="AU32" s="984">
        <v>1081</v>
      </c>
      <c r="AV32" s="984"/>
      <c r="AW32" s="984"/>
      <c r="AX32" s="984"/>
      <c r="AY32" s="984"/>
      <c r="AZ32" s="1054"/>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306</v>
      </c>
      <c r="R33" s="1052"/>
      <c r="S33" s="1052"/>
      <c r="T33" s="1052"/>
      <c r="U33" s="1052"/>
      <c r="V33" s="1052">
        <v>180</v>
      </c>
      <c r="W33" s="1052"/>
      <c r="X33" s="1052"/>
      <c r="Y33" s="1052"/>
      <c r="Z33" s="1052"/>
      <c r="AA33" s="1052">
        <v>126</v>
      </c>
      <c r="AB33" s="1052"/>
      <c r="AC33" s="1052"/>
      <c r="AD33" s="1052"/>
      <c r="AE33" s="1053"/>
      <c r="AF33" s="1048" t="s">
        <v>122</v>
      </c>
      <c r="AG33" s="1049"/>
      <c r="AH33" s="1049"/>
      <c r="AI33" s="1049"/>
      <c r="AJ33" s="1050"/>
      <c r="AK33" s="993">
        <v>240</v>
      </c>
      <c r="AL33" s="984"/>
      <c r="AM33" s="984"/>
      <c r="AN33" s="984"/>
      <c r="AO33" s="984"/>
      <c r="AP33" s="984"/>
      <c r="AQ33" s="984"/>
      <c r="AR33" s="984"/>
      <c r="AS33" s="984"/>
      <c r="AT33" s="984"/>
      <c r="AU33" s="984"/>
      <c r="AV33" s="984"/>
      <c r="AW33" s="984"/>
      <c r="AX33" s="984"/>
      <c r="AY33" s="984"/>
      <c r="AZ33" s="1054"/>
      <c r="BA33" s="1054"/>
      <c r="BB33" s="1054"/>
      <c r="BC33" s="1054"/>
      <c r="BD33" s="1054"/>
      <c r="BE33" s="985" t="s">
        <v>396</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382</v>
      </c>
      <c r="AG63" s="972"/>
      <c r="AH63" s="972"/>
      <c r="AI63" s="972"/>
      <c r="AJ63" s="1035"/>
      <c r="AK63" s="1036"/>
      <c r="AL63" s="976"/>
      <c r="AM63" s="976"/>
      <c r="AN63" s="976"/>
      <c r="AO63" s="976"/>
      <c r="AP63" s="972">
        <v>2124</v>
      </c>
      <c r="AQ63" s="972"/>
      <c r="AR63" s="972"/>
      <c r="AS63" s="972"/>
      <c r="AT63" s="972"/>
      <c r="AU63" s="972">
        <v>1357</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548</v>
      </c>
      <c r="C68" s="999" t="s">
        <v>549</v>
      </c>
      <c r="D68" s="999" t="s">
        <v>549</v>
      </c>
      <c r="E68" s="999" t="s">
        <v>549</v>
      </c>
      <c r="F68" s="999" t="s">
        <v>549</v>
      </c>
      <c r="G68" s="999" t="s">
        <v>549</v>
      </c>
      <c r="H68" s="999" t="s">
        <v>549</v>
      </c>
      <c r="I68" s="999" t="s">
        <v>549</v>
      </c>
      <c r="J68" s="999" t="s">
        <v>549</v>
      </c>
      <c r="K68" s="999" t="s">
        <v>549</v>
      </c>
      <c r="L68" s="999" t="s">
        <v>549</v>
      </c>
      <c r="M68" s="999" t="s">
        <v>549</v>
      </c>
      <c r="N68" s="999" t="s">
        <v>549</v>
      </c>
      <c r="O68" s="999" t="s">
        <v>549</v>
      </c>
      <c r="P68" s="1000" t="s">
        <v>549</v>
      </c>
      <c r="Q68" s="1001">
        <v>9298</v>
      </c>
      <c r="R68" s="995"/>
      <c r="S68" s="995"/>
      <c r="T68" s="995"/>
      <c r="U68" s="995"/>
      <c r="V68" s="995">
        <v>9234</v>
      </c>
      <c r="W68" s="995"/>
      <c r="X68" s="995"/>
      <c r="Y68" s="995"/>
      <c r="Z68" s="995"/>
      <c r="AA68" s="995">
        <v>65</v>
      </c>
      <c r="AB68" s="995"/>
      <c r="AC68" s="995"/>
      <c r="AD68" s="995"/>
      <c r="AE68" s="995"/>
      <c r="AF68" s="995">
        <v>65</v>
      </c>
      <c r="AG68" s="995"/>
      <c r="AH68" s="995"/>
      <c r="AI68" s="995"/>
      <c r="AJ68" s="995"/>
      <c r="AK68" s="995">
        <v>11</v>
      </c>
      <c r="AL68" s="995"/>
      <c r="AM68" s="995"/>
      <c r="AN68" s="995"/>
      <c r="AO68" s="995"/>
      <c r="AP68" s="995"/>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550</v>
      </c>
      <c r="C69" s="988" t="s">
        <v>549</v>
      </c>
      <c r="D69" s="988" t="s">
        <v>549</v>
      </c>
      <c r="E69" s="988" t="s">
        <v>549</v>
      </c>
      <c r="F69" s="988" t="s">
        <v>549</v>
      </c>
      <c r="G69" s="988" t="s">
        <v>549</v>
      </c>
      <c r="H69" s="988" t="s">
        <v>549</v>
      </c>
      <c r="I69" s="988" t="s">
        <v>549</v>
      </c>
      <c r="J69" s="988" t="s">
        <v>549</v>
      </c>
      <c r="K69" s="988" t="s">
        <v>549</v>
      </c>
      <c r="L69" s="988" t="s">
        <v>549</v>
      </c>
      <c r="M69" s="988" t="s">
        <v>549</v>
      </c>
      <c r="N69" s="988" t="s">
        <v>549</v>
      </c>
      <c r="O69" s="988" t="s">
        <v>549</v>
      </c>
      <c r="P69" s="989" t="s">
        <v>549</v>
      </c>
      <c r="Q69" s="990">
        <v>872</v>
      </c>
      <c r="R69" s="984"/>
      <c r="S69" s="984"/>
      <c r="T69" s="984"/>
      <c r="U69" s="984"/>
      <c r="V69" s="984">
        <v>861</v>
      </c>
      <c r="W69" s="984"/>
      <c r="X69" s="984"/>
      <c r="Y69" s="984"/>
      <c r="Z69" s="984"/>
      <c r="AA69" s="984">
        <v>11</v>
      </c>
      <c r="AB69" s="984"/>
      <c r="AC69" s="984"/>
      <c r="AD69" s="984"/>
      <c r="AE69" s="984"/>
      <c r="AF69" s="984">
        <v>11</v>
      </c>
      <c r="AG69" s="984"/>
      <c r="AH69" s="984"/>
      <c r="AI69" s="984"/>
      <c r="AJ69" s="984"/>
      <c r="AK69" s="984">
        <v>2</v>
      </c>
      <c r="AL69" s="984"/>
      <c r="AM69" s="984"/>
      <c r="AN69" s="984"/>
      <c r="AO69" s="984"/>
      <c r="AP69" s="984"/>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551</v>
      </c>
      <c r="C70" s="988" t="s">
        <v>552</v>
      </c>
      <c r="D70" s="988" t="s">
        <v>552</v>
      </c>
      <c r="E70" s="988" t="s">
        <v>552</v>
      </c>
      <c r="F70" s="988" t="s">
        <v>552</v>
      </c>
      <c r="G70" s="988" t="s">
        <v>552</v>
      </c>
      <c r="H70" s="988" t="s">
        <v>552</v>
      </c>
      <c r="I70" s="988" t="s">
        <v>552</v>
      </c>
      <c r="J70" s="988" t="s">
        <v>552</v>
      </c>
      <c r="K70" s="988" t="s">
        <v>552</v>
      </c>
      <c r="L70" s="988" t="s">
        <v>552</v>
      </c>
      <c r="M70" s="988" t="s">
        <v>552</v>
      </c>
      <c r="N70" s="988" t="s">
        <v>552</v>
      </c>
      <c r="O70" s="988" t="s">
        <v>552</v>
      </c>
      <c r="P70" s="989" t="s">
        <v>552</v>
      </c>
      <c r="Q70" s="990">
        <v>652</v>
      </c>
      <c r="R70" s="984"/>
      <c r="S70" s="984"/>
      <c r="T70" s="984"/>
      <c r="U70" s="984"/>
      <c r="V70" s="984">
        <v>625</v>
      </c>
      <c r="W70" s="984"/>
      <c r="X70" s="984"/>
      <c r="Y70" s="984"/>
      <c r="Z70" s="984"/>
      <c r="AA70" s="984">
        <v>27</v>
      </c>
      <c r="AB70" s="984"/>
      <c r="AC70" s="984"/>
      <c r="AD70" s="984"/>
      <c r="AE70" s="984"/>
      <c r="AF70" s="984">
        <v>27</v>
      </c>
      <c r="AG70" s="984"/>
      <c r="AH70" s="984"/>
      <c r="AI70" s="984"/>
      <c r="AJ70" s="984"/>
      <c r="AK70" s="984">
        <v>499</v>
      </c>
      <c r="AL70" s="984"/>
      <c r="AM70" s="984"/>
      <c r="AN70" s="984"/>
      <c r="AO70" s="984"/>
      <c r="AP70" s="984"/>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553</v>
      </c>
      <c r="C71" s="988" t="s">
        <v>552</v>
      </c>
      <c r="D71" s="988" t="s">
        <v>552</v>
      </c>
      <c r="E71" s="988" t="s">
        <v>552</v>
      </c>
      <c r="F71" s="988" t="s">
        <v>552</v>
      </c>
      <c r="G71" s="988" t="s">
        <v>552</v>
      </c>
      <c r="H71" s="988" t="s">
        <v>552</v>
      </c>
      <c r="I71" s="988" t="s">
        <v>552</v>
      </c>
      <c r="J71" s="988" t="s">
        <v>552</v>
      </c>
      <c r="K71" s="988" t="s">
        <v>552</v>
      </c>
      <c r="L71" s="988" t="s">
        <v>552</v>
      </c>
      <c r="M71" s="988" t="s">
        <v>552</v>
      </c>
      <c r="N71" s="988" t="s">
        <v>552</v>
      </c>
      <c r="O71" s="988" t="s">
        <v>552</v>
      </c>
      <c r="P71" s="989" t="s">
        <v>552</v>
      </c>
      <c r="Q71" s="990">
        <v>251491</v>
      </c>
      <c r="R71" s="984"/>
      <c r="S71" s="984"/>
      <c r="T71" s="984"/>
      <c r="U71" s="984"/>
      <c r="V71" s="984">
        <v>246681</v>
      </c>
      <c r="W71" s="984"/>
      <c r="X71" s="984"/>
      <c r="Y71" s="984"/>
      <c r="Z71" s="984"/>
      <c r="AA71" s="984">
        <v>4810</v>
      </c>
      <c r="AB71" s="984"/>
      <c r="AC71" s="984"/>
      <c r="AD71" s="984"/>
      <c r="AE71" s="984"/>
      <c r="AF71" s="984">
        <v>4810</v>
      </c>
      <c r="AG71" s="984"/>
      <c r="AH71" s="984"/>
      <c r="AI71" s="984"/>
      <c r="AJ71" s="984"/>
      <c r="AK71" s="984">
        <v>2194</v>
      </c>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554</v>
      </c>
      <c r="C72" s="988"/>
      <c r="D72" s="988"/>
      <c r="E72" s="988"/>
      <c r="F72" s="988"/>
      <c r="G72" s="988"/>
      <c r="H72" s="988"/>
      <c r="I72" s="988"/>
      <c r="J72" s="988"/>
      <c r="K72" s="988"/>
      <c r="L72" s="988"/>
      <c r="M72" s="988"/>
      <c r="N72" s="988"/>
      <c r="O72" s="988"/>
      <c r="P72" s="989"/>
      <c r="Q72" s="990">
        <v>4875</v>
      </c>
      <c r="R72" s="984"/>
      <c r="S72" s="984"/>
      <c r="T72" s="984"/>
      <c r="U72" s="984"/>
      <c r="V72" s="984">
        <v>4571</v>
      </c>
      <c r="W72" s="984"/>
      <c r="X72" s="984"/>
      <c r="Y72" s="984"/>
      <c r="Z72" s="984"/>
      <c r="AA72" s="984">
        <v>304</v>
      </c>
      <c r="AB72" s="984"/>
      <c r="AC72" s="984"/>
      <c r="AD72" s="984"/>
      <c r="AE72" s="984"/>
      <c r="AF72" s="984">
        <v>295</v>
      </c>
      <c r="AG72" s="984"/>
      <c r="AH72" s="984"/>
      <c r="AI72" s="984"/>
      <c r="AJ72" s="984"/>
      <c r="AK72" s="984">
        <v>188</v>
      </c>
      <c r="AL72" s="984"/>
      <c r="AM72" s="984"/>
      <c r="AN72" s="984"/>
      <c r="AO72" s="984"/>
      <c r="AP72" s="984">
        <v>2139</v>
      </c>
      <c r="AQ72" s="984"/>
      <c r="AR72" s="984"/>
      <c r="AS72" s="984"/>
      <c r="AT72" s="984"/>
      <c r="AU72" s="984">
        <v>214</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555</v>
      </c>
      <c r="C73" s="988"/>
      <c r="D73" s="988"/>
      <c r="E73" s="988"/>
      <c r="F73" s="988"/>
      <c r="G73" s="988"/>
      <c r="H73" s="988"/>
      <c r="I73" s="988"/>
      <c r="J73" s="988"/>
      <c r="K73" s="988"/>
      <c r="L73" s="988"/>
      <c r="M73" s="988"/>
      <c r="N73" s="988"/>
      <c r="O73" s="988"/>
      <c r="P73" s="989"/>
      <c r="Q73" s="990">
        <v>3</v>
      </c>
      <c r="R73" s="984"/>
      <c r="S73" s="984"/>
      <c r="T73" s="984"/>
      <c r="U73" s="984"/>
      <c r="V73" s="984">
        <v>2</v>
      </c>
      <c r="W73" s="984"/>
      <c r="X73" s="984"/>
      <c r="Y73" s="984"/>
      <c r="Z73" s="984"/>
      <c r="AA73" s="984">
        <v>1</v>
      </c>
      <c r="AB73" s="984"/>
      <c r="AC73" s="984"/>
      <c r="AD73" s="984"/>
      <c r="AE73" s="984"/>
      <c r="AF73" s="984">
        <v>1</v>
      </c>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556</v>
      </c>
      <c r="C74" s="988"/>
      <c r="D74" s="988"/>
      <c r="E74" s="988"/>
      <c r="F74" s="988"/>
      <c r="G74" s="988"/>
      <c r="H74" s="988"/>
      <c r="I74" s="988"/>
      <c r="J74" s="988"/>
      <c r="K74" s="988"/>
      <c r="L74" s="988"/>
      <c r="M74" s="988"/>
      <c r="N74" s="988"/>
      <c r="O74" s="988"/>
      <c r="P74" s="989"/>
      <c r="Q74" s="990">
        <v>14</v>
      </c>
      <c r="R74" s="984"/>
      <c r="S74" s="984"/>
      <c r="T74" s="984"/>
      <c r="U74" s="984"/>
      <c r="V74" s="984">
        <v>11</v>
      </c>
      <c r="W74" s="984"/>
      <c r="X74" s="984"/>
      <c r="Y74" s="984"/>
      <c r="Z74" s="984"/>
      <c r="AA74" s="984">
        <v>3</v>
      </c>
      <c r="AB74" s="984"/>
      <c r="AC74" s="984"/>
      <c r="AD74" s="984"/>
      <c r="AE74" s="984"/>
      <c r="AF74" s="984">
        <v>3</v>
      </c>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5212</v>
      </c>
      <c r="AG88" s="972"/>
      <c r="AH88" s="972"/>
      <c r="AI88" s="972"/>
      <c r="AJ88" s="972"/>
      <c r="AK88" s="976"/>
      <c r="AL88" s="976"/>
      <c r="AM88" s="976"/>
      <c r="AN88" s="976"/>
      <c r="AO88" s="976"/>
      <c r="AP88" s="972">
        <v>2139</v>
      </c>
      <c r="AQ88" s="972"/>
      <c r="AR88" s="972"/>
      <c r="AS88" s="972"/>
      <c r="AT88" s="972"/>
      <c r="AU88" s="972">
        <v>214</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783838</v>
      </c>
      <c r="AB110" s="902"/>
      <c r="AC110" s="902"/>
      <c r="AD110" s="902"/>
      <c r="AE110" s="903"/>
      <c r="AF110" s="904">
        <v>804246</v>
      </c>
      <c r="AG110" s="902"/>
      <c r="AH110" s="902"/>
      <c r="AI110" s="902"/>
      <c r="AJ110" s="903"/>
      <c r="AK110" s="904">
        <v>759677</v>
      </c>
      <c r="AL110" s="902"/>
      <c r="AM110" s="902"/>
      <c r="AN110" s="902"/>
      <c r="AO110" s="903"/>
      <c r="AP110" s="905">
        <v>18.3</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6900595</v>
      </c>
      <c r="BR110" s="855"/>
      <c r="BS110" s="855"/>
      <c r="BT110" s="855"/>
      <c r="BU110" s="855"/>
      <c r="BV110" s="855">
        <v>6785453</v>
      </c>
      <c r="BW110" s="855"/>
      <c r="BX110" s="855"/>
      <c r="BY110" s="855"/>
      <c r="BZ110" s="855"/>
      <c r="CA110" s="855">
        <v>6718953</v>
      </c>
      <c r="CB110" s="855"/>
      <c r="CC110" s="855"/>
      <c r="CD110" s="855"/>
      <c r="CE110" s="855"/>
      <c r="CF110" s="879">
        <v>162.19999999999999</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1612147</v>
      </c>
      <c r="BR112" s="830"/>
      <c r="BS112" s="830"/>
      <c r="BT112" s="830"/>
      <c r="BU112" s="830"/>
      <c r="BV112" s="830">
        <v>1472614</v>
      </c>
      <c r="BW112" s="830"/>
      <c r="BX112" s="830"/>
      <c r="BY112" s="830"/>
      <c r="BZ112" s="830"/>
      <c r="CA112" s="830">
        <v>1357179</v>
      </c>
      <c r="CB112" s="830"/>
      <c r="CC112" s="830"/>
      <c r="CD112" s="830"/>
      <c r="CE112" s="830"/>
      <c r="CF112" s="888">
        <v>32.799999999999997</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193135</v>
      </c>
      <c r="AB113" s="932"/>
      <c r="AC113" s="932"/>
      <c r="AD113" s="932"/>
      <c r="AE113" s="933"/>
      <c r="AF113" s="934">
        <v>178442</v>
      </c>
      <c r="AG113" s="932"/>
      <c r="AH113" s="932"/>
      <c r="AI113" s="932"/>
      <c r="AJ113" s="933"/>
      <c r="AK113" s="934">
        <v>178810</v>
      </c>
      <c r="AL113" s="932"/>
      <c r="AM113" s="932"/>
      <c r="AN113" s="932"/>
      <c r="AO113" s="933"/>
      <c r="AP113" s="935">
        <v>4.3</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265718</v>
      </c>
      <c r="BR113" s="830"/>
      <c r="BS113" s="830"/>
      <c r="BT113" s="830"/>
      <c r="BU113" s="830"/>
      <c r="BV113" s="830">
        <v>224348</v>
      </c>
      <c r="BW113" s="830"/>
      <c r="BX113" s="830"/>
      <c r="BY113" s="830"/>
      <c r="BZ113" s="830"/>
      <c r="CA113" s="830">
        <v>213755</v>
      </c>
      <c r="CB113" s="830"/>
      <c r="CC113" s="830"/>
      <c r="CD113" s="830"/>
      <c r="CE113" s="830"/>
      <c r="CF113" s="888">
        <v>5.2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54865</v>
      </c>
      <c r="AB114" s="793"/>
      <c r="AC114" s="793"/>
      <c r="AD114" s="793"/>
      <c r="AE114" s="794"/>
      <c r="AF114" s="795">
        <v>47087</v>
      </c>
      <c r="AG114" s="793"/>
      <c r="AH114" s="793"/>
      <c r="AI114" s="793"/>
      <c r="AJ114" s="794"/>
      <c r="AK114" s="795">
        <v>42496</v>
      </c>
      <c r="AL114" s="793"/>
      <c r="AM114" s="793"/>
      <c r="AN114" s="793"/>
      <c r="AO114" s="794"/>
      <c r="AP114" s="837">
        <v>1</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1669718</v>
      </c>
      <c r="BR114" s="830"/>
      <c r="BS114" s="830"/>
      <c r="BT114" s="830"/>
      <c r="BU114" s="830"/>
      <c r="BV114" s="830">
        <v>1656886</v>
      </c>
      <c r="BW114" s="830"/>
      <c r="BX114" s="830"/>
      <c r="BY114" s="830"/>
      <c r="BZ114" s="830"/>
      <c r="CA114" s="830">
        <v>1651036</v>
      </c>
      <c r="CB114" s="830"/>
      <c r="CC114" s="830"/>
      <c r="CD114" s="830"/>
      <c r="CE114" s="830"/>
      <c r="CF114" s="888">
        <v>39.9</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2587</v>
      </c>
      <c r="AB115" s="932"/>
      <c r="AC115" s="932"/>
      <c r="AD115" s="932"/>
      <c r="AE115" s="933"/>
      <c r="AF115" s="934">
        <v>2548</v>
      </c>
      <c r="AG115" s="932"/>
      <c r="AH115" s="932"/>
      <c r="AI115" s="932"/>
      <c r="AJ115" s="933"/>
      <c r="AK115" s="934">
        <v>2626</v>
      </c>
      <c r="AL115" s="932"/>
      <c r="AM115" s="932"/>
      <c r="AN115" s="932"/>
      <c r="AO115" s="933"/>
      <c r="AP115" s="935">
        <v>0.1</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1034425</v>
      </c>
      <c r="AB117" s="916"/>
      <c r="AC117" s="916"/>
      <c r="AD117" s="916"/>
      <c r="AE117" s="917"/>
      <c r="AF117" s="918">
        <v>1032323</v>
      </c>
      <c r="AG117" s="916"/>
      <c r="AH117" s="916"/>
      <c r="AI117" s="916"/>
      <c r="AJ117" s="917"/>
      <c r="AK117" s="918">
        <v>983609</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443</v>
      </c>
      <c r="BP119" s="891"/>
      <c r="BQ119" s="892">
        <v>10448178</v>
      </c>
      <c r="BR119" s="858"/>
      <c r="BS119" s="858"/>
      <c r="BT119" s="858"/>
      <c r="BU119" s="858"/>
      <c r="BV119" s="858">
        <v>10139301</v>
      </c>
      <c r="BW119" s="858"/>
      <c r="BX119" s="858"/>
      <c r="BY119" s="858"/>
      <c r="BZ119" s="858"/>
      <c r="CA119" s="858">
        <v>9940923</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3838274</v>
      </c>
      <c r="BR120" s="855"/>
      <c r="BS120" s="855"/>
      <c r="BT120" s="855"/>
      <c r="BU120" s="855"/>
      <c r="BV120" s="855">
        <v>4245140</v>
      </c>
      <c r="BW120" s="855"/>
      <c r="BX120" s="855"/>
      <c r="BY120" s="855"/>
      <c r="BZ120" s="855"/>
      <c r="CA120" s="855">
        <v>4230564</v>
      </c>
      <c r="CB120" s="855"/>
      <c r="CC120" s="855"/>
      <c r="CD120" s="855"/>
      <c r="CE120" s="855"/>
      <c r="CF120" s="879">
        <v>102.2</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1198614</v>
      </c>
      <c r="DM120" s="855"/>
      <c r="DN120" s="855"/>
      <c r="DO120" s="855"/>
      <c r="DP120" s="855"/>
      <c r="DQ120" s="855">
        <v>1080955</v>
      </c>
      <c r="DR120" s="855"/>
      <c r="DS120" s="855"/>
      <c r="DT120" s="855"/>
      <c r="DU120" s="855"/>
      <c r="DV120" s="856">
        <v>26.1</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37701</v>
      </c>
      <c r="BR121" s="830"/>
      <c r="BS121" s="830"/>
      <c r="BT121" s="830"/>
      <c r="BU121" s="830"/>
      <c r="BV121" s="830">
        <v>23483</v>
      </c>
      <c r="BW121" s="830"/>
      <c r="BX121" s="830"/>
      <c r="BY121" s="830"/>
      <c r="BZ121" s="830"/>
      <c r="CA121" s="830">
        <v>15962</v>
      </c>
      <c r="CB121" s="830"/>
      <c r="CC121" s="830"/>
      <c r="CD121" s="830"/>
      <c r="CE121" s="830"/>
      <c r="CF121" s="888">
        <v>0.4</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297926</v>
      </c>
      <c r="DH121" s="830"/>
      <c r="DI121" s="830"/>
      <c r="DJ121" s="830"/>
      <c r="DK121" s="830"/>
      <c r="DL121" s="830">
        <v>274000</v>
      </c>
      <c r="DM121" s="830"/>
      <c r="DN121" s="830"/>
      <c r="DO121" s="830"/>
      <c r="DP121" s="830"/>
      <c r="DQ121" s="830">
        <v>276224</v>
      </c>
      <c r="DR121" s="830"/>
      <c r="DS121" s="830"/>
      <c r="DT121" s="830"/>
      <c r="DU121" s="830"/>
      <c r="DV121" s="807">
        <v>6.7</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6536705</v>
      </c>
      <c r="BR122" s="858"/>
      <c r="BS122" s="858"/>
      <c r="BT122" s="858"/>
      <c r="BU122" s="858"/>
      <c r="BV122" s="858">
        <v>6583678</v>
      </c>
      <c r="BW122" s="858"/>
      <c r="BX122" s="858"/>
      <c r="BY122" s="858"/>
      <c r="BZ122" s="858"/>
      <c r="CA122" s="858">
        <v>6236011</v>
      </c>
      <c r="CB122" s="858"/>
      <c r="CC122" s="858"/>
      <c r="CD122" s="858"/>
      <c r="CE122" s="858"/>
      <c r="CF122" s="859">
        <v>150.6</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451</v>
      </c>
      <c r="BP123" s="891"/>
      <c r="BQ123" s="845">
        <v>10412680</v>
      </c>
      <c r="BR123" s="846"/>
      <c r="BS123" s="846"/>
      <c r="BT123" s="846"/>
      <c r="BU123" s="846"/>
      <c r="BV123" s="846">
        <v>10852301</v>
      </c>
      <c r="BW123" s="846"/>
      <c r="BX123" s="846"/>
      <c r="BY123" s="846"/>
      <c r="BZ123" s="846"/>
      <c r="CA123" s="846">
        <v>10482537</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0.8</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1314221</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2587</v>
      </c>
      <c r="AB127" s="793"/>
      <c r="AC127" s="793"/>
      <c r="AD127" s="793"/>
      <c r="AE127" s="794"/>
      <c r="AF127" s="795">
        <v>2548</v>
      </c>
      <c r="AG127" s="793"/>
      <c r="AH127" s="793"/>
      <c r="AI127" s="793"/>
      <c r="AJ127" s="794"/>
      <c r="AK127" s="795">
        <v>2626</v>
      </c>
      <c r="AL127" s="793"/>
      <c r="AM127" s="793"/>
      <c r="AN127" s="793"/>
      <c r="AO127" s="794"/>
      <c r="AP127" s="837">
        <v>0.1</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7328</v>
      </c>
      <c r="AB128" s="814"/>
      <c r="AC128" s="814"/>
      <c r="AD128" s="814"/>
      <c r="AE128" s="815"/>
      <c r="AF128" s="816">
        <v>1789</v>
      </c>
      <c r="AG128" s="814"/>
      <c r="AH128" s="814"/>
      <c r="AI128" s="814"/>
      <c r="AJ128" s="815"/>
      <c r="AK128" s="816">
        <v>5773</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4701129</v>
      </c>
      <c r="AB129" s="793"/>
      <c r="AC129" s="793"/>
      <c r="AD129" s="793"/>
      <c r="AE129" s="794"/>
      <c r="AF129" s="795">
        <v>4710745</v>
      </c>
      <c r="AG129" s="793"/>
      <c r="AH129" s="793"/>
      <c r="AI129" s="793"/>
      <c r="AJ129" s="794"/>
      <c r="AK129" s="795">
        <v>4769284</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675480</v>
      </c>
      <c r="AB130" s="793"/>
      <c r="AC130" s="793"/>
      <c r="AD130" s="793"/>
      <c r="AE130" s="794"/>
      <c r="AF130" s="795">
        <v>668840</v>
      </c>
      <c r="AG130" s="793"/>
      <c r="AH130" s="793"/>
      <c r="AI130" s="793"/>
      <c r="AJ130" s="794"/>
      <c r="AK130" s="795">
        <v>628081</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8.6999999999999993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4025649</v>
      </c>
      <c r="AB131" s="777"/>
      <c r="AC131" s="777"/>
      <c r="AD131" s="777"/>
      <c r="AE131" s="778"/>
      <c r="AF131" s="779">
        <v>4041905</v>
      </c>
      <c r="AG131" s="777"/>
      <c r="AH131" s="777"/>
      <c r="AI131" s="777"/>
      <c r="AJ131" s="778"/>
      <c r="AK131" s="779">
        <v>4141203</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8.7344177300000005</v>
      </c>
      <c r="AB132" s="758"/>
      <c r="AC132" s="758"/>
      <c r="AD132" s="758"/>
      <c r="AE132" s="759"/>
      <c r="AF132" s="760">
        <v>8.9486022060000003</v>
      </c>
      <c r="AG132" s="758"/>
      <c r="AH132" s="758"/>
      <c r="AI132" s="758"/>
      <c r="AJ132" s="759"/>
      <c r="AK132" s="760">
        <v>8.4457342470000007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8.1999999999999993</v>
      </c>
      <c r="AB133" s="737"/>
      <c r="AC133" s="737"/>
      <c r="AD133" s="737"/>
      <c r="AE133" s="738"/>
      <c r="AF133" s="736">
        <v>8.4</v>
      </c>
      <c r="AG133" s="737"/>
      <c r="AH133" s="737"/>
      <c r="AI133" s="737"/>
      <c r="AJ133" s="738"/>
      <c r="AK133" s="736">
        <v>8.6999999999999993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Z5tg62OQ5TwUkUIPTmwlNv1fv++JpWs6imqK5MSB7s87XKd7X2dvdujilKUTUNfQLwfrbhBeHQWduSdUViMtQ==" saltValue="UGo0LkTn+UJx73MTwRMff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EaeQUQcAhuJFDVcmu2uO9MC867si2Cy43D9jt9Gc9ZfWkhpidNx4IzxMt/aGMTlwJ6o0lWwwFS1CT0ivNnGsw==" saltValue="akM39Xg0hzUMHER1dlZMs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ZpDgWD4KsZrNyqJY/8YxA/w3DEX1gqUoMnc9vXEXPyVOcOgF2dLnyOizlpwNE2BmeRrO7M1BeGBcsXXdy/M/w==" saltValue="ts2e3FNJ8cIKFsvQsUod+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1271043</v>
      </c>
      <c r="AP9" s="262">
        <v>111417</v>
      </c>
      <c r="AQ9" s="263">
        <v>118131</v>
      </c>
      <c r="AR9" s="264">
        <v>-5.7</v>
      </c>
    </row>
    <row r="10" spans="1:46" ht="13.5" customHeight="1" x14ac:dyDescent="0.2">
      <c r="A10" s="247"/>
      <c r="AK10" s="1143" t="s">
        <v>486</v>
      </c>
      <c r="AL10" s="1144"/>
      <c r="AM10" s="1144"/>
      <c r="AN10" s="1145"/>
      <c r="AO10" s="265">
        <v>163793</v>
      </c>
      <c r="AP10" s="265">
        <v>14358</v>
      </c>
      <c r="AQ10" s="266">
        <v>19338</v>
      </c>
      <c r="AR10" s="267">
        <v>-25.8</v>
      </c>
    </row>
    <row r="11" spans="1:46" ht="13.5" customHeight="1" x14ac:dyDescent="0.2">
      <c r="A11" s="247"/>
      <c r="AK11" s="1143" t="s">
        <v>487</v>
      </c>
      <c r="AL11" s="1144"/>
      <c r="AM11" s="1144"/>
      <c r="AN11" s="1145"/>
      <c r="AO11" s="265">
        <v>60905</v>
      </c>
      <c r="AP11" s="265">
        <v>5339</v>
      </c>
      <c r="AQ11" s="266">
        <v>1486</v>
      </c>
      <c r="AR11" s="267">
        <v>259.3</v>
      </c>
    </row>
    <row r="12" spans="1:46" ht="13.5" customHeight="1" x14ac:dyDescent="0.2">
      <c r="A12" s="247"/>
      <c r="AK12" s="1143" t="s">
        <v>488</v>
      </c>
      <c r="AL12" s="1144"/>
      <c r="AM12" s="1144"/>
      <c r="AN12" s="1145"/>
      <c r="AO12" s="265" t="s">
        <v>489</v>
      </c>
      <c r="AP12" s="265" t="s">
        <v>489</v>
      </c>
      <c r="AQ12" s="266" t="s">
        <v>489</v>
      </c>
      <c r="AR12" s="267" t="s">
        <v>489</v>
      </c>
    </row>
    <row r="13" spans="1:46" ht="13.5" customHeight="1" x14ac:dyDescent="0.2">
      <c r="A13" s="247"/>
      <c r="AK13" s="1143" t="s">
        <v>490</v>
      </c>
      <c r="AL13" s="1144"/>
      <c r="AM13" s="1144"/>
      <c r="AN13" s="1145"/>
      <c r="AO13" s="265">
        <v>94834</v>
      </c>
      <c r="AP13" s="265">
        <v>8313</v>
      </c>
      <c r="AQ13" s="266">
        <v>4880</v>
      </c>
      <c r="AR13" s="267">
        <v>70.3</v>
      </c>
    </row>
    <row r="14" spans="1:46" ht="13.5" customHeight="1" x14ac:dyDescent="0.2">
      <c r="A14" s="247"/>
      <c r="AK14" s="1143" t="s">
        <v>491</v>
      </c>
      <c r="AL14" s="1144"/>
      <c r="AM14" s="1144"/>
      <c r="AN14" s="1145"/>
      <c r="AO14" s="265">
        <v>22671</v>
      </c>
      <c r="AP14" s="265">
        <v>1987</v>
      </c>
      <c r="AQ14" s="266">
        <v>1912</v>
      </c>
      <c r="AR14" s="267">
        <v>3.9</v>
      </c>
    </row>
    <row r="15" spans="1:46" ht="13.5" customHeight="1" x14ac:dyDescent="0.2">
      <c r="A15" s="247"/>
      <c r="AK15" s="1146" t="s">
        <v>492</v>
      </c>
      <c r="AL15" s="1147"/>
      <c r="AM15" s="1147"/>
      <c r="AN15" s="1148"/>
      <c r="AO15" s="265">
        <v>-76081</v>
      </c>
      <c r="AP15" s="265">
        <v>-6669</v>
      </c>
      <c r="AQ15" s="266">
        <v>-7094</v>
      </c>
      <c r="AR15" s="267">
        <v>-6</v>
      </c>
    </row>
    <row r="16" spans="1:46" ht="13" x14ac:dyDescent="0.2">
      <c r="A16" s="247"/>
      <c r="AK16" s="1146" t="s">
        <v>178</v>
      </c>
      <c r="AL16" s="1147"/>
      <c r="AM16" s="1147"/>
      <c r="AN16" s="1148"/>
      <c r="AO16" s="265">
        <v>1537165</v>
      </c>
      <c r="AP16" s="265">
        <v>134744</v>
      </c>
      <c r="AQ16" s="266">
        <v>138653</v>
      </c>
      <c r="AR16" s="267">
        <v>-2.8</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10.08</v>
      </c>
      <c r="AP21" s="278">
        <v>11.03</v>
      </c>
      <c r="AQ21" s="279">
        <v>-0.95</v>
      </c>
      <c r="AS21" s="280"/>
      <c r="AT21" s="276"/>
    </row>
    <row r="22" spans="1:46" s="248" customFormat="1" ht="13" x14ac:dyDescent="0.2">
      <c r="A22" s="276"/>
      <c r="AK22" s="1149" t="s">
        <v>498</v>
      </c>
      <c r="AL22" s="1150"/>
      <c r="AM22" s="1150"/>
      <c r="AN22" s="1151"/>
      <c r="AO22" s="281">
        <v>96.4</v>
      </c>
      <c r="AP22" s="282">
        <v>96.9</v>
      </c>
      <c r="AQ22" s="283">
        <v>-0.5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759677</v>
      </c>
      <c r="AP32" s="291">
        <v>66592</v>
      </c>
      <c r="AQ32" s="292">
        <v>59716</v>
      </c>
      <c r="AR32" s="293">
        <v>11.5</v>
      </c>
    </row>
    <row r="33" spans="1:46" ht="13.5" customHeight="1" x14ac:dyDescent="0.2">
      <c r="A33" s="247"/>
      <c r="AK33" s="1133" t="s">
        <v>503</v>
      </c>
      <c r="AL33" s="1134"/>
      <c r="AM33" s="1134"/>
      <c r="AN33" s="1135"/>
      <c r="AO33" s="291" t="s">
        <v>489</v>
      </c>
      <c r="AP33" s="291" t="s">
        <v>489</v>
      </c>
      <c r="AQ33" s="292" t="s">
        <v>489</v>
      </c>
      <c r="AR33" s="293" t="s">
        <v>489</v>
      </c>
    </row>
    <row r="34" spans="1:46" ht="27" customHeight="1" x14ac:dyDescent="0.2">
      <c r="A34" s="247"/>
      <c r="AK34" s="1133" t="s">
        <v>504</v>
      </c>
      <c r="AL34" s="1134"/>
      <c r="AM34" s="1134"/>
      <c r="AN34" s="1135"/>
      <c r="AO34" s="291" t="s">
        <v>489</v>
      </c>
      <c r="AP34" s="291" t="s">
        <v>489</v>
      </c>
      <c r="AQ34" s="292" t="s">
        <v>489</v>
      </c>
      <c r="AR34" s="293" t="s">
        <v>489</v>
      </c>
    </row>
    <row r="35" spans="1:46" ht="27" customHeight="1" x14ac:dyDescent="0.2">
      <c r="A35" s="247"/>
      <c r="AK35" s="1133" t="s">
        <v>505</v>
      </c>
      <c r="AL35" s="1134"/>
      <c r="AM35" s="1134"/>
      <c r="AN35" s="1135"/>
      <c r="AO35" s="291">
        <v>178810</v>
      </c>
      <c r="AP35" s="291">
        <v>15674</v>
      </c>
      <c r="AQ35" s="292">
        <v>21226</v>
      </c>
      <c r="AR35" s="293">
        <v>-26.2</v>
      </c>
    </row>
    <row r="36" spans="1:46" ht="27" customHeight="1" x14ac:dyDescent="0.2">
      <c r="A36" s="247"/>
      <c r="AK36" s="1133" t="s">
        <v>506</v>
      </c>
      <c r="AL36" s="1134"/>
      <c r="AM36" s="1134"/>
      <c r="AN36" s="1135"/>
      <c r="AO36" s="291">
        <v>42496</v>
      </c>
      <c r="AP36" s="291">
        <v>3725</v>
      </c>
      <c r="AQ36" s="292">
        <v>5622</v>
      </c>
      <c r="AR36" s="293">
        <v>-33.700000000000003</v>
      </c>
    </row>
    <row r="37" spans="1:46" ht="13.5" customHeight="1" x14ac:dyDescent="0.2">
      <c r="A37" s="247"/>
      <c r="AK37" s="1133" t="s">
        <v>507</v>
      </c>
      <c r="AL37" s="1134"/>
      <c r="AM37" s="1134"/>
      <c r="AN37" s="1135"/>
      <c r="AO37" s="291">
        <v>2626</v>
      </c>
      <c r="AP37" s="291">
        <v>230</v>
      </c>
      <c r="AQ37" s="292">
        <v>447</v>
      </c>
      <c r="AR37" s="293">
        <v>-48.5</v>
      </c>
    </row>
    <row r="38" spans="1:46" ht="27" customHeight="1" x14ac:dyDescent="0.2">
      <c r="A38" s="247"/>
      <c r="AK38" s="1136" t="s">
        <v>508</v>
      </c>
      <c r="AL38" s="1137"/>
      <c r="AM38" s="1137"/>
      <c r="AN38" s="1138"/>
      <c r="AO38" s="294" t="s">
        <v>489</v>
      </c>
      <c r="AP38" s="294" t="s">
        <v>489</v>
      </c>
      <c r="AQ38" s="295">
        <v>23</v>
      </c>
      <c r="AR38" s="283" t="s">
        <v>489</v>
      </c>
      <c r="AS38" s="290"/>
    </row>
    <row r="39" spans="1:46" ht="13" x14ac:dyDescent="0.2">
      <c r="A39" s="247"/>
      <c r="AK39" s="1136" t="s">
        <v>509</v>
      </c>
      <c r="AL39" s="1137"/>
      <c r="AM39" s="1137"/>
      <c r="AN39" s="1138"/>
      <c r="AO39" s="291">
        <v>-5773</v>
      </c>
      <c r="AP39" s="291">
        <v>-506</v>
      </c>
      <c r="AQ39" s="292">
        <v>-1646</v>
      </c>
      <c r="AR39" s="293">
        <v>-69.3</v>
      </c>
      <c r="AS39" s="290"/>
    </row>
    <row r="40" spans="1:46" ht="27" customHeight="1" x14ac:dyDescent="0.2">
      <c r="A40" s="247"/>
      <c r="AK40" s="1133" t="s">
        <v>510</v>
      </c>
      <c r="AL40" s="1134"/>
      <c r="AM40" s="1134"/>
      <c r="AN40" s="1135"/>
      <c r="AO40" s="291">
        <v>-628081</v>
      </c>
      <c r="AP40" s="291">
        <v>-55056</v>
      </c>
      <c r="AQ40" s="292">
        <v>-57881</v>
      </c>
      <c r="AR40" s="293">
        <v>-4.9000000000000004</v>
      </c>
      <c r="AS40" s="290"/>
    </row>
    <row r="41" spans="1:46" ht="13" x14ac:dyDescent="0.2">
      <c r="A41" s="247"/>
      <c r="AK41" s="1139" t="s">
        <v>288</v>
      </c>
      <c r="AL41" s="1140"/>
      <c r="AM41" s="1140"/>
      <c r="AN41" s="1141"/>
      <c r="AO41" s="291">
        <v>349755</v>
      </c>
      <c r="AP41" s="291">
        <v>30659</v>
      </c>
      <c r="AQ41" s="292">
        <v>27507</v>
      </c>
      <c r="AR41" s="293">
        <v>11.5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786830</v>
      </c>
      <c r="AN51" s="313">
        <v>63088</v>
      </c>
      <c r="AO51" s="314">
        <v>29</v>
      </c>
      <c r="AP51" s="315">
        <v>94796</v>
      </c>
      <c r="AQ51" s="316">
        <v>1.4</v>
      </c>
      <c r="AR51" s="317">
        <v>27.6</v>
      </c>
    </row>
    <row r="52" spans="1:44" ht="13" x14ac:dyDescent="0.2">
      <c r="A52" s="247"/>
      <c r="AK52" s="318"/>
      <c r="AL52" s="319" t="s">
        <v>520</v>
      </c>
      <c r="AM52" s="320">
        <v>222485</v>
      </c>
      <c r="AN52" s="321">
        <v>17839</v>
      </c>
      <c r="AO52" s="322">
        <v>1.1000000000000001</v>
      </c>
      <c r="AP52" s="323">
        <v>55781</v>
      </c>
      <c r="AQ52" s="324">
        <v>4.5999999999999996</v>
      </c>
      <c r="AR52" s="325">
        <v>-3.5</v>
      </c>
    </row>
    <row r="53" spans="1:44" ht="13" x14ac:dyDescent="0.2">
      <c r="A53" s="247"/>
      <c r="AK53" s="303" t="s">
        <v>521</v>
      </c>
      <c r="AL53" s="304"/>
      <c r="AM53" s="312">
        <v>689384</v>
      </c>
      <c r="AN53" s="313">
        <v>56609</v>
      </c>
      <c r="AO53" s="314">
        <v>-10.3</v>
      </c>
      <c r="AP53" s="315">
        <v>85942</v>
      </c>
      <c r="AQ53" s="316">
        <v>-9.3000000000000007</v>
      </c>
      <c r="AR53" s="317">
        <v>-1</v>
      </c>
    </row>
    <row r="54" spans="1:44" ht="13" x14ac:dyDescent="0.2">
      <c r="A54" s="247"/>
      <c r="AK54" s="318"/>
      <c r="AL54" s="319" t="s">
        <v>520</v>
      </c>
      <c r="AM54" s="320">
        <v>462072</v>
      </c>
      <c r="AN54" s="321">
        <v>37943</v>
      </c>
      <c r="AO54" s="322">
        <v>112.7</v>
      </c>
      <c r="AP54" s="323">
        <v>48630</v>
      </c>
      <c r="AQ54" s="324">
        <v>-12.8</v>
      </c>
      <c r="AR54" s="325">
        <v>125.5</v>
      </c>
    </row>
    <row r="55" spans="1:44" ht="13" x14ac:dyDescent="0.2">
      <c r="A55" s="247"/>
      <c r="AK55" s="303" t="s">
        <v>522</v>
      </c>
      <c r="AL55" s="304"/>
      <c r="AM55" s="312">
        <v>906238</v>
      </c>
      <c r="AN55" s="313">
        <v>75665</v>
      </c>
      <c r="AO55" s="314">
        <v>33.700000000000003</v>
      </c>
      <c r="AP55" s="315">
        <v>95007</v>
      </c>
      <c r="AQ55" s="316">
        <v>10.5</v>
      </c>
      <c r="AR55" s="317">
        <v>23.2</v>
      </c>
    </row>
    <row r="56" spans="1:44" ht="13" x14ac:dyDescent="0.2">
      <c r="A56" s="247"/>
      <c r="AK56" s="318"/>
      <c r="AL56" s="319" t="s">
        <v>520</v>
      </c>
      <c r="AM56" s="320">
        <v>324513</v>
      </c>
      <c r="AN56" s="321">
        <v>27095</v>
      </c>
      <c r="AO56" s="322">
        <v>-28.6</v>
      </c>
      <c r="AP56" s="323">
        <v>48509</v>
      </c>
      <c r="AQ56" s="324">
        <v>-0.2</v>
      </c>
      <c r="AR56" s="325">
        <v>-28.4</v>
      </c>
    </row>
    <row r="57" spans="1:44" ht="13" x14ac:dyDescent="0.2">
      <c r="A57" s="247"/>
      <c r="AK57" s="303" t="s">
        <v>523</v>
      </c>
      <c r="AL57" s="304"/>
      <c r="AM57" s="312">
        <v>1571222</v>
      </c>
      <c r="AN57" s="313">
        <v>134258</v>
      </c>
      <c r="AO57" s="314">
        <v>77.400000000000006</v>
      </c>
      <c r="AP57" s="315">
        <v>98176</v>
      </c>
      <c r="AQ57" s="316">
        <v>3.3</v>
      </c>
      <c r="AR57" s="317">
        <v>74.099999999999994</v>
      </c>
    </row>
    <row r="58" spans="1:44" ht="13" x14ac:dyDescent="0.2">
      <c r="A58" s="247"/>
      <c r="AK58" s="318"/>
      <c r="AL58" s="319" t="s">
        <v>520</v>
      </c>
      <c r="AM58" s="320">
        <v>307236</v>
      </c>
      <c r="AN58" s="321">
        <v>26253</v>
      </c>
      <c r="AO58" s="322">
        <v>-3.1</v>
      </c>
      <c r="AP58" s="323">
        <v>58489</v>
      </c>
      <c r="AQ58" s="324">
        <v>20.6</v>
      </c>
      <c r="AR58" s="325">
        <v>-23.7</v>
      </c>
    </row>
    <row r="59" spans="1:44" ht="13" x14ac:dyDescent="0.2">
      <c r="A59" s="247"/>
      <c r="AK59" s="303" t="s">
        <v>524</v>
      </c>
      <c r="AL59" s="304"/>
      <c r="AM59" s="312">
        <v>1107759</v>
      </c>
      <c r="AN59" s="313">
        <v>97104</v>
      </c>
      <c r="AO59" s="314">
        <v>-27.7</v>
      </c>
      <c r="AP59" s="315">
        <v>119283</v>
      </c>
      <c r="AQ59" s="316">
        <v>21.5</v>
      </c>
      <c r="AR59" s="317">
        <v>-49.2</v>
      </c>
    </row>
    <row r="60" spans="1:44" ht="13" x14ac:dyDescent="0.2">
      <c r="A60" s="247"/>
      <c r="AK60" s="318"/>
      <c r="AL60" s="319" t="s">
        <v>520</v>
      </c>
      <c r="AM60" s="320">
        <v>527838</v>
      </c>
      <c r="AN60" s="321">
        <v>46269</v>
      </c>
      <c r="AO60" s="322">
        <v>76.2</v>
      </c>
      <c r="AP60" s="323">
        <v>64747</v>
      </c>
      <c r="AQ60" s="324">
        <v>10.7</v>
      </c>
      <c r="AR60" s="325">
        <v>65.5</v>
      </c>
    </row>
    <row r="61" spans="1:44" ht="13" x14ac:dyDescent="0.2">
      <c r="A61" s="247"/>
      <c r="AK61" s="303" t="s">
        <v>525</v>
      </c>
      <c r="AL61" s="326"/>
      <c r="AM61" s="312">
        <v>1012287</v>
      </c>
      <c r="AN61" s="313">
        <v>85345</v>
      </c>
      <c r="AO61" s="314">
        <v>20.399999999999999</v>
      </c>
      <c r="AP61" s="315">
        <v>98641</v>
      </c>
      <c r="AQ61" s="327">
        <v>5.5</v>
      </c>
      <c r="AR61" s="317">
        <v>14.9</v>
      </c>
    </row>
    <row r="62" spans="1:44" ht="13" x14ac:dyDescent="0.2">
      <c r="A62" s="247"/>
      <c r="AK62" s="318"/>
      <c r="AL62" s="319" t="s">
        <v>520</v>
      </c>
      <c r="AM62" s="320">
        <v>368829</v>
      </c>
      <c r="AN62" s="321">
        <v>31080</v>
      </c>
      <c r="AO62" s="322">
        <v>31.7</v>
      </c>
      <c r="AP62" s="323">
        <v>55231</v>
      </c>
      <c r="AQ62" s="324">
        <v>4.5999999999999996</v>
      </c>
      <c r="AR62" s="325">
        <v>27.1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rfi3x/HrdDP0QlPetmbHFw4/jvWEJqx3uB+PjkJUWWxJ43Jg9rWMe478W7c6kQfWd0pup8QD4S6dmPAXUfGqNQ==" saltValue="kSZosmLOD/Eu7j6Wsjnj/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XtMsStgfAKZTRSX//v2Y56M6LF9qzISQTr6wKnve2sAOL6vGwbe5zpjadUkj7bEP1ZVcY7rahfJrA/7A/1VcDQ==" saltValue="iGULmOUKoeHaD5hBx+JsG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Fbx6r0XzkRM2pPpOx0QmNMMn+AvJmWq1je50WkQV0ssduf0n60tVkNyPWb/dP7SaP+vDvm3sCgM40mLl89by4g==" saltValue="mbe/w/Q50ex6jiU5b17Wn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37.01</v>
      </c>
      <c r="G47" s="12">
        <v>39.14</v>
      </c>
      <c r="H47" s="12">
        <v>46.15</v>
      </c>
      <c r="I47" s="12">
        <v>21.5</v>
      </c>
      <c r="J47" s="13">
        <v>21.95</v>
      </c>
    </row>
    <row r="48" spans="2:10" ht="57.75" customHeight="1" x14ac:dyDescent="0.2">
      <c r="B48" s="14"/>
      <c r="C48" s="1154" t="s">
        <v>4</v>
      </c>
      <c r="D48" s="1154"/>
      <c r="E48" s="1155"/>
      <c r="F48" s="15">
        <v>16.420000000000002</v>
      </c>
      <c r="G48" s="16">
        <v>25.16</v>
      </c>
      <c r="H48" s="16">
        <v>20.23</v>
      </c>
      <c r="I48" s="16">
        <v>8.94</v>
      </c>
      <c r="J48" s="17">
        <v>11.71</v>
      </c>
    </row>
    <row r="49" spans="2:10" ht="57.75" customHeight="1" thickBot="1" x14ac:dyDescent="0.25">
      <c r="B49" s="18"/>
      <c r="C49" s="1156" t="s">
        <v>5</v>
      </c>
      <c r="D49" s="1156"/>
      <c r="E49" s="1157"/>
      <c r="F49" s="19">
        <v>13.36</v>
      </c>
      <c r="G49" s="20">
        <v>14.17</v>
      </c>
      <c r="H49" s="20">
        <v>0.04</v>
      </c>
      <c r="I49" s="20" t="s">
        <v>532</v>
      </c>
      <c r="J49" s="21">
        <v>3.59</v>
      </c>
    </row>
    <row r="50" spans="2:10" ht="13" x14ac:dyDescent="0.2"/>
  </sheetData>
  <sheetProtection algorithmName="SHA-512" hashValue="TxGSMAGItHVC5LK6+EXO4oQXzxOJzDKeKYspYNkgUmvJBlkC0v38tU8f2YEBZoMcIGIMMR2R5Vn2k1loaJWEtw==" saltValue="DZ5FlpQojg9tPtaCC1FBK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16.18</v>
      </c>
      <c r="G34" s="33">
        <v>24.88</v>
      </c>
      <c r="H34" s="33">
        <v>19.86</v>
      </c>
      <c r="I34" s="33">
        <v>8.4700000000000006</v>
      </c>
      <c r="J34" s="34">
        <v>11.7</v>
      </c>
      <c r="K34" s="22"/>
      <c r="L34" s="22"/>
      <c r="M34" s="22"/>
      <c r="N34" s="22"/>
      <c r="O34" s="22"/>
      <c r="P34" s="22"/>
    </row>
    <row r="35" spans="1:16" ht="39" customHeight="1" x14ac:dyDescent="0.2">
      <c r="A35" s="22"/>
      <c r="B35" s="35"/>
      <c r="C35" s="1158" t="s">
        <v>534</v>
      </c>
      <c r="D35" s="1158"/>
      <c r="E35" s="1159"/>
      <c r="F35" s="36">
        <v>5.38</v>
      </c>
      <c r="G35" s="37">
        <v>4.93</v>
      </c>
      <c r="H35" s="37">
        <v>4.95</v>
      </c>
      <c r="I35" s="37">
        <v>3.47</v>
      </c>
      <c r="J35" s="38">
        <v>4.2</v>
      </c>
      <c r="K35" s="22"/>
      <c r="L35" s="22"/>
      <c r="M35" s="22"/>
      <c r="N35" s="22"/>
      <c r="O35" s="22"/>
      <c r="P35" s="22"/>
    </row>
    <row r="36" spans="1:16" ht="39" customHeight="1" x14ac:dyDescent="0.2">
      <c r="A36" s="22"/>
      <c r="B36" s="35"/>
      <c r="C36" s="1158" t="s">
        <v>535</v>
      </c>
      <c r="D36" s="1158"/>
      <c r="E36" s="1159"/>
      <c r="F36" s="36">
        <v>0.47</v>
      </c>
      <c r="G36" s="37">
        <v>1.02</v>
      </c>
      <c r="H36" s="37">
        <v>1.46</v>
      </c>
      <c r="I36" s="37">
        <v>2.36</v>
      </c>
      <c r="J36" s="38">
        <v>2.78</v>
      </c>
      <c r="K36" s="22"/>
      <c r="L36" s="22"/>
      <c r="M36" s="22"/>
      <c r="N36" s="22"/>
      <c r="O36" s="22"/>
      <c r="P36" s="22"/>
    </row>
    <row r="37" spans="1:16" ht="39" customHeight="1" x14ac:dyDescent="0.2">
      <c r="A37" s="22"/>
      <c r="B37" s="35"/>
      <c r="C37" s="1158" t="s">
        <v>536</v>
      </c>
      <c r="D37" s="1158"/>
      <c r="E37" s="1159"/>
      <c r="F37" s="36">
        <v>1.1299999999999999</v>
      </c>
      <c r="G37" s="37">
        <v>1.18</v>
      </c>
      <c r="H37" s="37">
        <v>1.19</v>
      </c>
      <c r="I37" s="37">
        <v>1.26</v>
      </c>
      <c r="J37" s="38">
        <v>0.54</v>
      </c>
      <c r="K37" s="22"/>
      <c r="L37" s="22"/>
      <c r="M37" s="22"/>
      <c r="N37" s="22"/>
      <c r="O37" s="22"/>
      <c r="P37" s="22"/>
    </row>
    <row r="38" spans="1:16" ht="39" customHeight="1" x14ac:dyDescent="0.2">
      <c r="A38" s="22"/>
      <c r="B38" s="35"/>
      <c r="C38" s="1158" t="s">
        <v>537</v>
      </c>
      <c r="D38" s="1158"/>
      <c r="E38" s="1159"/>
      <c r="F38" s="36" t="s">
        <v>489</v>
      </c>
      <c r="G38" s="37" t="s">
        <v>489</v>
      </c>
      <c r="H38" s="37" t="s">
        <v>489</v>
      </c>
      <c r="I38" s="37">
        <v>0.92</v>
      </c>
      <c r="J38" s="38">
        <v>0.38</v>
      </c>
      <c r="K38" s="22"/>
      <c r="L38" s="22"/>
      <c r="M38" s="22"/>
      <c r="N38" s="22"/>
      <c r="O38" s="22"/>
      <c r="P38" s="22"/>
    </row>
    <row r="39" spans="1:16" ht="39" customHeight="1" x14ac:dyDescent="0.2">
      <c r="A39" s="22"/>
      <c r="B39" s="35"/>
      <c r="C39" s="1158" t="s">
        <v>538</v>
      </c>
      <c r="D39" s="1158"/>
      <c r="E39" s="1159"/>
      <c r="F39" s="36">
        <v>0.02</v>
      </c>
      <c r="G39" s="37">
        <v>0.01</v>
      </c>
      <c r="H39" s="37">
        <v>0.06</v>
      </c>
      <c r="I39" s="37">
        <v>0.06</v>
      </c>
      <c r="J39" s="38">
        <v>0.08</v>
      </c>
      <c r="K39" s="22"/>
      <c r="L39" s="22"/>
      <c r="M39" s="22"/>
      <c r="N39" s="22"/>
      <c r="O39" s="22"/>
      <c r="P39" s="22"/>
    </row>
    <row r="40" spans="1:16" ht="39" customHeight="1" x14ac:dyDescent="0.2">
      <c r="A40" s="22"/>
      <c r="B40" s="35"/>
      <c r="C40" s="1158" t="s">
        <v>539</v>
      </c>
      <c r="D40" s="1158"/>
      <c r="E40" s="1159"/>
      <c r="F40" s="36">
        <v>1.46</v>
      </c>
      <c r="G40" s="37">
        <v>2.15</v>
      </c>
      <c r="H40" s="37">
        <v>2.14</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541</v>
      </c>
      <c r="D43" s="1160"/>
      <c r="E43" s="1161"/>
      <c r="F43" s="41">
        <v>0.4</v>
      </c>
      <c r="G43" s="42">
        <v>0.5</v>
      </c>
      <c r="H43" s="42">
        <v>0.76</v>
      </c>
      <c r="I43" s="42">
        <v>0.46</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5pKD4VD7eZOCE7tTaCnSIbrfP1mh/qn/1dfHc0uRzeI9E3QRfp/AOtDZSepBofoFjOsQ43uiGKa6CvDw2yCzA==" saltValue="5VJk+rS+y7Y4+Qbx+GQQ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765</v>
      </c>
      <c r="L45" s="58">
        <v>751</v>
      </c>
      <c r="M45" s="58">
        <v>784</v>
      </c>
      <c r="N45" s="58">
        <v>804</v>
      </c>
      <c r="O45" s="59">
        <v>760</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182</v>
      </c>
      <c r="L48" s="62">
        <v>183</v>
      </c>
      <c r="M48" s="62">
        <v>193</v>
      </c>
      <c r="N48" s="62">
        <v>178</v>
      </c>
      <c r="O48" s="63">
        <v>179</v>
      </c>
      <c r="P48" s="46"/>
      <c r="Q48" s="46"/>
      <c r="R48" s="46"/>
      <c r="S48" s="46"/>
      <c r="T48" s="46"/>
      <c r="U48" s="46"/>
    </row>
    <row r="49" spans="1:21" ht="30.75" customHeight="1" x14ac:dyDescent="0.2">
      <c r="A49" s="46"/>
      <c r="B49" s="1189"/>
      <c r="C49" s="1190"/>
      <c r="D49" s="60"/>
      <c r="E49" s="1166" t="s">
        <v>14</v>
      </c>
      <c r="F49" s="1166"/>
      <c r="G49" s="1166"/>
      <c r="H49" s="1166"/>
      <c r="I49" s="1166"/>
      <c r="J49" s="1167"/>
      <c r="K49" s="61">
        <v>31</v>
      </c>
      <c r="L49" s="62">
        <v>52</v>
      </c>
      <c r="M49" s="62">
        <v>55</v>
      </c>
      <c r="N49" s="62">
        <v>47</v>
      </c>
      <c r="O49" s="63">
        <v>42</v>
      </c>
      <c r="P49" s="46"/>
      <c r="Q49" s="46"/>
      <c r="R49" s="46"/>
      <c r="S49" s="46"/>
      <c r="T49" s="46"/>
      <c r="U49" s="46"/>
    </row>
    <row r="50" spans="1:21" ht="30.75" customHeight="1" x14ac:dyDescent="0.2">
      <c r="A50" s="46"/>
      <c r="B50" s="1189"/>
      <c r="C50" s="1190"/>
      <c r="D50" s="60"/>
      <c r="E50" s="1166" t="s">
        <v>15</v>
      </c>
      <c r="F50" s="1166"/>
      <c r="G50" s="1166"/>
      <c r="H50" s="1166"/>
      <c r="I50" s="1166"/>
      <c r="J50" s="1167"/>
      <c r="K50" s="61">
        <v>4</v>
      </c>
      <c r="L50" s="62">
        <v>4</v>
      </c>
      <c r="M50" s="62">
        <v>3</v>
      </c>
      <c r="N50" s="62">
        <v>3</v>
      </c>
      <c r="O50" s="63">
        <v>3</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660</v>
      </c>
      <c r="L52" s="62">
        <v>662</v>
      </c>
      <c r="M52" s="62">
        <v>682</v>
      </c>
      <c r="N52" s="62">
        <v>671</v>
      </c>
      <c r="O52" s="63">
        <v>635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322</v>
      </c>
      <c r="L53" s="67">
        <v>328</v>
      </c>
      <c r="M53" s="67">
        <v>353</v>
      </c>
      <c r="N53" s="67">
        <v>361</v>
      </c>
      <c r="O53" s="68">
        <v>349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00mZFK2I4XTq++RglQc28JzvoQLaiqgdQhGVwX/dXiNjpIhI0WAvPVgQA5ubACTfmSdUr374wjFZzmQTKT6Q==" saltValue="dtXrQq14TR+KpQzkUowo7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7279</v>
      </c>
      <c r="J41" s="331">
        <v>7137</v>
      </c>
      <c r="K41" s="331">
        <v>6901</v>
      </c>
      <c r="L41" s="331">
        <v>6785</v>
      </c>
      <c r="M41" s="332">
        <v>6719</v>
      </c>
    </row>
    <row r="42" spans="2:13" ht="27.75" customHeight="1" x14ac:dyDescent="0.2">
      <c r="B42" s="1197"/>
      <c r="C42" s="1198"/>
      <c r="D42" s="104"/>
      <c r="E42" s="1201" t="s">
        <v>32</v>
      </c>
      <c r="F42" s="1201"/>
      <c r="G42" s="1201"/>
      <c r="H42" s="1202"/>
      <c r="I42" s="333" t="s">
        <v>489</v>
      </c>
      <c r="J42" s="334" t="s">
        <v>489</v>
      </c>
      <c r="K42" s="334" t="s">
        <v>489</v>
      </c>
      <c r="L42" s="334" t="s">
        <v>489</v>
      </c>
      <c r="M42" s="335" t="s">
        <v>489</v>
      </c>
    </row>
    <row r="43" spans="2:13" ht="27.75" customHeight="1" x14ac:dyDescent="0.2">
      <c r="B43" s="1197"/>
      <c r="C43" s="1198"/>
      <c r="D43" s="104"/>
      <c r="E43" s="1201" t="s">
        <v>33</v>
      </c>
      <c r="F43" s="1201"/>
      <c r="G43" s="1201"/>
      <c r="H43" s="1202"/>
      <c r="I43" s="333">
        <v>1852</v>
      </c>
      <c r="J43" s="334">
        <v>1723</v>
      </c>
      <c r="K43" s="334">
        <v>1612</v>
      </c>
      <c r="L43" s="334">
        <v>1473</v>
      </c>
      <c r="M43" s="335">
        <v>1357</v>
      </c>
    </row>
    <row r="44" spans="2:13" ht="27.75" customHeight="1" x14ac:dyDescent="0.2">
      <c r="B44" s="1197"/>
      <c r="C44" s="1198"/>
      <c r="D44" s="104"/>
      <c r="E44" s="1201" t="s">
        <v>34</v>
      </c>
      <c r="F44" s="1201"/>
      <c r="G44" s="1201"/>
      <c r="H44" s="1202"/>
      <c r="I44" s="333">
        <v>354</v>
      </c>
      <c r="J44" s="334">
        <v>314</v>
      </c>
      <c r="K44" s="334">
        <v>266</v>
      </c>
      <c r="L44" s="334">
        <v>224</v>
      </c>
      <c r="M44" s="335">
        <v>214</v>
      </c>
    </row>
    <row r="45" spans="2:13" ht="27.75" customHeight="1" x14ac:dyDescent="0.2">
      <c r="B45" s="1197"/>
      <c r="C45" s="1198"/>
      <c r="D45" s="104"/>
      <c r="E45" s="1201" t="s">
        <v>35</v>
      </c>
      <c r="F45" s="1201"/>
      <c r="G45" s="1201"/>
      <c r="H45" s="1202"/>
      <c r="I45" s="333">
        <v>1656</v>
      </c>
      <c r="J45" s="334">
        <v>1655</v>
      </c>
      <c r="K45" s="334">
        <v>1670</v>
      </c>
      <c r="L45" s="334">
        <v>1657</v>
      </c>
      <c r="M45" s="335">
        <v>1651</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3245</v>
      </c>
      <c r="J50" s="334">
        <v>3531</v>
      </c>
      <c r="K50" s="334">
        <v>3838</v>
      </c>
      <c r="L50" s="334">
        <v>4245</v>
      </c>
      <c r="M50" s="335">
        <v>4231</v>
      </c>
    </row>
    <row r="51" spans="2:13" ht="27.75" customHeight="1" x14ac:dyDescent="0.2">
      <c r="B51" s="1197"/>
      <c r="C51" s="1198"/>
      <c r="D51" s="104"/>
      <c r="E51" s="1201" t="s">
        <v>42</v>
      </c>
      <c r="F51" s="1201"/>
      <c r="G51" s="1201"/>
      <c r="H51" s="1202"/>
      <c r="I51" s="333">
        <v>17</v>
      </c>
      <c r="J51" s="334">
        <v>30</v>
      </c>
      <c r="K51" s="334">
        <v>38</v>
      </c>
      <c r="L51" s="334">
        <v>23</v>
      </c>
      <c r="M51" s="335">
        <v>16</v>
      </c>
    </row>
    <row r="52" spans="2:13" ht="27.75" customHeight="1" x14ac:dyDescent="0.2">
      <c r="B52" s="1199"/>
      <c r="C52" s="1200"/>
      <c r="D52" s="104"/>
      <c r="E52" s="1201" t="s">
        <v>43</v>
      </c>
      <c r="F52" s="1201"/>
      <c r="G52" s="1201"/>
      <c r="H52" s="1202"/>
      <c r="I52" s="333">
        <v>7092</v>
      </c>
      <c r="J52" s="334">
        <v>6780</v>
      </c>
      <c r="K52" s="334">
        <v>6537</v>
      </c>
      <c r="L52" s="334">
        <v>6584</v>
      </c>
      <c r="M52" s="335">
        <v>6236</v>
      </c>
    </row>
    <row r="53" spans="2:13" ht="27.75" customHeight="1" thickBot="1" x14ac:dyDescent="0.25">
      <c r="B53" s="1203" t="s">
        <v>19</v>
      </c>
      <c r="C53" s="1204"/>
      <c r="D53" s="108"/>
      <c r="E53" s="1205" t="s">
        <v>44</v>
      </c>
      <c r="F53" s="1205"/>
      <c r="G53" s="1205"/>
      <c r="H53" s="1206"/>
      <c r="I53" s="336">
        <v>787</v>
      </c>
      <c r="J53" s="337">
        <v>489</v>
      </c>
      <c r="K53" s="337">
        <v>35</v>
      </c>
      <c r="L53" s="337">
        <v>-713</v>
      </c>
      <c r="M53" s="338">
        <v>-542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3eh3FRpSZzrMLLMMGO3Gq/gIUyDpPUidtmNKO2p6vnwSP1oMm+rjuAEH2AnK7P704aaKu9ZrdyFYu0Or+4KwA==" saltValue="2AEk72pK9j3VR7pyjcYaY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2170</v>
      </c>
      <c r="G55" s="339">
        <v>1013</v>
      </c>
      <c r="H55" s="340">
        <v>1047</v>
      </c>
    </row>
    <row r="56" spans="2:8" ht="52.5" customHeight="1" x14ac:dyDescent="0.2">
      <c r="B56" s="120"/>
      <c r="C56" s="1224" t="s">
        <v>47</v>
      </c>
      <c r="D56" s="1224"/>
      <c r="E56" s="1225"/>
      <c r="F56" s="341">
        <v>687</v>
      </c>
      <c r="G56" s="341">
        <v>957</v>
      </c>
      <c r="H56" s="342">
        <v>958</v>
      </c>
    </row>
    <row r="57" spans="2:8" ht="53.25" customHeight="1" x14ac:dyDescent="0.2">
      <c r="B57" s="120"/>
      <c r="C57" s="1226" t="s">
        <v>48</v>
      </c>
      <c r="D57" s="1226"/>
      <c r="E57" s="1227"/>
      <c r="F57" s="343">
        <v>437</v>
      </c>
      <c r="G57" s="343">
        <v>1858</v>
      </c>
      <c r="H57" s="344">
        <v>1880</v>
      </c>
    </row>
    <row r="58" spans="2:8" ht="45.75" customHeight="1" x14ac:dyDescent="0.2">
      <c r="B58" s="121"/>
      <c r="C58" s="1214" t="s">
        <v>558</v>
      </c>
      <c r="D58" s="1215"/>
      <c r="E58" s="1216"/>
      <c r="F58" s="345" t="s">
        <v>562</v>
      </c>
      <c r="G58" s="345">
        <v>1450</v>
      </c>
      <c r="H58" s="346">
        <v>1490</v>
      </c>
    </row>
    <row r="59" spans="2:8" ht="45.75" customHeight="1" x14ac:dyDescent="0.2">
      <c r="B59" s="121"/>
      <c r="C59" s="1214" t="s">
        <v>557</v>
      </c>
      <c r="D59" s="1215"/>
      <c r="E59" s="1216"/>
      <c r="F59" s="345">
        <v>142</v>
      </c>
      <c r="G59" s="345">
        <v>141</v>
      </c>
      <c r="H59" s="346">
        <v>156</v>
      </c>
    </row>
    <row r="60" spans="2:8" ht="45.75" customHeight="1" x14ac:dyDescent="0.2">
      <c r="B60" s="121"/>
      <c r="C60" s="1214" t="s">
        <v>561</v>
      </c>
      <c r="D60" s="1215"/>
      <c r="E60" s="1216"/>
      <c r="F60" s="345">
        <v>100</v>
      </c>
      <c r="G60" s="345">
        <v>125</v>
      </c>
      <c r="H60" s="346">
        <v>120</v>
      </c>
    </row>
    <row r="61" spans="2:8" ht="45.75" customHeight="1" x14ac:dyDescent="0.2">
      <c r="B61" s="121"/>
      <c r="C61" s="1214" t="s">
        <v>560</v>
      </c>
      <c r="D61" s="1215"/>
      <c r="E61" s="1216"/>
      <c r="F61" s="345">
        <v>57</v>
      </c>
      <c r="G61" s="345">
        <v>54</v>
      </c>
      <c r="H61" s="346">
        <v>51</v>
      </c>
    </row>
    <row r="62" spans="2:8" ht="45.75" customHeight="1" thickBot="1" x14ac:dyDescent="0.25">
      <c r="B62" s="122"/>
      <c r="C62" s="1217" t="s">
        <v>559</v>
      </c>
      <c r="D62" s="1218"/>
      <c r="E62" s="1219"/>
      <c r="F62" s="347">
        <v>32</v>
      </c>
      <c r="G62" s="347">
        <v>30</v>
      </c>
      <c r="H62" s="348">
        <v>27</v>
      </c>
    </row>
    <row r="63" spans="2:8" ht="52.5" customHeight="1" thickBot="1" x14ac:dyDescent="0.25">
      <c r="B63" s="123"/>
      <c r="C63" s="1220" t="s">
        <v>49</v>
      </c>
      <c r="D63" s="1220"/>
      <c r="E63" s="1221"/>
      <c r="F63" s="349">
        <v>3294</v>
      </c>
      <c r="G63" s="349">
        <v>3829</v>
      </c>
      <c r="H63" s="350">
        <v>3885</v>
      </c>
    </row>
    <row r="64" spans="2:8" ht="13" x14ac:dyDescent="0.2"/>
  </sheetData>
  <sheetProtection algorithmName="SHA-512" hashValue="JVVIX+MFpuKuXpct+77Uh56RSGIHm1wuIV7xhyotaw++V9y33WNYFWbbDyt5WcDIlhYDC8kLtxqLaNX/qEc+Vw==" saltValue="lGzn2dWBe4cYQ+NaXfV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86440-288F-4E7F-9D1B-4A834F0938F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565</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566</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567</v>
      </c>
      <c r="AO51" s="1244"/>
      <c r="AP51" s="1244"/>
      <c r="AQ51" s="1244"/>
      <c r="AR51" s="1244"/>
      <c r="AS51" s="1244"/>
      <c r="AT51" s="1244"/>
      <c r="AU51" s="1244"/>
      <c r="AV51" s="1244"/>
      <c r="AW51" s="1244"/>
      <c r="AX51" s="1244"/>
      <c r="AY51" s="1244"/>
      <c r="AZ51" s="1244"/>
      <c r="BA51" s="1244"/>
      <c r="BB51" s="1244" t="s">
        <v>568</v>
      </c>
      <c r="BC51" s="1244"/>
      <c r="BD51" s="1244"/>
      <c r="BE51" s="1244"/>
      <c r="BF51" s="1244"/>
      <c r="BG51" s="1244"/>
      <c r="BH51" s="1244"/>
      <c r="BI51" s="1244"/>
      <c r="BJ51" s="1244"/>
      <c r="BK51" s="1244"/>
      <c r="BL51" s="1244"/>
      <c r="BM51" s="1244"/>
      <c r="BN51" s="1244"/>
      <c r="BO51" s="1244"/>
      <c r="BP51" s="1242">
        <v>20.100000000000001</v>
      </c>
      <c r="BQ51" s="1242"/>
      <c r="BR51" s="1242"/>
      <c r="BS51" s="1242"/>
      <c r="BT51" s="1242"/>
      <c r="BU51" s="1242"/>
      <c r="BV51" s="1242"/>
      <c r="BW51" s="1242"/>
      <c r="BX51" s="1242">
        <v>11.6</v>
      </c>
      <c r="BY51" s="1242"/>
      <c r="BZ51" s="1242"/>
      <c r="CA51" s="1242"/>
      <c r="CB51" s="1242"/>
      <c r="CC51" s="1242"/>
      <c r="CD51" s="1242"/>
      <c r="CE51" s="1242"/>
      <c r="CF51" s="1242">
        <v>0.8</v>
      </c>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569</v>
      </c>
      <c r="BC53" s="1244"/>
      <c r="BD53" s="1244"/>
      <c r="BE53" s="1244"/>
      <c r="BF53" s="1244"/>
      <c r="BG53" s="1244"/>
      <c r="BH53" s="1244"/>
      <c r="BI53" s="1244"/>
      <c r="BJ53" s="1244"/>
      <c r="BK53" s="1244"/>
      <c r="BL53" s="1244"/>
      <c r="BM53" s="1244"/>
      <c r="BN53" s="1244"/>
      <c r="BO53" s="1244"/>
      <c r="BP53" s="1242">
        <v>76.8</v>
      </c>
      <c r="BQ53" s="1242"/>
      <c r="BR53" s="1242"/>
      <c r="BS53" s="1242"/>
      <c r="BT53" s="1242"/>
      <c r="BU53" s="1242"/>
      <c r="BV53" s="1242"/>
      <c r="BW53" s="1242"/>
      <c r="BX53" s="1242">
        <v>78.8</v>
      </c>
      <c r="BY53" s="1242"/>
      <c r="BZ53" s="1242"/>
      <c r="CA53" s="1242"/>
      <c r="CB53" s="1242"/>
      <c r="CC53" s="1242"/>
      <c r="CD53" s="1242"/>
      <c r="CE53" s="1242"/>
      <c r="CF53" s="1242">
        <v>78.599999999999994</v>
      </c>
      <c r="CG53" s="1242"/>
      <c r="CH53" s="1242"/>
      <c r="CI53" s="1242"/>
      <c r="CJ53" s="1242"/>
      <c r="CK53" s="1242"/>
      <c r="CL53" s="1242"/>
      <c r="CM53" s="1242"/>
      <c r="CN53" s="1242">
        <v>79.099999999999994</v>
      </c>
      <c r="CO53" s="1242"/>
      <c r="CP53" s="1242"/>
      <c r="CQ53" s="1242"/>
      <c r="CR53" s="1242"/>
      <c r="CS53" s="1242"/>
      <c r="CT53" s="1242"/>
      <c r="CU53" s="1242"/>
      <c r="CV53" s="1242">
        <v>78.599999999999994</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570</v>
      </c>
      <c r="AO55" s="1241"/>
      <c r="AP55" s="1241"/>
      <c r="AQ55" s="1241"/>
      <c r="AR55" s="1241"/>
      <c r="AS55" s="1241"/>
      <c r="AT55" s="1241"/>
      <c r="AU55" s="1241"/>
      <c r="AV55" s="1241"/>
      <c r="AW55" s="1241"/>
      <c r="AX55" s="1241"/>
      <c r="AY55" s="1241"/>
      <c r="AZ55" s="1241"/>
      <c r="BA55" s="1241"/>
      <c r="BB55" s="1244" t="s">
        <v>568</v>
      </c>
      <c r="BC55" s="1244"/>
      <c r="BD55" s="1244"/>
      <c r="BE55" s="1244"/>
      <c r="BF55" s="1244"/>
      <c r="BG55" s="1244"/>
      <c r="BH55" s="1244"/>
      <c r="BI55" s="1244"/>
      <c r="BJ55" s="1244"/>
      <c r="BK55" s="1244"/>
      <c r="BL55" s="1244"/>
      <c r="BM55" s="1244"/>
      <c r="BN55" s="1244"/>
      <c r="BO55" s="1244"/>
      <c r="BP55" s="1242">
        <v>23.5</v>
      </c>
      <c r="BQ55" s="1242"/>
      <c r="BR55" s="1242"/>
      <c r="BS55" s="1242"/>
      <c r="BT55" s="1242"/>
      <c r="BU55" s="1242"/>
      <c r="BV55" s="1242"/>
      <c r="BW55" s="1242"/>
      <c r="BX55" s="1242">
        <v>8.5</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569</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61.6</v>
      </c>
      <c r="BY57" s="1242"/>
      <c r="BZ57" s="1242"/>
      <c r="CA57" s="1242"/>
      <c r="CB57" s="1242"/>
      <c r="CC57" s="1242"/>
      <c r="CD57" s="1242"/>
      <c r="CE57" s="1242"/>
      <c r="CF57" s="1242">
        <v>63</v>
      </c>
      <c r="CG57" s="1242"/>
      <c r="CH57" s="1242"/>
      <c r="CI57" s="1242"/>
      <c r="CJ57" s="1242"/>
      <c r="CK57" s="1242"/>
      <c r="CL57" s="1242"/>
      <c r="CM57" s="1242"/>
      <c r="CN57" s="1242">
        <v>63.9</v>
      </c>
      <c r="CO57" s="1242"/>
      <c r="CP57" s="1242"/>
      <c r="CQ57" s="1242"/>
      <c r="CR57" s="1242"/>
      <c r="CS57" s="1242"/>
      <c r="CT57" s="1242"/>
      <c r="CU57" s="1242"/>
      <c r="CV57" s="1242">
        <v>64.2</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571</v>
      </c>
    </row>
    <row r="64" spans="1:109" ht="13"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8" t="s">
        <v>573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566</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 x14ac:dyDescent="0.2">
      <c r="B73" s="247"/>
      <c r="G73" s="1247"/>
      <c r="H73" s="1247"/>
      <c r="I73" s="1247"/>
      <c r="J73" s="1247"/>
      <c r="K73" s="1249"/>
      <c r="L73" s="1249"/>
      <c r="M73" s="1249"/>
      <c r="N73" s="1249"/>
      <c r="AM73" s="359"/>
      <c r="AN73" s="1244" t="s">
        <v>567</v>
      </c>
      <c r="AO73" s="1244"/>
      <c r="AP73" s="1244"/>
      <c r="AQ73" s="1244"/>
      <c r="AR73" s="1244"/>
      <c r="AS73" s="1244"/>
      <c r="AT73" s="1244"/>
      <c r="AU73" s="1244"/>
      <c r="AV73" s="1244"/>
      <c r="AW73" s="1244"/>
      <c r="AX73" s="1244"/>
      <c r="AY73" s="1244"/>
      <c r="AZ73" s="1244"/>
      <c r="BA73" s="1244"/>
      <c r="BB73" s="1244" t="s">
        <v>568</v>
      </c>
      <c r="BC73" s="1244"/>
      <c r="BD73" s="1244"/>
      <c r="BE73" s="1244"/>
      <c r="BF73" s="1244"/>
      <c r="BG73" s="1244"/>
      <c r="BH73" s="1244"/>
      <c r="BI73" s="1244"/>
      <c r="BJ73" s="1244"/>
      <c r="BK73" s="1244"/>
      <c r="BL73" s="1244"/>
      <c r="BM73" s="1244"/>
      <c r="BN73" s="1244"/>
      <c r="BO73" s="1244"/>
      <c r="BP73" s="1242">
        <v>20.100000000000001</v>
      </c>
      <c r="BQ73" s="1242"/>
      <c r="BR73" s="1242"/>
      <c r="BS73" s="1242"/>
      <c r="BT73" s="1242"/>
      <c r="BU73" s="1242"/>
      <c r="BV73" s="1242"/>
      <c r="BW73" s="1242"/>
      <c r="BX73" s="1242">
        <v>11.6</v>
      </c>
      <c r="BY73" s="1242"/>
      <c r="BZ73" s="1242"/>
      <c r="CA73" s="1242"/>
      <c r="CB73" s="1242"/>
      <c r="CC73" s="1242"/>
      <c r="CD73" s="1242"/>
      <c r="CE73" s="1242"/>
      <c r="CF73" s="1242">
        <v>0.8</v>
      </c>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 x14ac:dyDescent="0.2">
      <c r="B74" s="247"/>
      <c r="G74" s="1247"/>
      <c r="H74" s="1247"/>
      <c r="I74" s="1247"/>
      <c r="J74" s="1247"/>
      <c r="K74" s="1249"/>
      <c r="L74" s="1249"/>
      <c r="M74" s="1249"/>
      <c r="N74" s="1249"/>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572</v>
      </c>
      <c r="BC75" s="1244"/>
      <c r="BD75" s="1244"/>
      <c r="BE75" s="1244"/>
      <c r="BF75" s="1244"/>
      <c r="BG75" s="1244"/>
      <c r="BH75" s="1244"/>
      <c r="BI75" s="1244"/>
      <c r="BJ75" s="1244"/>
      <c r="BK75" s="1244"/>
      <c r="BL75" s="1244"/>
      <c r="BM75" s="1244"/>
      <c r="BN75" s="1244"/>
      <c r="BO75" s="1244"/>
      <c r="BP75" s="1242">
        <v>8.6999999999999993</v>
      </c>
      <c r="BQ75" s="1242"/>
      <c r="BR75" s="1242"/>
      <c r="BS75" s="1242"/>
      <c r="BT75" s="1242"/>
      <c r="BU75" s="1242"/>
      <c r="BV75" s="1242"/>
      <c r="BW75" s="1242"/>
      <c r="BX75" s="1242">
        <v>8.1</v>
      </c>
      <c r="BY75" s="1242"/>
      <c r="BZ75" s="1242"/>
      <c r="CA75" s="1242"/>
      <c r="CB75" s="1242"/>
      <c r="CC75" s="1242"/>
      <c r="CD75" s="1242"/>
      <c r="CE75" s="1242"/>
      <c r="CF75" s="1242">
        <v>8.1999999999999993</v>
      </c>
      <c r="CG75" s="1242"/>
      <c r="CH75" s="1242"/>
      <c r="CI75" s="1242"/>
      <c r="CJ75" s="1242"/>
      <c r="CK75" s="1242"/>
      <c r="CL75" s="1242"/>
      <c r="CM75" s="1242"/>
      <c r="CN75" s="1242">
        <v>8.4</v>
      </c>
      <c r="CO75" s="1242"/>
      <c r="CP75" s="1242"/>
      <c r="CQ75" s="1242"/>
      <c r="CR75" s="1242"/>
      <c r="CS75" s="1242"/>
      <c r="CT75" s="1242"/>
      <c r="CU75" s="1242"/>
      <c r="CV75" s="1242">
        <v>8.6999999999999993</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9"/>
      <c r="L77" s="1249"/>
      <c r="M77" s="1249"/>
      <c r="N77" s="1249"/>
      <c r="AN77" s="1241" t="s">
        <v>570</v>
      </c>
      <c r="AO77" s="1241"/>
      <c r="AP77" s="1241"/>
      <c r="AQ77" s="1241"/>
      <c r="AR77" s="1241"/>
      <c r="AS77" s="1241"/>
      <c r="AT77" s="1241"/>
      <c r="AU77" s="1241"/>
      <c r="AV77" s="1241"/>
      <c r="AW77" s="1241"/>
      <c r="AX77" s="1241"/>
      <c r="AY77" s="1241"/>
      <c r="AZ77" s="1241"/>
      <c r="BA77" s="1241"/>
      <c r="BB77" s="1244" t="s">
        <v>568</v>
      </c>
      <c r="BC77" s="1244"/>
      <c r="BD77" s="1244"/>
      <c r="BE77" s="1244"/>
      <c r="BF77" s="1244"/>
      <c r="BG77" s="1244"/>
      <c r="BH77" s="1244"/>
      <c r="BI77" s="1244"/>
      <c r="BJ77" s="1244"/>
      <c r="BK77" s="1244"/>
      <c r="BL77" s="1244"/>
      <c r="BM77" s="1244"/>
      <c r="BN77" s="1244"/>
      <c r="BO77" s="1244"/>
      <c r="BP77" s="1242">
        <v>23.5</v>
      </c>
      <c r="BQ77" s="1242"/>
      <c r="BR77" s="1242"/>
      <c r="BS77" s="1242"/>
      <c r="BT77" s="1242"/>
      <c r="BU77" s="1242"/>
      <c r="BV77" s="1242"/>
      <c r="BW77" s="1242"/>
      <c r="BX77" s="1242">
        <v>8.5</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 x14ac:dyDescent="0.2">
      <c r="B78" s="247"/>
      <c r="G78" s="1237"/>
      <c r="H78" s="1237"/>
      <c r="I78" s="1237"/>
      <c r="J78" s="1237"/>
      <c r="K78" s="1249"/>
      <c r="L78" s="1249"/>
      <c r="M78" s="1249"/>
      <c r="N78" s="1249"/>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50"/>
      <c r="L79" s="1250"/>
      <c r="M79" s="1250"/>
      <c r="N79" s="1250"/>
      <c r="AN79" s="1241"/>
      <c r="AO79" s="1241"/>
      <c r="AP79" s="1241"/>
      <c r="AQ79" s="1241"/>
      <c r="AR79" s="1241"/>
      <c r="AS79" s="1241"/>
      <c r="AT79" s="1241"/>
      <c r="AU79" s="1241"/>
      <c r="AV79" s="1241"/>
      <c r="AW79" s="1241"/>
      <c r="AX79" s="1241"/>
      <c r="AY79" s="1241"/>
      <c r="AZ79" s="1241"/>
      <c r="BA79" s="1241"/>
      <c r="BB79" s="1244" t="s">
        <v>572</v>
      </c>
      <c r="BC79" s="1244"/>
      <c r="BD79" s="1244"/>
      <c r="BE79" s="1244"/>
      <c r="BF79" s="1244"/>
      <c r="BG79" s="1244"/>
      <c r="BH79" s="1244"/>
      <c r="BI79" s="1244"/>
      <c r="BJ79" s="1244"/>
      <c r="BK79" s="1244"/>
      <c r="BL79" s="1244"/>
      <c r="BM79" s="1244"/>
      <c r="BN79" s="1244"/>
      <c r="BO79" s="1244"/>
      <c r="BP79" s="1242">
        <v>8.6</v>
      </c>
      <c r="BQ79" s="1242"/>
      <c r="BR79" s="1242"/>
      <c r="BS79" s="1242"/>
      <c r="BT79" s="1242"/>
      <c r="BU79" s="1242"/>
      <c r="BV79" s="1242"/>
      <c r="BW79" s="1242"/>
      <c r="BX79" s="1242">
        <v>8.1999999999999993</v>
      </c>
      <c r="BY79" s="1242"/>
      <c r="BZ79" s="1242"/>
      <c r="CA79" s="1242"/>
      <c r="CB79" s="1242"/>
      <c r="CC79" s="1242"/>
      <c r="CD79" s="1242"/>
      <c r="CE79" s="1242"/>
      <c r="CF79" s="1242">
        <v>8.4</v>
      </c>
      <c r="CG79" s="1242"/>
      <c r="CH79" s="1242"/>
      <c r="CI79" s="1242"/>
      <c r="CJ79" s="1242"/>
      <c r="CK79" s="1242"/>
      <c r="CL79" s="1242"/>
      <c r="CM79" s="1242"/>
      <c r="CN79" s="1242">
        <v>8.5</v>
      </c>
      <c r="CO79" s="1242"/>
      <c r="CP79" s="1242"/>
      <c r="CQ79" s="1242"/>
      <c r="CR79" s="1242"/>
      <c r="CS79" s="1242"/>
      <c r="CT79" s="1242"/>
      <c r="CU79" s="1242"/>
      <c r="CV79" s="1242">
        <v>8.1999999999999993</v>
      </c>
      <c r="CW79" s="1242"/>
      <c r="CX79" s="1242"/>
      <c r="CY79" s="1242"/>
      <c r="CZ79" s="1242"/>
      <c r="DA79" s="1242"/>
      <c r="DB79" s="1242"/>
      <c r="DC79" s="1242"/>
    </row>
    <row r="80" spans="2:107" ht="13" x14ac:dyDescent="0.2">
      <c r="B80" s="247"/>
      <c r="G80" s="1237"/>
      <c r="H80" s="1237"/>
      <c r="I80" s="1246"/>
      <c r="J80" s="1246"/>
      <c r="K80" s="1250"/>
      <c r="L80" s="1250"/>
      <c r="M80" s="1250"/>
      <c r="N80" s="1250"/>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DKp3kc/coga/mKZp3en2tWfICu15KHOxX8QHqjbZBJqI0U2FsH6XvxCdK5yinb19cWTzpbmgEsR3J5v87WaZkw==" saltValue="UXIEauhyICcaUEwVVkCTO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17FDA-C2A0-40FC-A951-0A91EFD40CE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HMg3r4gDwobrccHUH+9WWrnpoJnEs0EzTD59V7g8NeKnj6x2vhODvr0EYaSS2tIBeGcAdoH+e305RbVc7fckcA==" saltValue="U3RaRtUvUTJxPcmY+v9aa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AC84A-28F4-4984-A002-951605986E5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JEqjN7XPB3JbMhEJN4M/VMuLkftK7XRgnwXdDWbssiTp4vvOYzfYHEoJBnsK8CDGh9JGUOWHzUEf4tqO2mC2zA==" saltValue="lAFL9WxATwQ8iOS0XK1GZ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63088</v>
      </c>
      <c r="E3" s="142"/>
      <c r="F3" s="143">
        <v>94796</v>
      </c>
      <c r="G3" s="144"/>
      <c r="H3" s="145"/>
    </row>
    <row r="4" spans="1:8" x14ac:dyDescent="0.2">
      <c r="A4" s="146"/>
      <c r="B4" s="147"/>
      <c r="C4" s="148"/>
      <c r="D4" s="149">
        <v>17839</v>
      </c>
      <c r="E4" s="150"/>
      <c r="F4" s="151">
        <v>55781</v>
      </c>
      <c r="G4" s="152"/>
      <c r="H4" s="153"/>
    </row>
    <row r="5" spans="1:8" x14ac:dyDescent="0.2">
      <c r="A5" s="134" t="s">
        <v>521</v>
      </c>
      <c r="B5" s="139"/>
      <c r="C5" s="140"/>
      <c r="D5" s="141">
        <v>56609</v>
      </c>
      <c r="E5" s="142"/>
      <c r="F5" s="143">
        <v>85942</v>
      </c>
      <c r="G5" s="144"/>
      <c r="H5" s="145"/>
    </row>
    <row r="6" spans="1:8" x14ac:dyDescent="0.2">
      <c r="A6" s="146"/>
      <c r="B6" s="147"/>
      <c r="C6" s="148"/>
      <c r="D6" s="149">
        <v>37943</v>
      </c>
      <c r="E6" s="150"/>
      <c r="F6" s="151">
        <v>48630</v>
      </c>
      <c r="G6" s="152"/>
      <c r="H6" s="153"/>
    </row>
    <row r="7" spans="1:8" x14ac:dyDescent="0.2">
      <c r="A7" s="134" t="s">
        <v>522</v>
      </c>
      <c r="B7" s="139"/>
      <c r="C7" s="140"/>
      <c r="D7" s="141">
        <v>75665</v>
      </c>
      <c r="E7" s="142"/>
      <c r="F7" s="143">
        <v>95007</v>
      </c>
      <c r="G7" s="144"/>
      <c r="H7" s="145"/>
    </row>
    <row r="8" spans="1:8" x14ac:dyDescent="0.2">
      <c r="A8" s="146"/>
      <c r="B8" s="147"/>
      <c r="C8" s="148"/>
      <c r="D8" s="149">
        <v>27095</v>
      </c>
      <c r="E8" s="150"/>
      <c r="F8" s="151">
        <v>48509</v>
      </c>
      <c r="G8" s="152"/>
      <c r="H8" s="153"/>
    </row>
    <row r="9" spans="1:8" x14ac:dyDescent="0.2">
      <c r="A9" s="134" t="s">
        <v>523</v>
      </c>
      <c r="B9" s="139"/>
      <c r="C9" s="140"/>
      <c r="D9" s="141">
        <v>134258</v>
      </c>
      <c r="E9" s="142"/>
      <c r="F9" s="143">
        <v>98176</v>
      </c>
      <c r="G9" s="144"/>
      <c r="H9" s="145"/>
    </row>
    <row r="10" spans="1:8" x14ac:dyDescent="0.2">
      <c r="A10" s="146"/>
      <c r="B10" s="147"/>
      <c r="C10" s="148"/>
      <c r="D10" s="149">
        <v>26253</v>
      </c>
      <c r="E10" s="150"/>
      <c r="F10" s="151">
        <v>58489</v>
      </c>
      <c r="G10" s="152"/>
      <c r="H10" s="153"/>
    </row>
    <row r="11" spans="1:8" x14ac:dyDescent="0.2">
      <c r="A11" s="134" t="s">
        <v>524</v>
      </c>
      <c r="B11" s="139"/>
      <c r="C11" s="140"/>
      <c r="D11" s="141">
        <v>97104</v>
      </c>
      <c r="E11" s="142"/>
      <c r="F11" s="143">
        <v>119283</v>
      </c>
      <c r="G11" s="144"/>
      <c r="H11" s="145"/>
    </row>
    <row r="12" spans="1:8" x14ac:dyDescent="0.2">
      <c r="A12" s="146"/>
      <c r="B12" s="147"/>
      <c r="C12" s="154"/>
      <c r="D12" s="149">
        <v>46269</v>
      </c>
      <c r="E12" s="150"/>
      <c r="F12" s="151">
        <v>64747</v>
      </c>
      <c r="G12" s="152"/>
      <c r="H12" s="153"/>
    </row>
    <row r="13" spans="1:8" x14ac:dyDescent="0.2">
      <c r="A13" s="134"/>
      <c r="B13" s="139"/>
      <c r="C13" s="140"/>
      <c r="D13" s="141">
        <v>85345</v>
      </c>
      <c r="E13" s="142"/>
      <c r="F13" s="143">
        <v>98641</v>
      </c>
      <c r="G13" s="155"/>
      <c r="H13" s="145"/>
    </row>
    <row r="14" spans="1:8" x14ac:dyDescent="0.2">
      <c r="A14" s="146"/>
      <c r="B14" s="147"/>
      <c r="C14" s="148"/>
      <c r="D14" s="149">
        <v>31080</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16.420000000000002</v>
      </c>
      <c r="C19" s="156">
        <f>ROUND(VALUE(SUBSTITUTE(実質収支比率等に係る経年分析!G$48,"▲","-")),2)</f>
        <v>25.16</v>
      </c>
      <c r="D19" s="156">
        <f>ROUND(VALUE(SUBSTITUTE(実質収支比率等に係る経年分析!H$48,"▲","-")),2)</f>
        <v>20.23</v>
      </c>
      <c r="E19" s="156">
        <f>ROUND(VALUE(SUBSTITUTE(実質収支比率等に係る経年分析!I$48,"▲","-")),2)</f>
        <v>8.94</v>
      </c>
      <c r="F19" s="156">
        <f>ROUND(VALUE(SUBSTITUTE(実質収支比率等に係る経年分析!J$48,"▲","-")),2)</f>
        <v>11.71</v>
      </c>
    </row>
    <row r="20" spans="1:11" x14ac:dyDescent="0.2">
      <c r="A20" s="156" t="s">
        <v>53</v>
      </c>
      <c r="B20" s="156">
        <f>ROUND(VALUE(SUBSTITUTE(実質収支比率等に係る経年分析!F$47,"▲","-")),2)</f>
        <v>37.01</v>
      </c>
      <c r="C20" s="156">
        <f>ROUND(VALUE(SUBSTITUTE(実質収支比率等に係る経年分析!G$47,"▲","-")),2)</f>
        <v>39.14</v>
      </c>
      <c r="D20" s="156">
        <f>ROUND(VALUE(SUBSTITUTE(実質収支比率等に係る経年分析!H$47,"▲","-")),2)</f>
        <v>46.15</v>
      </c>
      <c r="E20" s="156">
        <f>ROUND(VALUE(SUBSTITUTE(実質収支比率等に係る経年分析!I$47,"▲","-")),2)</f>
        <v>21.5</v>
      </c>
      <c r="F20" s="156">
        <f>ROUND(VALUE(SUBSTITUTE(実質収支比率等に係る経年分析!J$47,"▲","-")),2)</f>
        <v>21.95</v>
      </c>
    </row>
    <row r="21" spans="1:11" x14ac:dyDescent="0.2">
      <c r="A21" s="156" t="s">
        <v>54</v>
      </c>
      <c r="B21" s="156">
        <f>IF(ISNUMBER(VALUE(SUBSTITUTE(実質収支比率等に係る経年分析!F$49,"▲","-"))),ROUND(VALUE(SUBSTITUTE(実質収支比率等に係る経年分析!F$49,"▲","-")),2),NA())</f>
        <v>13.36</v>
      </c>
      <c r="C21" s="156">
        <f>IF(ISNUMBER(VALUE(SUBSTITUTE(実質収支比率等に係る経年分析!G$49,"▲","-"))),ROUND(VALUE(SUBSTITUTE(実質収支比率等に係る経年分析!G$49,"▲","-")),2),NA())</f>
        <v>14.17</v>
      </c>
      <c r="D21" s="156">
        <f>IF(ISNUMBER(VALUE(SUBSTITUTE(実質収支比率等に係る経年分析!H$49,"▲","-"))),ROUND(VALUE(SUBSTITUTE(実質収支比率等に係る経年分析!H$49,"▲","-")),2),NA())</f>
        <v>0.04</v>
      </c>
      <c r="E21" s="156">
        <f>IF(ISNUMBER(VALUE(SUBSTITUTE(実質収支比率等に係る経年分析!I$49,"▲","-"))),ROUND(VALUE(SUBSTITUTE(実質収支比率等に係る経年分析!I$49,"▲","-")),2),NA())</f>
        <v>-35.79</v>
      </c>
      <c r="F21" s="156">
        <f>IF(ISNUMBER(VALUE(SUBSTITUTE(実質収支比率等に係る経年分析!J$49,"▲","-"))),ROUND(VALUE(SUBSTITUTE(実質収支比率等に係る経年分析!J$49,"▲","-")),2),NA())</f>
        <v>3.59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0.76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0.46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宅地造成事業特別会計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1.46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2.15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2.14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0.38</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1.1299999999999999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0.54</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2.78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5.38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4.93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4.95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3.47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16.18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24.88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19.86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8.4700000000000006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660</v>
      </c>
      <c r="E42" s="158"/>
      <c r="F42" s="158"/>
      <c r="G42" s="158">
        <f>'実質公債費比率（分子）の構造'!L$52</f>
        <v>662</v>
      </c>
      <c r="H42" s="158"/>
      <c r="I42" s="158"/>
      <c r="J42" s="158">
        <f>'実質公債費比率（分子）の構造'!M$52</f>
        <v>682</v>
      </c>
      <c r="K42" s="158"/>
      <c r="L42" s="158"/>
      <c r="M42" s="158">
        <f>'実質公債費比率（分子）の構造'!N$52</f>
        <v>671</v>
      </c>
      <c r="N42" s="158"/>
      <c r="O42" s="158"/>
      <c r="P42" s="158">
        <f>'実質公債費比率（分子）の構造'!O$52</f>
        <v>635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v>
      </c>
      <c r="C44" s="158"/>
      <c r="D44" s="158"/>
      <c r="E44" s="158">
        <f>'実質公債費比率（分子）の構造'!L$50</f>
        <v>4</v>
      </c>
      <c r="F44" s="158"/>
      <c r="G44" s="158"/>
      <c r="H44" s="158">
        <f>'実質公債費比率（分子）の構造'!M$50</f>
        <v>3</v>
      </c>
      <c r="I44" s="158"/>
      <c r="J44" s="158"/>
      <c r="K44" s="158">
        <f>'実質公債費比率（分子）の構造'!N$50</f>
        <v>3</v>
      </c>
      <c r="L44" s="158"/>
      <c r="M44" s="158"/>
      <c r="N44" s="158">
        <f>'実質公債費比率（分子）の構造'!O$50</f>
        <v>3</v>
      </c>
      <c r="O44" s="158"/>
      <c r="P44" s="158"/>
    </row>
    <row r="45" spans="1:16" x14ac:dyDescent="0.2">
      <c r="A45" s="158" t="s">
        <v>63</v>
      </c>
      <c r="B45" s="158">
        <f>'実質公債費比率（分子）の構造'!K$49</f>
        <v>31</v>
      </c>
      <c r="C45" s="158"/>
      <c r="D45" s="158"/>
      <c r="E45" s="158">
        <f>'実質公債費比率（分子）の構造'!L$49</f>
        <v>52</v>
      </c>
      <c r="F45" s="158"/>
      <c r="G45" s="158"/>
      <c r="H45" s="158">
        <f>'実質公債費比率（分子）の構造'!M$49</f>
        <v>55</v>
      </c>
      <c r="I45" s="158"/>
      <c r="J45" s="158"/>
      <c r="K45" s="158">
        <f>'実質公債費比率（分子）の構造'!N$49</f>
        <v>47</v>
      </c>
      <c r="L45" s="158"/>
      <c r="M45" s="158"/>
      <c r="N45" s="158">
        <f>'実質公債費比率（分子）の構造'!O$49</f>
        <v>42</v>
      </c>
      <c r="O45" s="158"/>
      <c r="P45" s="158"/>
    </row>
    <row r="46" spans="1:16" x14ac:dyDescent="0.2">
      <c r="A46" s="158" t="s">
        <v>64</v>
      </c>
      <c r="B46" s="158">
        <f>'実質公債費比率（分子）の構造'!K$48</f>
        <v>182</v>
      </c>
      <c r="C46" s="158"/>
      <c r="D46" s="158"/>
      <c r="E46" s="158">
        <f>'実質公債費比率（分子）の構造'!L$48</f>
        <v>183</v>
      </c>
      <c r="F46" s="158"/>
      <c r="G46" s="158"/>
      <c r="H46" s="158">
        <f>'実質公債費比率（分子）の構造'!M$48</f>
        <v>193</v>
      </c>
      <c r="I46" s="158"/>
      <c r="J46" s="158"/>
      <c r="K46" s="158">
        <f>'実質公債費比率（分子）の構造'!N$48</f>
        <v>178</v>
      </c>
      <c r="L46" s="158"/>
      <c r="M46" s="158"/>
      <c r="N46" s="158">
        <f>'実質公債費比率（分子）の構造'!O$48</f>
        <v>179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765</v>
      </c>
      <c r="C49" s="158"/>
      <c r="D49" s="158"/>
      <c r="E49" s="158">
        <f>'実質公債費比率（分子）の構造'!L$45</f>
        <v>751</v>
      </c>
      <c r="F49" s="158"/>
      <c r="G49" s="158"/>
      <c r="H49" s="158">
        <f>'実質公債費比率（分子）の構造'!M$45</f>
        <v>784</v>
      </c>
      <c r="I49" s="158"/>
      <c r="J49" s="158"/>
      <c r="K49" s="158">
        <f>'実質公債費比率（分子）の構造'!N$45</f>
        <v>804</v>
      </c>
      <c r="L49" s="158"/>
      <c r="M49" s="158"/>
      <c r="N49" s="158">
        <f>'実質公債費比率（分子）の構造'!O$45</f>
        <v>760</v>
      </c>
      <c r="O49" s="158"/>
      <c r="P49" s="158"/>
    </row>
    <row r="50" spans="1:16" x14ac:dyDescent="0.2">
      <c r="A50" s="158" t="s">
        <v>67</v>
      </c>
      <c r="B50" s="158" t="e">
        <f>NA()</f>
        <v>#N/A</v>
      </c>
      <c r="C50" s="158">
        <f>IF(ISNUMBER('実質公債費比率（分子）の構造'!K$53),'実質公債費比率（分子）の構造'!K$53,NA())</f>
        <v>322</v>
      </c>
      <c r="D50" s="158" t="e">
        <f>NA()</f>
        <v>#N/A</v>
      </c>
      <c r="E50" s="158" t="e">
        <f>NA()</f>
        <v>#N/A</v>
      </c>
      <c r="F50" s="158">
        <f>IF(ISNUMBER('実質公債費比率（分子）の構造'!L$53),'実質公債費比率（分子）の構造'!L$53,NA())</f>
        <v>328</v>
      </c>
      <c r="G50" s="158" t="e">
        <f>NA()</f>
        <v>#N/A</v>
      </c>
      <c r="H50" s="158" t="e">
        <f>NA()</f>
        <v>#N/A</v>
      </c>
      <c r="I50" s="158">
        <f>IF(ISNUMBER('実質公債費比率（分子）の構造'!M$53),'実質公債費比率（分子）の構造'!M$53,NA())</f>
        <v>353</v>
      </c>
      <c r="J50" s="158" t="e">
        <f>NA()</f>
        <v>#N/A</v>
      </c>
      <c r="K50" s="158" t="e">
        <f>NA()</f>
        <v>#N/A</v>
      </c>
      <c r="L50" s="158">
        <f>IF(ISNUMBER('実質公債費比率（分子）の構造'!N$53),'実質公債費比率（分子）の構造'!N$53,NA())</f>
        <v>361</v>
      </c>
      <c r="M50" s="158" t="e">
        <f>NA()</f>
        <v>#N/A</v>
      </c>
      <c r="N50" s="158" t="e">
        <f>NA()</f>
        <v>#N/A</v>
      </c>
      <c r="O50" s="158">
        <f>IF(ISNUMBER('実質公債費比率（分子）の構造'!O$53),'実質公債費比率（分子）の構造'!O$53,NA())</f>
        <v>349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7092</v>
      </c>
      <c r="E56" s="157"/>
      <c r="F56" s="157"/>
      <c r="G56" s="157">
        <f>'将来負担比率（分子）の構造'!J$52</f>
        <v>6780</v>
      </c>
      <c r="H56" s="157"/>
      <c r="I56" s="157"/>
      <c r="J56" s="157">
        <f>'将来負担比率（分子）の構造'!K$52</f>
        <v>6537</v>
      </c>
      <c r="K56" s="157"/>
      <c r="L56" s="157"/>
      <c r="M56" s="157">
        <f>'将来負担比率（分子）の構造'!L$52</f>
        <v>6584</v>
      </c>
      <c r="N56" s="157"/>
      <c r="O56" s="157"/>
      <c r="P56" s="157">
        <f>'将来負担比率（分子）の構造'!M$52</f>
        <v>6236</v>
      </c>
    </row>
    <row r="57" spans="1:16" x14ac:dyDescent="0.2">
      <c r="A57" s="157" t="s">
        <v>42</v>
      </c>
      <c r="B57" s="157"/>
      <c r="C57" s="157"/>
      <c r="D57" s="157">
        <f>'将来負担比率（分子）の構造'!I$51</f>
        <v>17</v>
      </c>
      <c r="E57" s="157"/>
      <c r="F57" s="157"/>
      <c r="G57" s="157">
        <f>'将来負担比率（分子）の構造'!J$51</f>
        <v>30</v>
      </c>
      <c r="H57" s="157"/>
      <c r="I57" s="157"/>
      <c r="J57" s="157">
        <f>'将来負担比率（分子）の構造'!K$51</f>
        <v>38</v>
      </c>
      <c r="K57" s="157"/>
      <c r="L57" s="157"/>
      <c r="M57" s="157">
        <f>'将来負担比率（分子）の構造'!L$51</f>
        <v>23</v>
      </c>
      <c r="N57" s="157"/>
      <c r="O57" s="157"/>
      <c r="P57" s="157">
        <f>'将来負担比率（分子）の構造'!M$51</f>
        <v>16</v>
      </c>
    </row>
    <row r="58" spans="1:16" x14ac:dyDescent="0.2">
      <c r="A58" s="157" t="s">
        <v>41</v>
      </c>
      <c r="B58" s="157"/>
      <c r="C58" s="157"/>
      <c r="D58" s="157">
        <f>'将来負担比率（分子）の構造'!I$50</f>
        <v>3245</v>
      </c>
      <c r="E58" s="157"/>
      <c r="F58" s="157"/>
      <c r="G58" s="157">
        <f>'将来負担比率（分子）の構造'!J$50</f>
        <v>3531</v>
      </c>
      <c r="H58" s="157"/>
      <c r="I58" s="157"/>
      <c r="J58" s="157">
        <f>'将来負担比率（分子）の構造'!K$50</f>
        <v>3838</v>
      </c>
      <c r="K58" s="157"/>
      <c r="L58" s="157"/>
      <c r="M58" s="157">
        <f>'将来負担比率（分子）の構造'!L$50</f>
        <v>4245</v>
      </c>
      <c r="N58" s="157"/>
      <c r="O58" s="157"/>
      <c r="P58" s="157">
        <f>'将来負担比率（分子）の構造'!M$50</f>
        <v>4231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1656</v>
      </c>
      <c r="C62" s="157"/>
      <c r="D62" s="157"/>
      <c r="E62" s="157">
        <f>'将来負担比率（分子）の構造'!J$45</f>
        <v>1655</v>
      </c>
      <c r="F62" s="157"/>
      <c r="G62" s="157"/>
      <c r="H62" s="157">
        <f>'将来負担比率（分子）の構造'!K$45</f>
        <v>1670</v>
      </c>
      <c r="I62" s="157"/>
      <c r="J62" s="157"/>
      <c r="K62" s="157">
        <f>'将来負担比率（分子）の構造'!L$45</f>
        <v>1657</v>
      </c>
      <c r="L62" s="157"/>
      <c r="M62" s="157"/>
      <c r="N62" s="157">
        <f>'将来負担比率（分子）の構造'!M$45</f>
        <v>1651</v>
      </c>
      <c r="O62" s="157"/>
      <c r="P62" s="157"/>
    </row>
    <row r="63" spans="1:16" x14ac:dyDescent="0.2">
      <c r="A63" s="157" t="s">
        <v>34</v>
      </c>
      <c r="B63" s="157">
        <f>'将来負担比率（分子）の構造'!I$44</f>
        <v>354</v>
      </c>
      <c r="C63" s="157"/>
      <c r="D63" s="157"/>
      <c r="E63" s="157">
        <f>'将来負担比率（分子）の構造'!J$44</f>
        <v>314</v>
      </c>
      <c r="F63" s="157"/>
      <c r="G63" s="157"/>
      <c r="H63" s="157">
        <f>'将来負担比率（分子）の構造'!K$44</f>
        <v>266</v>
      </c>
      <c r="I63" s="157"/>
      <c r="J63" s="157"/>
      <c r="K63" s="157">
        <f>'将来負担比率（分子）の構造'!L$44</f>
        <v>224</v>
      </c>
      <c r="L63" s="157"/>
      <c r="M63" s="157"/>
      <c r="N63" s="157">
        <f>'将来負担比率（分子）の構造'!M$44</f>
        <v>214</v>
      </c>
      <c r="O63" s="157"/>
      <c r="P63" s="157"/>
    </row>
    <row r="64" spans="1:16" x14ac:dyDescent="0.2">
      <c r="A64" s="157" t="s">
        <v>33</v>
      </c>
      <c r="B64" s="157">
        <f>'将来負担比率（分子）の構造'!I$43</f>
        <v>1852</v>
      </c>
      <c r="C64" s="157"/>
      <c r="D64" s="157"/>
      <c r="E64" s="157">
        <f>'将来負担比率（分子）の構造'!J$43</f>
        <v>1723</v>
      </c>
      <c r="F64" s="157"/>
      <c r="G64" s="157"/>
      <c r="H64" s="157">
        <f>'将来負担比率（分子）の構造'!K$43</f>
        <v>1612</v>
      </c>
      <c r="I64" s="157"/>
      <c r="J64" s="157"/>
      <c r="K64" s="157">
        <f>'将来負担比率（分子）の構造'!L$43</f>
        <v>1473</v>
      </c>
      <c r="L64" s="157"/>
      <c r="M64" s="157"/>
      <c r="N64" s="157">
        <f>'将来負担比率（分子）の構造'!M$43</f>
        <v>1357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7279</v>
      </c>
      <c r="C66" s="157"/>
      <c r="D66" s="157"/>
      <c r="E66" s="157">
        <f>'将来負担比率（分子）の構造'!J$41</f>
        <v>7137</v>
      </c>
      <c r="F66" s="157"/>
      <c r="G66" s="157"/>
      <c r="H66" s="157">
        <f>'将来負担比率（分子）の構造'!K$41</f>
        <v>6901</v>
      </c>
      <c r="I66" s="157"/>
      <c r="J66" s="157"/>
      <c r="K66" s="157">
        <f>'将来負担比率（分子）の構造'!L$41</f>
        <v>6785</v>
      </c>
      <c r="L66" s="157"/>
      <c r="M66" s="157"/>
      <c r="N66" s="157">
        <f>'将来負担比率（分子）の構造'!M$41</f>
        <v>6719</v>
      </c>
      <c r="O66" s="157"/>
      <c r="P66" s="157"/>
    </row>
    <row r="67" spans="1:16" x14ac:dyDescent="0.2">
      <c r="A67" s="157" t="s">
        <v>71</v>
      </c>
      <c r="B67" s="157" t="e">
        <f>NA()</f>
        <v>#N/A</v>
      </c>
      <c r="C67" s="157">
        <f>IF(ISNUMBER('将来負担比率（分子）の構造'!I$53), IF('将来負担比率（分子）の構造'!I$53 &lt; 0, 0, '将来負担比率（分子）の構造'!I$53), NA())</f>
        <v>787</v>
      </c>
      <c r="D67" s="157" t="e">
        <f>NA()</f>
        <v>#N/A</v>
      </c>
      <c r="E67" s="157" t="e">
        <f>NA()</f>
        <v>#N/A</v>
      </c>
      <c r="F67" s="157">
        <f>IF(ISNUMBER('将来負担比率（分子）の構造'!J$53), IF('将来負担比率（分子）の構造'!J$53 &lt; 0, 0, '将来負担比率（分子）の構造'!J$53), NA())</f>
        <v>489</v>
      </c>
      <c r="G67" s="157" t="e">
        <f>NA()</f>
        <v>#N/A</v>
      </c>
      <c r="H67" s="157" t="e">
        <f>NA()</f>
        <v>#N/A</v>
      </c>
      <c r="I67" s="157">
        <f>IF(ISNUMBER('将来負担比率（分子）の構造'!K$53), IF('将来負担比率（分子）の構造'!K$53 &lt; 0, 0, '将来負担比率（分子）の構造'!K$53), NA())</f>
        <v>35</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2170</v>
      </c>
      <c r="C72" s="161">
        <f>基金残高に係る経年分析!G55</f>
        <v>1013</v>
      </c>
      <c r="D72" s="161">
        <f>基金残高に係る経年分析!H55</f>
        <v>1047</v>
      </c>
    </row>
    <row r="73" spans="1:16" x14ac:dyDescent="0.2">
      <c r="A73" s="160" t="s">
        <v>74</v>
      </c>
      <c r="B73" s="161">
        <f>基金残高に係る経年分析!F56</f>
        <v>687</v>
      </c>
      <c r="C73" s="161">
        <f>基金残高に係る経年分析!G56</f>
        <v>957</v>
      </c>
      <c r="D73" s="161">
        <f>基金残高に係る経年分析!H56</f>
        <v>958</v>
      </c>
    </row>
    <row r="74" spans="1:16" x14ac:dyDescent="0.2">
      <c r="A74" s="160" t="s">
        <v>75</v>
      </c>
      <c r="B74" s="161">
        <f>基金残高に係る経年分析!F57</f>
        <v>437</v>
      </c>
      <c r="C74" s="161">
        <f>基金残高に係る経年分析!G57</f>
        <v>1858</v>
      </c>
      <c r="D74" s="161">
        <f>基金残高に係る経年分析!H57</f>
        <v>1880</v>
      </c>
    </row>
  </sheetData>
  <sheetProtection algorithmName="SHA-512" hashValue="yA17RDfYwoj6fHM0eOzO8EMb1ZhFLSsJhBYGrzaCVjntVQrwJiyJfzuNlixBPGSKZp5FIAm6NB1o92A9P3Av4g==" saltValue="wXuoBFuiCZtzCSGwtjd3V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2026-09-17T07:49:22Z</cp:lastPrinted>
  <dcterms:created xsi:type="dcterms:W3CDTF">2026-02-23T05:14:49Z</dcterms:created>
  <dcterms:modified xsi:type="dcterms:W3CDTF">2026-09-29T02:57:16Z</dcterms:modified>
  <cp:category/>
</cp:coreProperties>
</file>