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4C0EC575-1614-4BF3-9BB4-66218BDE9D50}" xr6:coauthVersionLast="47" xr6:coauthVersionMax="47" xr10:uidLastSave="{00000000-0000-0000-0000-000000000000}"/>
  <bookViews>
    <workbookView xWindow="-110" yWindow="-110" windowWidth="19420" windowHeight="11500" tabRatio="80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1" i="12" l="1"/>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E34" i="10"/>
  <c r="C34" i="10"/>
  <c r="U34" i="10" s="1"/>
  <c r="U35" i="10" s="1"/>
  <c r="U36" i="10" s="1"/>
  <c r="AM34" i="10" l="1"/>
  <c r="BW34" i="10" s="1"/>
  <c r="BW35" i="10" s="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<sst xmlns="http://schemas.openxmlformats.org/spreadsheetml/2006/main" count="1100" uniqueCount="572">
  <si>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</si>
  <si>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</si>
  <si>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</si>
  <si>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</si>
  <si>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</si>
  <si>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</si>
  <si>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</si>
  <si>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</si>
  <si>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</si>
  <si>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</si>
  <si>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</si>
  <si>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</si>
  <si>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</si>
  <si>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</si>
  <si>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</si>
  <si>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</si>
  <si>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</si>
  <si>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</si>
  <si>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</si>
  <si>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</si>
  <si>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</si>
  <si>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</si>
  <si>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</si>
  <si>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</si>
  <si>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</si>
  <si>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</si>
  <si>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</si>
  <si>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</si>
  <si>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</si>
  <si>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</si>
  <si>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</si>
  <si>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</si>
  <si>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</si>
  <si>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</si>
  <si>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</si>
  <si>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</si>
  <si>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</si>
  <si>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</si>
  <si>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</si>
  <si>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</si>
  <si>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</si>
  <si>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</si>
  <si>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</si>
  <si>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</si>
  <si>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</si>
  <si>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</si>
  <si>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</si>
  <si>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</si>
  <si>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</si>
  <si>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</si>
  <si>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</si>
  <si>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</si>
  <si>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</si>
  <si>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</si>
  <si>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</si>
  <si>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</si>
  <si>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</si>
  <si>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</si>
  <si>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</si>
  <si>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</si>
  <si>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</si>
  <si>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</si>
  <si>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</si>
  <si>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</si>
  <si>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</si>
  <si>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</si>
  <si>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</si>
  <si>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</si>
  <si>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</si>
  <si>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</si>
  <si>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</si>
  <si>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</si>
  <si>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</si>
  <si>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</si>
  <si>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</si>
  <si>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</si>
  <si>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</si>
  <si>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</si>
  <si>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</si>
  <si>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</si>
  <si>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</si>
  <si>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</si>
  <si>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</si>
  <si>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</si>
  <si>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</si>
  <si>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</si>
  <si>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</si>
  <si>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</si>
  <si>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</si>
  <si>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</si>
  <si>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</si>
  <si>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</si>
  <si>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</si>
  <si>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</si>
  <si>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益子町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</si>
  <si>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</si>
  <si>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</si>
  <si>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</si>
  <si>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</si>
  <si>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</si>
  <si>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</si>
  <si>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</si>
  <si>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</si>
  <si>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</si>
  <si>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</si>
  <si>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</si>
  <si>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</si>
  <si>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</si>
  <si>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</si>
  <si>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</si>
  <si>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</si>
  <si>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</si>
  <si>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</si>
  <si>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</si>
  <si>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</si>
  <si>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</si>
  <si>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</si>
  <si>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</si>
  <si>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</si>
  <si>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</si>
  <si>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</si>
  <si>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</si>
  <si>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</si>
  <si>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</si>
  <si>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</si>
  <si>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</si>
  <si>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</si>
  <si>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</si>
  <si>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</si>
  <si>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</si>
  <si>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</si>
  <si>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</si>
  <si>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</si>
  <si>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</si>
  <si>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</si>
  <si>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</si>
  <si>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</si>
  <si>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</si>
  <si>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</si>
  <si>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</si>
  <si>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</si>
  <si>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</si>
  <si>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</si>
  <si>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</si>
  <si>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</si>
  <si>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</si>
  <si>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</si>
  <si>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</si>
  <si>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</si>
  <si>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</si>
  <si>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</si>
  <si>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</si>
  <si>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</si>
  <si>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</si>
  <si>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</si>
  <si>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</si>
  <si>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</si>
  <si>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</si>
  <si>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</si>
  <si>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</si>
  <si>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</si>
  <si>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</si>
  <si>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</si>
  <si>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</si>
  <si>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</si>
  <si>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</si>
  <si>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</si>
  <si>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</si>
  <si>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</si>
  <si>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</si>
  <si>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</si>
  <si>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</si>
  <si>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</si>
  <si>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</si>
  <si>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</si>
  <si>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</si>
  <si>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</si>
  <si>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</si>
  <si>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</si>
  <si>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</si>
  <si>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</si>
  <si>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</si>
  <si>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</si>
  <si>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</si>
  <si>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</si>
  <si>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</si>
  <si>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</si>
  <si>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</si>
  <si>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</si>
  <si>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</si>
  <si>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</si>
  <si>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</si>
  <si>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</si>
  <si>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</si>
  <si>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</si>
  <si>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</si>
  <si>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</si>
  <si>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</si>
  <si>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</si>
  <si>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</si>
  <si>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</si>
  <si>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</si>
  <si>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</si>
  <si>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栃木県益子町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</si>
  <si>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</si>
  <si>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</si>
  <si>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</si>
  <si>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</si>
  <si>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</si>
  <si>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</si>
  <si>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</si>
  <si>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</si>
  <si>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</si>
  <si>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</si>
  <si>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</si>
  <si>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</si>
  <si>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</si>
  <si>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</si>
  <si>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</si>
  <si>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</si>
  <si>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</si>
  <si>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</si>
  <si>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</si>
  <si>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</si>
  <si>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</si>
  <si>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</si>
  <si>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</si>
  <si>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</si>
  <si>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</si>
  <si>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</si>
  <si>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</si>
  <si>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</si>
  <si>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</si>
  <si>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</si>
  <si>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</si>
  <si>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</si>
  <si>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</si>
  <si>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</si>
  <si>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</si>
  <si>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</si>
  <si>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</si>
  <si>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</si>
  <si>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</si>
  <si>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</si>
  <si>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</si>
  <si>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</si>
  <si>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</si>
  <si>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</si>
  <si>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</si>
  <si>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</si>
  <si>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</si>
  <si>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</si>
  <si>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</si>
  <si>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</si>
  <si>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</si>
  <si>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</si>
  <si>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</si>
  <si>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</si>
  <si>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</si>
  <si>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</si>
  <si>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</si>
  <si>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</si>
  <si>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</si>
  <si>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</si>
  <si>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</si>
  <si>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</si>
  <si>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</si>
  <si>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</si>
  <si>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</si>
  <si>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</si>
  <si>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</si>
  <si>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</si>
  <si>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</si>
  <si>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</si>
  <si>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</si>
  <si>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</si>
  <si>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</si>
  <si>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</si>
  <si>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</si>
  <si>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</si>
  <si>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</si>
  <si>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</si>
  <si>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</si>
  <si>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</si>
  <si>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</si>
  <si>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</si>
  <si>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</si>
  <si>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</si>
  <si>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</si>
  <si>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</si>
  <si>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</si>
  <si>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</si>
  <si>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</si>
  <si>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</si>
  <si>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</si>
  <si>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</si>
  <si>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</si>
  <si>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</si>
  <si>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</si>
  <si>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</si>
  <si>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</si>
  <si>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</si>
  <si>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</si>
  <si>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</si>
  <si>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</si>
  <si>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</si>
  <si>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</si>
  <si>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</si>
  <si>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</si>
  <si>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</si>
  <si>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</si>
  <si>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</si>
  <si>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</si>
  <si>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</si>
  <si>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</si>
  <si>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</si>
  <si>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</si>
  <si>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</si>
  <si>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</si>
  <si>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</si>
  <si>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</si>
  <si>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</si>
  <si>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</si>
  <si>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</si>
  <si>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</si>
  <si>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</si>
  <si>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</si>
  <si>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</si>
  <si>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</si>
  <si>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</si>
  <si>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</si>
  <si>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</si>
  <si>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</si>
  <si>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</si>
  <si>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</si>
  <si>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</si>
  <si>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</si>
  <si>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</si>
  <si>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</si>
  <si>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</si>
  <si>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</si>
  <si>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</si>
  <si>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</si>
  <si>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</si>
  <si>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</si>
  <si>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</si>
  <si>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</si>
  <si>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</si>
  <si>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</si>
  <si>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</si>
  <si>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</si>
  <si>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</si>
  <si>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</si>
  <si>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</si>
  <si>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栃木県益子町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</si>
  <si>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</si>
  <si>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</si>
  <si>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</si>
  <si>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</si>
  <si>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</si>
  <si>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</si>
  <si>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</si>
  <si>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</si>
  <si>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</si>
  <si>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</si>
  <si>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</si>
  <si>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</si>
  <si>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</si>
  <si>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</si>
  <si>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</si>
  <si>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</si>
  <si>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</si>
  <si>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</si>
  <si>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</si>
  <si>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</si>
  <si>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</si>
  <si>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</si>
  <si>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</si>
  <si>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</si>
  <si>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</si>
  <si>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</si>
  <si>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</si>
  <si>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</si>
  <si>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</si>
  <si>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</si>
  <si>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</si>
  <si>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</si>
  <si>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</si>
  <si>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</si>
  <si>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</si>
  <si>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</si>
  <si>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</si>
  <si>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</si>
  <si>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</si>
  <si>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</si>
  <si>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</si>
  <si>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</si>
  <si>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</si>
  <si>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</si>
  <si>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</si>
  <si>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</si>
  <si>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</si>
  <si>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</si>
  <si>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</si>
  <si>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</si>
  <si>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</si>
  <si>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</si>
  <si>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</si>
  <si>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</si>
  <si>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</si>
  <si>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</si>
  <si>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</si>
  <si>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</si>
  <si>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</si>
  <si>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</si>
  <si>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</si>
  <si>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</si>
  <si>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</si>
  <si>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</si>
  <si>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</si>
  <si>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</si>
  <si>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</si>
  <si>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</si>
  <si>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</si>
  <si>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</si>
  <si>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</si>
  <si>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</si>
  <si>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</si>
  <si>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</si>
  <si>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</si>
  <si>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</si>
  <si>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</si>
  <si>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</si>
  <si>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</si>
  <si>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</si>
  <si>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</si>
  <si>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</si>
  <si>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</si>
  <si>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</si>
  <si>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</si>
  <si>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</si>
  <si>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</si>
  <si>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</si>
  <si>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</si>
  <si>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</si>
  <si>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</si>
  <si>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</si>
  <si>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</si>
  <si>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</si>
  <si>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</si>
  <si>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</si>
  <si>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</si>
  <si>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</si>
  <si>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</si>
  <si>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</si>
  <si>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</si>
  <si>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</si>
  <si>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</si>
  <si>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</si>
  <si>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</si>
  <si>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</si>
  <si>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</si>
  <si>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</si>
  <si>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</si>
  <si>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</si>
  <si>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</si>
  <si>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</si>
  <si>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</si>
  <si>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</si>
  <si>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</si>
  <si>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</si>
  <si>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</si>
  <si>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</si>
  <si>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</si>
  <si>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</si>
  <si>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</si>
  <si>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</si>
  <si>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</si>
  <si>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</si>
  <si>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</si>
  <si>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</si>
  <si>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</si>
  <si>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</si>
  <si>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</si>
  <si>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</si>
  <si>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</si>
  <si>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</si>
  <si>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</si>
  <si>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</si>
  <si>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</si>
  <si>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</si>
  <si>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</si>
  <si>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</si>
  <si>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</si>
  <si>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</si>
  <si>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</si>
  <si>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</si>
  <si>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</si>
  <si>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</si>
  <si>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</si>
  <si>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</si>
  <si>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</si>
  <si>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</si>
  <si>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</si>
  <si>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</si>
  <si>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</si>
  <si>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</si>
  <si>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</si>
  <si>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</si>
  <si>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</si>
  <si>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</si>
  <si>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</si>
  <si>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</si>
  <si>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</si>
  <si>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</si>
  <si>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</si>
  <si>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</si>
  <si>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</si>
  <si>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</si>
  <si>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</si>
  <si>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</si>
  <si>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</si>
  <si>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</si>
  <si>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</si>
  <si>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</si>
  <si>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</si>
  <si>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</si>
  <si>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</si>
  <si>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7.64</t>
  </si>
  <si>
    <t>▲ 4.46</t>
  </si>
  <si>
    <t>▲ 0.14</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</si>
  <si>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</si>
  <si>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</si>
  <si>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</si>
  <si>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</si>
  <si>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</si>
  <si>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</si>
  <si>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</si>
  <si>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</si>
  <si>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</si>
  <si>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</si>
  <si>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</si>
  <si>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</si>
  <si>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ましこカンパニー</t>
    <phoneticPr fontId="38"/>
  </si>
  <si>
    <t>芳賀郡中部環境衛生事務組合（一般会計）</t>
  </si>
  <si>
    <t>芳賀中部上水道企業団（水道事業特別会計）</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</si>
  <si>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6"/>
  </si>
  <si>
    <t>栃木県市町村総合事務組合(特別会計)</t>
    <rPh sb="13" eb="15">
      <t>トクベツ</t>
    </rPh>
    <rPh sb="15" eb="17">
      <t>カイケイ</t>
    </rPh>
    <phoneticPr fontId="6"/>
  </si>
  <si>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6"/>
  </si>
  <si>
    <t>栃木県後期高齢者医療広域連合(後期高齢者医療特別会計)</t>
    <rPh sb="15" eb="17">
      <t>コウキ</t>
    </rPh>
    <rPh sb="17" eb="20">
      <t>コウレイシャ</t>
    </rPh>
    <rPh sb="20" eb="22">
      <t>イリョウ</t>
    </rPh>
    <rPh sb="22" eb="24">
      <t>トクベツ</t>
    </rPh>
    <rPh sb="24" eb="26">
      <t>カイケイ</t>
    </rPh>
    <phoneticPr fontId="6"/>
  </si>
  <si>
    <t>芳賀地区広域行政事務組合(一般会計)</t>
    <rPh sb="0" eb="2">
      <t>ハガ</t>
    </rPh>
    <rPh sb="2" eb="4">
      <t>チク</t>
    </rPh>
    <rPh sb="4" eb="6">
      <t>コウイキ</t>
    </rPh>
    <rPh sb="6" eb="8">
      <t>ギョウセイ</t>
    </rPh>
    <rPh sb="8" eb="10">
      <t>ジム</t>
    </rPh>
    <rPh sb="10" eb="12">
      <t>クミアイ</t>
    </rPh>
    <rPh sb="13" eb="15">
      <t>イッパン</t>
    </rPh>
    <rPh sb="15" eb="17">
      <t>カイケイ</t>
    </rPh>
    <phoneticPr fontId="6"/>
  </si>
  <si>
    <t>芳賀地区広域行政事務組合(ふるさと市町村圏基金特別会計)</t>
    <rPh sb="0" eb="2">
      <t>ハガ</t>
    </rPh>
    <rPh sb="2" eb="4">
      <t>チク</t>
    </rPh>
    <rPh sb="4" eb="6">
      <t>コウイキ</t>
    </rPh>
    <rPh sb="6" eb="8">
      <t>ギョウセイ</t>
    </rPh>
    <rPh sb="8" eb="10">
      <t>ジム</t>
    </rPh>
    <rPh sb="10" eb="12">
      <t>クミアイ</t>
    </rPh>
    <rPh sb="17" eb="20">
      <t>シチョウソン</t>
    </rPh>
    <rPh sb="20" eb="21">
      <t>ケン</t>
    </rPh>
    <rPh sb="21" eb="23">
      <t>キキン</t>
    </rPh>
    <rPh sb="23" eb="25">
      <t>トクベツ</t>
    </rPh>
    <rPh sb="25" eb="27">
      <t>カイケイ</t>
    </rPh>
    <phoneticPr fontId="6"/>
  </si>
  <si>
    <t>芳賀地区広域行政事務組合(卸売市場特別会計)</t>
    <rPh sb="0" eb="2">
      <t>ハガ</t>
    </rPh>
    <rPh sb="2" eb="4">
      <t>チク</t>
    </rPh>
    <rPh sb="4" eb="6">
      <t>コウイキ</t>
    </rPh>
    <rPh sb="6" eb="8">
      <t>ギョウセイ</t>
    </rPh>
    <rPh sb="8" eb="10">
      <t>ジム</t>
    </rPh>
    <rPh sb="10" eb="12">
      <t>クミアイ</t>
    </rPh>
    <rPh sb="13" eb="15">
      <t>オロシウリ</t>
    </rPh>
    <rPh sb="15" eb="17">
      <t>イチバ</t>
    </rPh>
    <rPh sb="17" eb="19">
      <t>トクベツ</t>
    </rPh>
    <rPh sb="19" eb="21">
      <t>カイケイ</t>
    </rPh>
    <phoneticPr fontId="6"/>
  </si>
  <si>
    <t>法適</t>
    <rPh sb="0" eb="1">
      <t>ホウ</t>
    </rPh>
    <rPh sb="1" eb="2">
      <t>テキ</t>
    </rPh>
    <phoneticPr fontId="2"/>
  </si>
  <si>
    <t>法非適</t>
    <rPh sb="0" eb="1">
      <t>ホウ</t>
    </rPh>
    <rPh sb="1" eb="2">
      <t>ヒ</t>
    </rPh>
    <rPh sb="2" eb="3">
      <t>テキ</t>
    </rPh>
    <phoneticPr fontId="2"/>
  </si>
  <si>
    <t>-</t>
    <phoneticPr fontId="2"/>
  </si>
  <si>
    <t>公共施設整備基金</t>
    <rPh sb="0" eb="4">
      <t>コウキョウシセツ</t>
    </rPh>
    <rPh sb="4" eb="6">
      <t>セイビ</t>
    </rPh>
    <rPh sb="6" eb="8">
      <t>キキン</t>
    </rPh>
    <phoneticPr fontId="5"/>
  </si>
  <si>
    <t>地域福祉基金</t>
    <rPh sb="0" eb="6">
      <t>チイキフクシキキン</t>
    </rPh>
    <phoneticPr fontId="5"/>
  </si>
  <si>
    <t>ふるさとづくり基金</t>
    <rPh sb="7" eb="9">
      <t>キキン</t>
    </rPh>
    <phoneticPr fontId="5"/>
  </si>
  <si>
    <t>森林環境整備促進基金</t>
    <rPh sb="0" eb="6">
      <t>シンリンカンキョウセイビ</t>
    </rPh>
    <rPh sb="6" eb="10">
      <t>ソクシンキキン</t>
    </rPh>
    <phoneticPr fontId="2"/>
  </si>
  <si>
    <t>学校整備基金</t>
    <rPh sb="0" eb="2">
      <t>ガッコウ</t>
    </rPh>
    <rPh sb="2" eb="6">
      <t>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</si>
  <si>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</si>
  <si>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</si>
  <si>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近年改善傾向にあり、令和6年度は類似団体と同様に「－」となりました。また、有形固定資産減価償却率は類似団体と比較すると低くなっており、このことから、地方債や基金を活用して計画的に有形固定資産の整備を行っているということができます。
今後についても、地方債や基金残高のバランスをみながら施設等有形固定資産の整備・更新等を行っていきます。</t>
    <rPh sb="7" eb="9">
      <t>キンネン</t>
    </rPh>
    <rPh sb="17" eb="19">
      <t>レイワ</t>
    </rPh>
    <rPh sb="20" eb="22">
      <t>ネンド</t>
    </rPh>
    <rPh sb="28" eb="30">
      <t>ドウヨウ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</si>
  <si>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</si>
  <si>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</si>
  <si>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</si>
  <si>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</si>
  <si>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</si>
  <si>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</si>
  <si>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は、令和5年度までは類似団体と比較していずれも高い傾向にありましたが、令和6年度は類似団体と概ね同等となっています。一方で当町においては、令和7年度以降は図書館整備事業が本格化していくほか、役場周辺土地区画整理事業などの大規模な事業が続いていくことから、令和7年度に策定した令和8年度からの10年間を計画期間とした財政計画及び総合振興計画に沿って、健全で計画的な財政運営に努めてまいります。</t>
    <rPh sb="17" eb="19">
      <t>レイワ</t>
    </rPh>
    <rPh sb="20" eb="22">
      <t>ネンド</t>
    </rPh>
    <rPh sb="38" eb="39">
      <t>タカ</t>
    </rPh>
    <rPh sb="40" eb="42">
      <t>ケイコウ</t>
    </rPh>
    <rPh sb="50" eb="52">
      <t>レイワ</t>
    </rPh>
    <rPh sb="53" eb="55">
      <t>ネンド</t>
    </rPh>
    <rPh sb="56" eb="60">
      <t>ルイジダンタイ</t>
    </rPh>
    <rPh sb="61" eb="62">
      <t>オオム</t>
    </rPh>
    <rPh sb="63" eb="65">
      <t>ドウトウ</t>
    </rPh>
    <rPh sb="73" eb="75">
      <t>イッポウ</t>
    </rPh>
    <rPh sb="76" eb="78">
      <t>トウチョウ</t>
    </rPh>
    <rPh sb="84" eb="86">
      <t>レイワ</t>
    </rPh>
    <rPh sb="87" eb="91">
      <t>ネンドイコウ</t>
    </rPh>
    <rPh sb="97" eb="99">
      <t>ジギョウ</t>
    </rPh>
    <rPh sb="100" eb="103">
      <t>ホンカクカ</t>
    </rPh>
    <rPh sb="125" eb="128">
      <t>ダイキボ</t>
    </rPh>
    <rPh sb="132" eb="133">
      <t>ツヅ</t>
    </rPh>
    <rPh sb="148" eb="150">
      <t>サクテイ</t>
    </rPh>
    <rPh sb="152" eb="154">
      <t>レイワ</t>
    </rPh>
    <rPh sb="185" eb="186">
      <t>ソ</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</si>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</sst>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36837C-952C-461F-95F8-9B71EDE8AF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E972-46BD-B811-89E1EFE841F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30075</c:v>
                </c:pt>
                <c:pt idx="1">
                  <c:v>26964</c:v>
                </c:pt>
                <c:pt idx="2">
                  <c:v>30245</c:v>
                </c:pt>
                <c:pt idx="3">
                  <c:v>31791</c:v>
                </c:pt>
                <c:pt idx="4">
                  <c:v>48897</c:v>
                </c:pt>
              </c:numCache>
            </c:numRef>
          </c:val>
          <c:smooth val="0"/>
          <c:extLst>
            <c:ext xmlns:c16="http://schemas.microsoft.com/office/drawing/2014/chart" uri="{C3380CC4-5D6E-409C-BE32-E72D297353CC}">
              <c16:uniqueId val="{00000001-E972-46BD-B811-89E1EFE841F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9.18</c:v>
                </c:pt>
                <c:pt idx="1">
                  <c:v>11.56</c:v>
                </c:pt>
                <c:pt idx="2">
                  <c:v>4.4000000000000004</c:v>
                </c:pt>
                <c:pt idx="3">
                  <c:v>4.2</c:v>
                </c:pt>
                <c:pt idx="4">
                  <c:v>6.69</c:v>
                </c:pt>
              </c:numCache>
            </c:numRef>
          </c:val>
          <c:extLst>
            <c:ext xmlns:c16="http://schemas.microsoft.com/office/drawing/2014/chart" uri="{C3380CC4-5D6E-409C-BE32-E72D297353CC}">
              <c16:uniqueId val="{00000000-8E31-48C4-BC66-4E4043781F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19.53</c:v>
                </c:pt>
                <c:pt idx="1">
                  <c:v>24.52</c:v>
                </c:pt>
                <c:pt idx="2">
                  <c:v>31.63</c:v>
                </c:pt>
                <c:pt idx="3">
                  <c:v>29.63</c:v>
                </c:pt>
                <c:pt idx="4">
                  <c:v>28.53</c:v>
                </c:pt>
              </c:numCache>
            </c:numRef>
          </c:val>
          <c:extLst>
            <c:ext xmlns:c16="http://schemas.microsoft.com/office/drawing/2014/chart" uri="{C3380CC4-5D6E-409C-BE32-E72D297353CC}">
              <c16:uniqueId val="{00000001-8E31-48C4-BC66-4E4043781F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3.35</c:v>
                </c:pt>
                <c:pt idx="1">
                  <c:v>4.46</c:v>
                </c:pt>
                <c:pt idx="2">
                  <c:v>-7.64</c:v>
                </c:pt>
                <c:pt idx="3">
                  <c:v>-4.46</c:v>
                </c:pt>
                <c:pt idx="4">
                  <c:v>-0.14000000000000001</c:v>
                </c:pt>
              </c:numCache>
            </c:numRef>
          </c:val>
          <c:smooth val="0"/>
          <c:extLst>
            <c:ext xmlns:c16="http://schemas.microsoft.com/office/drawing/2014/chart" uri="{C3380CC4-5D6E-409C-BE32-E72D297353CC}">
              <c16:uniqueId val="{00000002-8E31-48C4-BC66-4E4043781F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0.41</c:v>
                </c:pt>
                <c:pt idx="4">
                  <c:v>#N/A</c:v>
                </c:pt>
                <c:pt idx="5">
                  <c:v>0.15</c:v>
                </c:pt>
                <c:pt idx="6">
                  <c:v>#N/A</c:v>
                </c:pt>
                <c:pt idx="7">
                  <c:v>0.34</c:v>
                </c:pt>
                <c:pt idx="8">
                  <c:v>0</c:v>
                </c:pt>
                <c:pt idx="9">
                  <c:v>0</c:v>
                </c:pt>
              </c:numCache>
            </c:numRef>
          </c:val>
          <c:extLst>
            <c:ext xmlns:c16="http://schemas.microsoft.com/office/drawing/2014/chart" uri="{C3380CC4-5D6E-409C-BE32-E72D297353CC}">
              <c16:uniqueId val="{00000000-32C0-49B8-92E9-A587BDF54F3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C0-49B8-92E9-A587BDF54F3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2C0-49B8-92E9-A587BDF54F3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2C0-49B8-92E9-A587BDF54F3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2C0-49B8-92E9-A587BDF54F3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0.02</c:v>
                </c:pt>
                <c:pt idx="8">
                  <c:v>#N/A</c:v>
                </c:pt>
                <c:pt idx="9">
                  <c:v>0.05</c:v>
                </c:pt>
              </c:numCache>
            </c:numRef>
          </c:val>
          <c:extLst>
            <c:ext xmlns:c16="http://schemas.microsoft.com/office/drawing/2014/chart" uri="{C3380CC4-5D6E-409C-BE32-E72D297353CC}">
              <c16:uniqueId val="{00000005-32C0-49B8-92E9-A587BDF54F3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0.86</c:v>
                </c:pt>
                <c:pt idx="4">
                  <c:v>#N/A</c:v>
                </c:pt>
                <c:pt idx="5">
                  <c:v>0.94</c:v>
                </c:pt>
                <c:pt idx="6">
                  <c:v>#N/A</c:v>
                </c:pt>
                <c:pt idx="7">
                  <c:v>0.91</c:v>
                </c:pt>
                <c:pt idx="8">
                  <c:v>#N/A</c:v>
                </c:pt>
                <c:pt idx="9">
                  <c:v>0.54</c:v>
                </c:pt>
              </c:numCache>
            </c:numRef>
          </c:val>
          <c:extLst>
            <c:ext xmlns:c16="http://schemas.microsoft.com/office/drawing/2014/chart" uri="{C3380CC4-5D6E-409C-BE32-E72D297353CC}">
              <c16:uniqueId val="{00000006-32C0-49B8-92E9-A587BDF54F3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1.02</c:v>
                </c:pt>
              </c:numCache>
            </c:numRef>
          </c:val>
          <c:extLst>
            <c:ext xmlns:c16="http://schemas.microsoft.com/office/drawing/2014/chart" uri="{C3380CC4-5D6E-409C-BE32-E72D297353CC}">
              <c16:uniqueId val="{00000007-32C0-49B8-92E9-A587BDF54F3C}"/>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0.21</c:v>
                </c:pt>
                <c:pt idx="2">
                  <c:v>#N/A</c:v>
                </c:pt>
                <c:pt idx="3">
                  <c:v>1.7</c:v>
                </c:pt>
                <c:pt idx="4">
                  <c:v>#N/A</c:v>
                </c:pt>
                <c:pt idx="5">
                  <c:v>2.94</c:v>
                </c:pt>
                <c:pt idx="6">
                  <c:v>#N/A</c:v>
                </c:pt>
                <c:pt idx="7">
                  <c:v>2.61</c:v>
                </c:pt>
                <c:pt idx="8">
                  <c:v>#N/A</c:v>
                </c:pt>
                <c:pt idx="9">
                  <c:v>1.7</c:v>
                </c:pt>
              </c:numCache>
            </c:numRef>
          </c:val>
          <c:extLst>
            <c:ext xmlns:c16="http://schemas.microsoft.com/office/drawing/2014/chart" uri="{C3380CC4-5D6E-409C-BE32-E72D297353CC}">
              <c16:uniqueId val="{00000008-32C0-49B8-92E9-A587BDF54F3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9.17</c:v>
                </c:pt>
                <c:pt idx="2">
                  <c:v>#N/A</c:v>
                </c:pt>
                <c:pt idx="3">
                  <c:v>11.56</c:v>
                </c:pt>
                <c:pt idx="4">
                  <c:v>#N/A</c:v>
                </c:pt>
                <c:pt idx="5">
                  <c:v>4.4000000000000004</c:v>
                </c:pt>
                <c:pt idx="6">
                  <c:v>#N/A</c:v>
                </c:pt>
                <c:pt idx="7">
                  <c:v>4.1900000000000004</c:v>
                </c:pt>
                <c:pt idx="8">
                  <c:v>#N/A</c:v>
                </c:pt>
                <c:pt idx="9">
                  <c:v>6.68</c:v>
                </c:pt>
              </c:numCache>
            </c:numRef>
          </c:val>
          <c:extLst>
            <c:ext xmlns:c16="http://schemas.microsoft.com/office/drawing/2014/chart" uri="{C3380CC4-5D6E-409C-BE32-E72D297353CC}">
              <c16:uniqueId val="{00000009-32C0-49B8-92E9-A587BDF54F3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648</c:v>
                </c:pt>
                <c:pt idx="5">
                  <c:v>650</c:v>
                </c:pt>
                <c:pt idx="8">
                  <c:v>625</c:v>
                </c:pt>
                <c:pt idx="11">
                  <c:v>546</c:v>
                </c:pt>
                <c:pt idx="14">
                  <c:v>522</c:v>
                </c:pt>
              </c:numCache>
            </c:numRef>
          </c:val>
          <c:extLst>
            <c:ext xmlns:c16="http://schemas.microsoft.com/office/drawing/2014/chart" uri="{C3380CC4-5D6E-409C-BE32-E72D297353CC}">
              <c16:uniqueId val="{00000000-673E-41A6-9C8C-FAB838F60C7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3E-41A6-9C8C-FAB838F60C7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73E-41A6-9C8C-FAB838F60C7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90</c:v>
                </c:pt>
                <c:pt idx="6">
                  <c:v>101</c:v>
                </c:pt>
                <c:pt idx="9">
                  <c:v>75</c:v>
                </c:pt>
                <c:pt idx="12">
                  <c:v>70</c:v>
                </c:pt>
              </c:numCache>
            </c:numRef>
          </c:val>
          <c:extLst>
            <c:ext xmlns:c16="http://schemas.microsoft.com/office/drawing/2014/chart" uri="{C3380CC4-5D6E-409C-BE32-E72D297353CC}">
              <c16:uniqueId val="{00000003-673E-41A6-9C8C-FAB838F60C7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182</c:v>
                </c:pt>
                <c:pt idx="3">
                  <c:v>180</c:v>
                </c:pt>
                <c:pt idx="6">
                  <c:v>184</c:v>
                </c:pt>
                <c:pt idx="9">
                  <c:v>198</c:v>
                </c:pt>
                <c:pt idx="12">
                  <c:v>152</c:v>
                </c:pt>
              </c:numCache>
            </c:numRef>
          </c:val>
          <c:extLst>
            <c:ext xmlns:c16="http://schemas.microsoft.com/office/drawing/2014/chart" uri="{C3380CC4-5D6E-409C-BE32-E72D297353CC}">
              <c16:uniqueId val="{00000004-673E-41A6-9C8C-FAB838F60C7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3E-41A6-9C8C-FAB838F60C7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3E-41A6-9C8C-FAB838F60C7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715</c:v>
                </c:pt>
                <c:pt idx="3">
                  <c:v>714</c:v>
                </c:pt>
                <c:pt idx="6">
                  <c:v>719</c:v>
                </c:pt>
                <c:pt idx="9">
                  <c:v>613</c:v>
                </c:pt>
                <c:pt idx="12">
                  <c:v>584</c:v>
                </c:pt>
              </c:numCache>
            </c:numRef>
          </c:val>
          <c:extLst>
            <c:ext xmlns:c16="http://schemas.microsoft.com/office/drawing/2014/chart" uri="{C3380CC4-5D6E-409C-BE32-E72D297353CC}">
              <c16:uniqueId val="{00000007-673E-41A6-9C8C-FAB838F60C7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310</c:v>
                </c:pt>
                <c:pt idx="2">
                  <c:v>#N/A</c:v>
                </c:pt>
                <c:pt idx="3">
                  <c:v>#N/A</c:v>
                </c:pt>
                <c:pt idx="4">
                  <c:v>334</c:v>
                </c:pt>
                <c:pt idx="5">
                  <c:v>#N/A</c:v>
                </c:pt>
                <c:pt idx="6">
                  <c:v>#N/A</c:v>
                </c:pt>
                <c:pt idx="7">
                  <c:v>379</c:v>
                </c:pt>
                <c:pt idx="8">
                  <c:v>#N/A</c:v>
                </c:pt>
                <c:pt idx="9">
                  <c:v>#N/A</c:v>
                </c:pt>
                <c:pt idx="10">
                  <c:v>340</c:v>
                </c:pt>
                <c:pt idx="11">
                  <c:v>#N/A</c:v>
                </c:pt>
                <c:pt idx="12">
                  <c:v>#N/A</c:v>
                </c:pt>
                <c:pt idx="13">
                  <c:v>284</c:v>
                </c:pt>
                <c:pt idx="14">
                  <c:v>#N/A</c:v>
                </c:pt>
              </c:numCache>
            </c:numRef>
          </c:val>
          <c:smooth val="0"/>
          <c:extLst>
            <c:ext xmlns:c16="http://schemas.microsoft.com/office/drawing/2014/chart" uri="{C3380CC4-5D6E-409C-BE32-E72D297353CC}">
              <c16:uniqueId val="{00000008-673E-41A6-9C8C-FAB838F60C7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6566</c:v>
                </c:pt>
                <c:pt idx="5">
                  <c:v>6332</c:v>
                </c:pt>
                <c:pt idx="8">
                  <c:v>5982</c:v>
                </c:pt>
                <c:pt idx="11">
                  <c:v>5667</c:v>
                </c:pt>
                <c:pt idx="14">
                  <c:v>5482</c:v>
                </c:pt>
              </c:numCache>
            </c:numRef>
          </c:val>
          <c:extLst>
            <c:ext xmlns:c16="http://schemas.microsoft.com/office/drawing/2014/chart" uri="{C3380CC4-5D6E-409C-BE32-E72D297353CC}">
              <c16:uniqueId val="{00000000-4FAA-4854-80D7-89098A842D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c:v>
                </c:pt>
                <c:pt idx="5">
                  <c:v>89</c:v>
                </c:pt>
                <c:pt idx="8">
                  <c:v>76</c:v>
                </c:pt>
                <c:pt idx="11">
                  <c:v>60</c:v>
                </c:pt>
                <c:pt idx="14">
                  <c:v>43</c:v>
                </c:pt>
              </c:numCache>
            </c:numRef>
          </c:val>
          <c:extLst>
            <c:ext xmlns:c16="http://schemas.microsoft.com/office/drawing/2014/chart" uri="{C3380CC4-5D6E-409C-BE32-E72D297353CC}">
              <c16:uniqueId val="{00000001-4FAA-4854-80D7-89098A842D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1786</c:v>
                </c:pt>
                <c:pt idx="5">
                  <c:v>2292</c:v>
                </c:pt>
                <c:pt idx="8">
                  <c:v>2956</c:v>
                </c:pt>
                <c:pt idx="11">
                  <c:v>3062</c:v>
                </c:pt>
                <c:pt idx="14">
                  <c:v>3097</c:v>
                </c:pt>
              </c:numCache>
            </c:numRef>
          </c:val>
          <c:extLst>
            <c:ext xmlns:c16="http://schemas.microsoft.com/office/drawing/2014/chart" uri="{C3380CC4-5D6E-409C-BE32-E72D297353CC}">
              <c16:uniqueId val="{00000002-4FAA-4854-80D7-89098A842D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FAA-4854-80D7-89098A842D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FAA-4854-80D7-89098A842D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FAA-4854-80D7-89098A842D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1026</c:v>
                </c:pt>
                <c:pt idx="3">
                  <c:v>1052</c:v>
                </c:pt>
                <c:pt idx="6">
                  <c:v>1022</c:v>
                </c:pt>
                <c:pt idx="9">
                  <c:v>997</c:v>
                </c:pt>
                <c:pt idx="12">
                  <c:v>987</c:v>
                </c:pt>
              </c:numCache>
            </c:numRef>
          </c:val>
          <c:extLst>
            <c:ext xmlns:c16="http://schemas.microsoft.com/office/drawing/2014/chart" uri="{C3380CC4-5D6E-409C-BE32-E72D297353CC}">
              <c16:uniqueId val="{00000006-4FAA-4854-80D7-89098A842D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610</c:v>
                </c:pt>
                <c:pt idx="3">
                  <c:v>537</c:v>
                </c:pt>
                <c:pt idx="6">
                  <c:v>460</c:v>
                </c:pt>
                <c:pt idx="9">
                  <c:v>397</c:v>
                </c:pt>
                <c:pt idx="12">
                  <c:v>386</c:v>
                </c:pt>
              </c:numCache>
            </c:numRef>
          </c:val>
          <c:extLst>
            <c:ext xmlns:c16="http://schemas.microsoft.com/office/drawing/2014/chart" uri="{C3380CC4-5D6E-409C-BE32-E72D297353CC}">
              <c16:uniqueId val="{00000007-4FAA-4854-80D7-89098A842D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2267</c:v>
                </c:pt>
                <c:pt idx="3">
                  <c:v>2248</c:v>
                </c:pt>
                <c:pt idx="6">
                  <c:v>2369</c:v>
                </c:pt>
                <c:pt idx="9">
                  <c:v>2436</c:v>
                </c:pt>
                <c:pt idx="12">
                  <c:v>2273</c:v>
                </c:pt>
              </c:numCache>
            </c:numRef>
          </c:val>
          <c:extLst>
            <c:ext xmlns:c16="http://schemas.microsoft.com/office/drawing/2014/chart" uri="{C3380CC4-5D6E-409C-BE32-E72D297353CC}">
              <c16:uniqueId val="{00000008-4FAA-4854-80D7-89098A842D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FAA-4854-80D7-89098A842D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6395</c:v>
                </c:pt>
                <c:pt idx="3">
                  <c:v>5934</c:v>
                </c:pt>
                <c:pt idx="6">
                  <c:v>5404</c:v>
                </c:pt>
                <c:pt idx="9">
                  <c:v>4977</c:v>
                </c:pt>
                <c:pt idx="12">
                  <c:v>4793</c:v>
                </c:pt>
              </c:numCache>
            </c:numRef>
          </c:val>
          <c:extLst>
            <c:ext xmlns:c16="http://schemas.microsoft.com/office/drawing/2014/chart" uri="{C3380CC4-5D6E-409C-BE32-E72D297353CC}">
              <c16:uniqueId val="{0000000A-4FAA-4854-80D7-89098A842D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1837</c:v>
                </c:pt>
                <c:pt idx="2">
                  <c:v>#N/A</c:v>
                </c:pt>
                <c:pt idx="3">
                  <c:v>#N/A</c:v>
                </c:pt>
                <c:pt idx="4">
                  <c:v>1059</c:v>
                </c:pt>
                <c:pt idx="5">
                  <c:v>#N/A</c:v>
                </c:pt>
                <c:pt idx="6">
                  <c:v>#N/A</c:v>
                </c:pt>
                <c:pt idx="7">
                  <c:v>240</c:v>
                </c:pt>
                <c:pt idx="8">
                  <c:v>#N/A</c:v>
                </c:pt>
                <c:pt idx="9">
                  <c:v>#N/A</c:v>
                </c:pt>
                <c:pt idx="10">
                  <c:v>18</c:v>
                </c:pt>
                <c:pt idx="11">
                  <c:v>#N/A</c:v>
                </c:pt>
                <c:pt idx="12">
                  <c:v>#N/A</c:v>
                </c:pt>
                <c:pt idx="13">
                  <c:v>0</c:v>
                </c:pt>
                <c:pt idx="14">
                  <c:v>#N/A</c:v>
                </c:pt>
              </c:numCache>
            </c:numRef>
          </c:val>
          <c:smooth val="0"/>
          <c:extLst>
            <c:ext xmlns:c16="http://schemas.microsoft.com/office/drawing/2014/chart" uri="{C3380CC4-5D6E-409C-BE32-E72D297353CC}">
              <c16:uniqueId val="{0000000B-4FAA-4854-80D7-89098A842D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1715</c:v>
                </c:pt>
                <c:pt idx="1">
                  <c:v>1605</c:v>
                </c:pt>
                <c:pt idx="2">
                  <c:v>1575</c:v>
                </c:pt>
              </c:numCache>
            </c:numRef>
          </c:val>
          <c:extLst>
            <c:ext xmlns:c16="http://schemas.microsoft.com/office/drawing/2014/chart" uri="{C3380CC4-5D6E-409C-BE32-E72D297353CC}">
              <c16:uniqueId val="{00000000-6CAD-4364-BA06-7296E8493CE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c:v>
                </c:pt>
                <c:pt idx="1">
                  <c:v>43</c:v>
                </c:pt>
                <c:pt idx="2">
                  <c:v>65</c:v>
                </c:pt>
              </c:numCache>
            </c:numRef>
          </c:val>
          <c:extLst>
            <c:ext xmlns:c16="http://schemas.microsoft.com/office/drawing/2014/chart" uri="{C3380CC4-5D6E-409C-BE32-E72D297353CC}">
              <c16:uniqueId val="{00000001-6CAD-4364-BA06-7296E8493CE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519</c:v>
                </c:pt>
                <c:pt idx="1">
                  <c:v>599</c:v>
                </c:pt>
                <c:pt idx="2">
                  <c:v>598</c:v>
                </c:pt>
              </c:numCache>
            </c:numRef>
          </c:val>
          <c:extLst>
            <c:ext xmlns:c16="http://schemas.microsoft.com/office/drawing/2014/chart" uri="{C3380CC4-5D6E-409C-BE32-E72D297353CC}">
              <c16:uniqueId val="{00000002-6CAD-4364-BA06-7296E8493CE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{87A69F25-21D4-47F4-BBD7-04BF5D5A9CDA}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CDE-4040-B951-53345333C3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{755DF8FA-8112-4461-BBD6-EC5F7AE73E15}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DE-4040-B951-53345333C3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{58ED8FD0-217E-476E-A8B0-FE591173D409}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DE-4040-B951-53345333C3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{F1AE847A-C522-4BCF-AA1D-C9EB24832B01}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DE-4040-B951-53345333C3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{5B77C1A1-BBD9-481F-A8D2-EF72F4F08CC0}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DE-4040-B951-53345333C3F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{364B6A91-4F55-4B7A-B485-5058E218E4E2}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CDE-4040-B951-53345333C3F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{CFDD510E-E2B0-4C6B-BC59-5E0F3634078B}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CDE-4040-B951-53345333C3F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{1CCAC110-DC64-4695-AC02-AD45FE6DE241}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CDE-4040-B951-53345333C3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{1C44674B-5676-4133-B865-3A83DB616EAB}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CDE-4040-B951-53345333C3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50.7</c:v>
                </c:pt>
                <c:pt idx="8">
                  <c:v>52.8</c:v>
                </c:pt>
                <c:pt idx="16">
                  <c:v>54.8</c:v>
                </c:pt>
                <c:pt idx="24">
                  <c:v>56.9</c:v>
                </c:pt>
                <c:pt idx="32">
                  <c:v>59.1</c:v>
                </c:pt>
              </c:numCache>
            </c:numRef>
          </c:xVal>
          <c:yVal>
            <c:numRef>
              <c:f>公会計指標分析・財政指標組合せ分析表!$BP$51:$DC$51</c:f>
              <c:numCache>
                <c:formatCode>#,##0.0;"▲ "#,##0.0</c:formatCode>
                <c:ptCount val="40"/>
                <c:pt idx="0">
                  <c:v>38.9</c:v>
                </c:pt>
                <c:pt idx="8">
                  <c:v>21.1</c:v>
                </c:pt>
                <c:pt idx="16">
                  <c:v>5</c:v>
                </c:pt>
                <c:pt idx="24">
                  <c:v>0.3</c:v>
                </c:pt>
              </c:numCache>
            </c:numRef>
          </c:yVal>
          <c:smooth val="0"/>
          <c:extLst>
            <c:ext xmlns:c16="http://schemas.microsoft.com/office/drawing/2014/chart" uri="{C3380CC4-5D6E-409C-BE32-E72D297353CC}">
              <c16:uniqueId val="{00000009-6CDE-4040-B951-53345333C3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{D2716EDD-9D17-4232-A58F-95C77F951025}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CDE-4040-B951-53345333C3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{60662B11-9F3A-4F78-BA89-CD06E3229F72}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DE-4040-B951-53345333C3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{2982F30B-BCCB-41B2-9859-3988588F1409}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DE-4040-B951-53345333C3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{BBCA45CE-FB10-42A9-ACF6-AF517C484802}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DE-4040-B951-53345333C3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{FB8CA44D-8CC9-48C6-96EF-FB1EBE1CB7ED}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DE-4040-B951-53345333C3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{2E78FEEE-B739-4A44-A2C4-86C5DDEAAADC}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CDE-4040-B951-53345333C3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{81F7D9F6-982B-45FA-9BE9-A5B997F14277}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CDE-4040-B951-53345333C3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{09751C09-8B82-4151-8BCA-769E0E45E7C0}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CDE-4040-B951-53345333C3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{C3EC2157-4403-488C-BF74-52E21CE93E2D}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CDE-4040-B951-53345333C3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6CDE-4040-B951-53345333C3F0}"/>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{4D539E14-C7CA-4D98-A9DA-50DFDFA16116}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D8-414D-ACED-E6BA7AA187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{3BAADFFC-C6BF-41BF-91D3-47237948566C}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D8-414D-ACED-E6BA7AA187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{7E5C9B45-3E8D-4048-BD40-1E0159E18FFB}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D8-414D-ACED-E6BA7AA187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{BD54F256-4B63-42E4-9C34-AFD0372E5504}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D8-414D-ACED-E6BA7AA187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{D50ED0EF-9CC9-48B5-8246-51F597FCB66F}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D8-414D-ACED-E6BA7AA1875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{0FA13CB1-6B3D-4EB9-8B4A-F2545B068E79}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D8-414D-ACED-E6BA7AA1875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{4BD60C17-C73C-446C-9398-4DA1A1DB19CA}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D8-414D-ACED-E6BA7AA1875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{953813FD-8D38-4693-8459-3A9BE57C982A}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D8-414D-ACED-E6BA7AA1875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{0E7015A1-3DFD-4CB0-9FF8-F711A46B5017}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D8-414D-ACED-E6BA7AA187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6.7</c:v>
                </c:pt>
                <c:pt idx="16">
                  <c:v>7</c:v>
                </c:pt>
                <c:pt idx="24">
                  <c:v>7.1</c:v>
                </c:pt>
                <c:pt idx="32">
                  <c:v>6.8</c:v>
                </c:pt>
              </c:numCache>
            </c:numRef>
          </c:xVal>
          <c:yVal>
            <c:numRef>
              <c:f>公会計指標分析・財政指標組合せ分析表!$BP$73:$DC$73</c:f>
              <c:numCache>
                <c:formatCode>#,##0.0;"▲ "#,##0.0</c:formatCode>
                <c:ptCount val="40"/>
                <c:pt idx="0">
                  <c:v>38.9</c:v>
                </c:pt>
                <c:pt idx="8">
                  <c:v>21.1</c:v>
                </c:pt>
                <c:pt idx="16">
                  <c:v>5</c:v>
                </c:pt>
                <c:pt idx="24">
                  <c:v>0.3</c:v>
                </c:pt>
              </c:numCache>
            </c:numRef>
          </c:yVal>
          <c:smooth val="0"/>
          <c:extLst>
            <c:ext xmlns:c16="http://schemas.microsoft.com/office/drawing/2014/chart" uri="{C3380CC4-5D6E-409C-BE32-E72D297353CC}">
              <c16:uniqueId val="{00000009-5CD8-414D-ACED-E6BA7AA187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{80A2C1F4-BB88-4B7E-A434-9853D8DB3B2E}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D8-414D-ACED-E6BA7AA187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{7C3C0ED3-32CF-45BD-805B-5A23EF0ADA38}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D8-414D-ACED-E6BA7AA187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{7F8F3D0B-FB3F-467C-B9BF-58FEC42FF822}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D8-414D-ACED-E6BA7AA187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{9FA94471-CF52-475B-8D7F-81D6C5D4027D}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D8-414D-ACED-E6BA7AA187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{EC275C4B-3E13-4546-B1F3-8B33017E89D4}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D8-414D-ACED-E6BA7AA187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{37DF8548-62AC-48A7-A2FE-335BBC4B292A}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D8-414D-ACED-E6BA7AA187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{90A47CE6-13BF-4331-88C1-AE4135EBEDF2}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D8-414D-ACED-E6BA7AA187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{B71E5AC3-2180-4B3B-B17C-EAB4CC16AC07}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D8-414D-ACED-E6BA7AA187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{04681653-EBDE-474C-9B10-0EEECEFEDE2C}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D8-414D-ACED-E6BA7AA187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CD8-414D-ACED-E6BA7AA18758}"/>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当町の財政力指数は令和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年度と概ね同値であり、類似団体の平均値との比較で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前年度と</a:t>
          </a:r>
          <a:r>
            <a:rPr kumimoji="1" lang="ja-JP" altLang="en-US" sz="1100">
              <a:solidFill>
                <a:schemeClr val="dk1"/>
              </a:solidFill>
              <a:effectLst/>
              <a:latin typeface="+mn-lt"/>
              <a:ea typeface="+mn-ea"/>
              <a:cs typeface="+mn-cs"/>
            </a:rPr>
            <a:t>概ね</a:t>
          </a:r>
          <a:r>
            <a:rPr kumimoji="1" lang="ja-JP" altLang="ja-JP" sz="1100">
              <a:solidFill>
                <a:schemeClr val="dk1"/>
              </a:solidFill>
              <a:effectLst/>
              <a:latin typeface="+mn-lt"/>
              <a:ea typeface="+mn-ea"/>
              <a:cs typeface="+mn-cs"/>
            </a:rPr>
            <a:t>同値の△</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産業構造の相違等により類似団体と比較すると例年低くなっているが、</a:t>
          </a:r>
          <a:r>
            <a:rPr kumimoji="1" lang="ja-JP" altLang="ja-JP" sz="1100">
              <a:solidFill>
                <a:sysClr val="windowText" lastClr="000000"/>
              </a:solidFill>
              <a:effectLst/>
              <a:latin typeface="+mn-lt"/>
              <a:ea typeface="+mn-ea"/>
              <a:cs typeface="+mn-cs"/>
            </a:rPr>
            <a:t>総合振興計画</a:t>
          </a:r>
          <a:r>
            <a:rPr kumimoji="1" lang="ja-JP" altLang="en-US" sz="1100">
              <a:solidFill>
                <a:sysClr val="windowText" lastClr="000000"/>
              </a:solidFill>
              <a:effectLst/>
              <a:latin typeface="+mn-lt"/>
              <a:ea typeface="+mn-ea"/>
              <a:cs typeface="+mn-cs"/>
            </a:rPr>
            <a:t>に基づき、</a:t>
          </a:r>
          <a:r>
            <a:rPr kumimoji="1" lang="ja-JP" altLang="ja-JP" sz="1100">
              <a:solidFill>
                <a:sysClr val="windowText" lastClr="000000"/>
              </a:solidFill>
              <a:effectLst/>
              <a:latin typeface="+mn-lt"/>
              <a:ea typeface="+mn-ea"/>
              <a:cs typeface="+mn-cs"/>
            </a:rPr>
            <a:t>町内総生産や町民所得の向上による税収増に向けた取組など、財政力指数の向上に努め</a:t>
          </a:r>
          <a:r>
            <a:rPr kumimoji="1" lang="ja-JP" altLang="en-US" sz="1100">
              <a:solidFill>
                <a:sysClr val="windowText" lastClr="000000"/>
              </a:solidFill>
              <a:effectLst/>
              <a:latin typeface="+mn-lt"/>
              <a:ea typeface="+mn-ea"/>
              <a:cs typeface="+mn-cs"/>
            </a:rPr>
            <a:t>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541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81845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5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当町の経常収支比率は、</a:t>
          </a:r>
          <a:r>
            <a:rPr kumimoji="1" lang="ja-JP" altLang="en-US" sz="1100">
              <a:solidFill>
                <a:schemeClr val="dk1"/>
              </a:solidFill>
              <a:effectLst/>
              <a:latin typeface="+mn-lt"/>
              <a:ea typeface="+mn-ea"/>
              <a:cs typeface="+mn-cs"/>
            </a:rPr>
            <a:t>分子（経常一般財源支出）はおおむね横ばいだったが、分母（経常一般財源）において普通交付税が増額となったことなど</a:t>
          </a:r>
          <a:r>
            <a:rPr kumimoji="1" lang="ja-JP" altLang="ja-JP" sz="1100">
              <a:solidFill>
                <a:schemeClr val="dk1"/>
              </a:solidFill>
              <a:effectLst/>
              <a:latin typeface="+mn-lt"/>
              <a:ea typeface="+mn-ea"/>
              <a:cs typeface="+mn-cs"/>
            </a:rPr>
            <a:t>により、対前年比</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減（改善）</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86.6</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直近では改善が見られたものの、</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、社会保障費の増加や物価・人件費・エネルギー価格等のさらなる高騰による経常経費の増加</a:t>
          </a:r>
          <a:r>
            <a:rPr kumimoji="1" lang="ja-JP" altLang="ja-JP" sz="1100">
              <a:solidFill>
                <a:schemeClr val="dk1"/>
              </a:solidFill>
              <a:effectLst/>
              <a:latin typeface="+mn-lt"/>
              <a:ea typeface="+mn-ea"/>
              <a:cs typeface="+mn-cs"/>
            </a:rPr>
            <a:t>が見込まれるため、引き続き事務事業の整理・合理化や行財政改革による事務的経費の削減に努め</a:t>
          </a:r>
          <a:r>
            <a:rPr kumimoji="1" lang="ja-JP" altLang="en-US" sz="1100">
              <a:solidFill>
                <a:schemeClr val="dk1"/>
              </a:solidFill>
              <a:effectLst/>
              <a:latin typeface="+mn-lt"/>
              <a:ea typeface="+mn-ea"/>
              <a:cs typeface="+mn-cs"/>
            </a:rPr>
            <a:t>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28363</xdr:rowOff>
    </xdr:from>
    <xdr:to>
      <xdr:col>23</xdr:col>
      <xdr:colOff>133350</xdr:colOff>
      <xdr:row>62</xdr:row>
      <xdr:rowOff>124883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58263"/>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40429</xdr:rowOff>
    </xdr:from>
    <xdr:to>
      <xdr:col>19</xdr:col>
      <xdr:colOff>133350</xdr:colOff>
      <xdr:row>62</xdr:row>
      <xdr:rowOff>124883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70329"/>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147531</xdr:rowOff>
    </xdr:from>
    <xdr:to>
      <xdr:col>15</xdr:col>
      <xdr:colOff>82550</xdr:colOff>
      <xdr:row>62</xdr:row>
      <xdr:rowOff>40429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05981"/>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147531</xdr:rowOff>
    </xdr:from>
    <xdr:to>
      <xdr:col>11</xdr:col>
      <xdr:colOff>31750</xdr:colOff>
      <xdr:row>62</xdr:row>
      <xdr:rowOff>68580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05981"/>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165540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74083</xdr:rowOff>
    </xdr:from>
    <xdr:to>
      <xdr:col>19</xdr:col>
      <xdr:colOff>184150</xdr:colOff>
      <xdr:row>63</xdr:row>
      <xdr:rowOff>4233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160460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9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161079</xdr:rowOff>
    </xdr:from>
    <xdr:to>
      <xdr:col>15</xdr:col>
      <xdr:colOff>133350</xdr:colOff>
      <xdr:row>62</xdr:row>
      <xdr:rowOff>91229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101406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8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96731</xdr:rowOff>
    </xdr:from>
    <xdr:to>
      <xdr:col>11</xdr:col>
      <xdr:colOff>82550</xdr:colOff>
      <xdr:row>62</xdr:row>
      <xdr:rowOff>26881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129557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当町の人件費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物件費等の状況は、</a:t>
          </a:r>
          <a:r>
            <a:rPr kumimoji="1" lang="ja-JP" altLang="en-US" sz="1100">
              <a:solidFill>
                <a:schemeClr val="dk1"/>
              </a:solidFill>
              <a:effectLst/>
              <a:latin typeface="+mn-lt"/>
              <a:ea typeface="+mn-ea"/>
              <a:cs typeface="+mn-cs"/>
            </a:rPr>
            <a:t>物件費は減少したが、</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（事業費支弁人件費を含み退職金を除く）及び維持補修費が増加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ため、人口一人当たり換算では令和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761</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類似団体の平均と比較すると</a:t>
          </a:r>
          <a:r>
            <a:rPr kumimoji="1" lang="en-US" altLang="ja-JP" sz="1100">
              <a:solidFill>
                <a:schemeClr val="dk1"/>
              </a:solidFill>
              <a:effectLst/>
              <a:latin typeface="+mn-lt"/>
              <a:ea typeface="+mn-ea"/>
              <a:cs typeface="+mn-cs"/>
            </a:rPr>
            <a:t>38,335</a:t>
          </a:r>
          <a:r>
            <a:rPr kumimoji="1" lang="ja-JP" altLang="ja-JP" sz="1100">
              <a:solidFill>
                <a:schemeClr val="dk1"/>
              </a:solidFill>
              <a:effectLst/>
              <a:latin typeface="+mn-lt"/>
              <a:ea typeface="+mn-ea"/>
              <a:cs typeface="+mn-cs"/>
            </a:rPr>
            <a:t>円低く、同団体内第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位の低さとなってい</a:t>
          </a:r>
          <a:r>
            <a:rPr kumimoji="1" lang="ja-JP" altLang="en-US" sz="1100">
              <a:solidFill>
                <a:schemeClr val="dk1"/>
              </a:solidFill>
              <a:effectLst/>
              <a:latin typeface="+mn-lt"/>
              <a:ea typeface="+mn-ea"/>
              <a:cs typeface="+mn-cs"/>
            </a:rPr>
            <a:t>る（前年度は第</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位）</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今後も事務事業の整理・合理化を進めるとともに、職員の定員管理</a:t>
          </a:r>
          <a:r>
            <a:rPr kumimoji="1" lang="ja-JP" altLang="en-US" sz="1100">
              <a:solidFill>
                <a:schemeClr val="dk1"/>
              </a:solidFill>
              <a:effectLst/>
              <a:latin typeface="+mn-lt"/>
              <a:ea typeface="+mn-ea"/>
              <a:cs typeface="+mn-cs"/>
            </a:rPr>
            <a:t>の適正化等</a:t>
          </a:r>
          <a:r>
            <a:rPr kumimoji="1" lang="ja-JP" altLang="ja-JP" sz="1100">
              <a:solidFill>
                <a:schemeClr val="dk1"/>
              </a:solidFill>
              <a:effectLst/>
              <a:latin typeface="+mn-lt"/>
              <a:ea typeface="+mn-ea"/>
              <a:cs typeface="+mn-cs"/>
            </a:rPr>
            <a:t>による人件費の抑制や物件費等の削減に努めてい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64455</xdr:rowOff>
    </xdr:from>
    <xdr:to>
      <xdr:col>23</xdr:col>
      <xdr:colOff>133350</xdr:colOff>
      <xdr:row>82</xdr:row>
      <xdr:rowOff>71800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23355"/>
          <a:ext cx="838200" cy="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60227</xdr:rowOff>
    </xdr:from>
    <xdr:to>
      <xdr:col>19</xdr:col>
      <xdr:colOff>133350</xdr:colOff>
      <xdr:row>82</xdr:row>
      <xdr:rowOff>64455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19127"/>
          <a:ext cx="8890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22827</xdr:rowOff>
    </xdr:from>
    <xdr:to>
      <xdr:col>15</xdr:col>
      <xdr:colOff>82550</xdr:colOff>
      <xdr:row>82</xdr:row>
      <xdr:rowOff>60227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1727"/>
          <a:ext cx="889000" cy="3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110728</xdr:rowOff>
    </xdr:from>
    <xdr:to>
      <xdr:col>11</xdr:col>
      <xdr:colOff>31750</xdr:colOff>
      <xdr:row>82</xdr:row>
      <xdr:rowOff>22827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98178"/>
          <a:ext cx="889000" cy="8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21000</xdr:rowOff>
    </xdr:from>
    <xdr:to>
      <xdr:col>23</xdr:col>
      <xdr:colOff>184150</xdr:colOff>
      <xdr:row>82</xdr:row>
      <xdr:rowOff>122600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7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37527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13655</xdr:rowOff>
    </xdr:from>
    <xdr:to>
      <xdr:col>19</xdr:col>
      <xdr:colOff>184150</xdr:colOff>
      <xdr:row>82</xdr:row>
      <xdr:rowOff>115255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125432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9427</xdr:rowOff>
    </xdr:from>
    <xdr:to>
      <xdr:col>15</xdr:col>
      <xdr:colOff>133350</xdr:colOff>
      <xdr:row>82</xdr:row>
      <xdr:rowOff>111027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6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121204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3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143477</xdr:rowOff>
    </xdr:from>
    <xdr:to>
      <xdr:col>11</xdr:col>
      <xdr:colOff>82550</xdr:colOff>
      <xdr:row>82</xdr:row>
      <xdr:rowOff>73627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83804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99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59928</xdr:rowOff>
    </xdr:from>
    <xdr:to>
      <xdr:col>7</xdr:col>
      <xdr:colOff>31750</xdr:colOff>
      <xdr:row>81</xdr:row>
      <xdr:rowOff>161528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4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1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当</a:t>
          </a:r>
          <a:r>
            <a:rPr kumimoji="1" lang="ja-JP" altLang="ja-JP" sz="1100">
              <a:solidFill>
                <a:schemeClr val="dk1"/>
              </a:solidFill>
              <a:effectLst/>
              <a:latin typeface="+mn-lt"/>
              <a:ea typeface="+mn-ea"/>
              <a:cs typeface="+mn-cs"/>
            </a:rPr>
            <a:t>町の給与水準は令和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類似団体の平均よりも</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ポイント下回ってい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引き続き職務給の原則の遵守に努めていく</a:t>
          </a:r>
          <a:r>
            <a:rPr kumimoji="1" lang="ja-JP" altLang="en-US" sz="1100">
              <a:solidFill>
                <a:schemeClr val="dk1"/>
              </a:solidFill>
              <a:effectLst/>
              <a:latin typeface="+mn-lt"/>
              <a:ea typeface="+mn-ea"/>
              <a:cs typeface="+mn-cs"/>
            </a:rPr>
            <a:t>一方で、地方公務の担い手不足が懸念される状況になりつつあるため、</a:t>
          </a:r>
          <a:r>
            <a:rPr kumimoji="1" lang="ja-JP" altLang="ja-JP" sz="1100">
              <a:solidFill>
                <a:schemeClr val="dk1"/>
              </a:solidFill>
              <a:effectLst/>
              <a:latin typeface="+mn-lt"/>
              <a:ea typeface="+mn-ea"/>
              <a:cs typeface="+mn-cs"/>
            </a:rPr>
            <a:t>人材の確保に向け、給与水準の適正化に努めて</a:t>
          </a:r>
          <a:r>
            <a:rPr kumimoji="1" lang="ja-JP" altLang="en-US" sz="1100">
              <a:solidFill>
                <a:schemeClr val="dk1"/>
              </a:solidFill>
              <a:effectLst/>
              <a:latin typeface="+mn-lt"/>
              <a:ea typeface="+mn-ea"/>
              <a:cs typeface="+mn-cs"/>
            </a:rPr>
            <a:t>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64784"/>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152400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4467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142875</xdr:rowOff>
    </xdr:from>
    <xdr:to>
      <xdr:col>72</xdr:col>
      <xdr:colOff>203200</xdr:colOff>
      <xdr:row>86</xdr:row>
      <xdr:rowOff>21166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44675"/>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86</xdr:row>
      <xdr:rowOff>21166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055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128711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21818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当町の定員管理の状況は、対前年比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人とわずかに</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したが、類似団体平均を</a:t>
          </a:r>
          <a:r>
            <a:rPr kumimoji="1" lang="en-US" altLang="ja-JP" sz="1100">
              <a:solidFill>
                <a:schemeClr val="dk1"/>
              </a:solidFill>
              <a:effectLst/>
              <a:latin typeface="+mn-lt"/>
              <a:ea typeface="+mn-ea"/>
              <a:cs typeface="+mn-cs"/>
            </a:rPr>
            <a:t>1.73</a:t>
          </a:r>
          <a:r>
            <a:rPr kumimoji="1" lang="ja-JP" altLang="ja-JP" sz="1100">
              <a:solidFill>
                <a:schemeClr val="dk1"/>
              </a:solidFill>
              <a:effectLst/>
              <a:latin typeface="+mn-lt"/>
              <a:ea typeface="+mn-ea"/>
              <a:cs typeface="+mn-cs"/>
            </a:rPr>
            <a:t>人下回る</a:t>
          </a:r>
          <a:r>
            <a:rPr kumimoji="1" lang="en-US" altLang="ja-JP" sz="1100">
              <a:solidFill>
                <a:schemeClr val="dk1"/>
              </a:solidFill>
              <a:effectLst/>
              <a:latin typeface="+mn-lt"/>
              <a:ea typeface="+mn-ea"/>
              <a:cs typeface="+mn-cs"/>
            </a:rPr>
            <a:t>6.18</a:t>
          </a:r>
          <a:r>
            <a:rPr kumimoji="1" lang="ja-JP" altLang="ja-JP" sz="1100">
              <a:solidFill>
                <a:schemeClr val="dk1"/>
              </a:solidFill>
              <a:effectLst/>
              <a:latin typeface="+mn-lt"/>
              <a:ea typeface="+mn-ea"/>
              <a:cs typeface="+mn-cs"/>
            </a:rPr>
            <a:t>人となり、</a:t>
          </a:r>
          <a:r>
            <a:rPr kumimoji="1" lang="ja-JP" altLang="en-US" sz="1100">
              <a:solidFill>
                <a:schemeClr val="dk1"/>
              </a:solidFill>
              <a:effectLst/>
              <a:latin typeface="+mn-lt"/>
              <a:ea typeface="+mn-ea"/>
              <a:cs typeface="+mn-cs"/>
            </a:rPr>
            <a:t>前年度の</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番目からさらに順位を上げ、</a:t>
          </a:r>
          <a:r>
            <a:rPr kumimoji="1" lang="ja-JP" altLang="ja-JP" sz="1100">
              <a:solidFill>
                <a:schemeClr val="dk1"/>
              </a:solidFill>
              <a:effectLst/>
              <a:latin typeface="+mn-lt"/>
              <a:ea typeface="+mn-ea"/>
              <a:cs typeface="+mn-cs"/>
            </a:rPr>
            <a:t>類似団体で</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番目に少ない職員数となって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の推進や</a:t>
          </a:r>
          <a:r>
            <a:rPr kumimoji="1" lang="ja-JP" altLang="ja-JP" sz="1100">
              <a:solidFill>
                <a:schemeClr val="dk1"/>
              </a:solidFill>
              <a:effectLst/>
              <a:latin typeface="+mn-lt"/>
              <a:ea typeface="+mn-ea"/>
              <a:cs typeface="+mn-cs"/>
            </a:rPr>
            <a:t>事務事業の合理化</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民間委託の推進等により、定員管理の適正化に努めてい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21953</xdr:rowOff>
    </xdr:from>
    <xdr:to>
      <xdr:col>81</xdr:col>
      <xdr:colOff>44450</xdr:colOff>
      <xdr:row>60</xdr:row>
      <xdr:rowOff>73660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0895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59872</xdr:rowOff>
    </xdr:from>
    <xdr:to>
      <xdr:col>77</xdr:col>
      <xdr:colOff>44450</xdr:colOff>
      <xdr:row>60</xdr:row>
      <xdr:rowOff>73660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46872"/>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4717</xdr:rowOff>
    </xdr:from>
    <xdr:to>
      <xdr:col>72</xdr:col>
      <xdr:colOff>203200</xdr:colOff>
      <xdr:row>60</xdr:row>
      <xdr:rowOff>59872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91717"/>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160655</xdr:rowOff>
    </xdr:from>
    <xdr:to>
      <xdr:col>68</xdr:col>
      <xdr:colOff>152400</xdr:colOff>
      <xdr:row>60</xdr:row>
      <xdr:rowOff>4717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76205"/>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142603</xdr:rowOff>
    </xdr:from>
    <xdr:to>
      <xdr:col>81</xdr:col>
      <xdr:colOff>95250</xdr:colOff>
      <xdr:row>60</xdr:row>
      <xdr:rowOff>72753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159130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0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9072</xdr:rowOff>
    </xdr:from>
    <xdr:to>
      <xdr:col>73</xdr:col>
      <xdr:colOff>44450</xdr:colOff>
      <xdr:row>60</xdr:row>
      <xdr:rowOff>110672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120849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125367</xdr:rowOff>
    </xdr:from>
    <xdr:to>
      <xdr:col>68</xdr:col>
      <xdr:colOff>203200</xdr:colOff>
      <xdr:row>60</xdr:row>
      <xdr:rowOff>55517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65694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109855</xdr:rowOff>
    </xdr:from>
    <xdr:to>
      <xdr:col>64</xdr:col>
      <xdr:colOff>152400</xdr:colOff>
      <xdr:row>60</xdr:row>
      <xdr:rowOff>40005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50182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当町の実質公債費比率は、</a:t>
          </a:r>
          <a:r>
            <a:rPr kumimoji="1" lang="ja-JP" altLang="en-US" sz="1100">
              <a:solidFill>
                <a:schemeClr val="dk1"/>
              </a:solidFill>
              <a:effectLst/>
              <a:latin typeface="+mn-lt"/>
              <a:ea typeface="+mn-ea"/>
              <a:cs typeface="+mn-cs"/>
            </a:rPr>
            <a:t>近年は概ね</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％前後で推移しており、類似団体と比較しても概ね同程度となっている。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a:t>
          </a:r>
          <a:r>
            <a:rPr kumimoji="1" lang="ja-JP" altLang="ja-JP" sz="1100">
              <a:solidFill>
                <a:schemeClr val="dk1"/>
              </a:solidFill>
              <a:effectLst/>
              <a:latin typeface="+mn-lt"/>
              <a:ea typeface="+mn-ea"/>
              <a:cs typeface="+mn-cs"/>
            </a:rPr>
            <a:t>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大型</a:t>
          </a:r>
          <a:r>
            <a:rPr kumimoji="1" lang="ja-JP" altLang="en-US" sz="1100">
              <a:solidFill>
                <a:schemeClr val="dk1"/>
              </a:solidFill>
              <a:effectLst/>
              <a:latin typeface="+mn-lt"/>
              <a:ea typeface="+mn-ea"/>
              <a:cs typeface="+mn-cs"/>
            </a:rPr>
            <a:t>の普通建設</a:t>
          </a:r>
          <a:r>
            <a:rPr kumimoji="1" lang="ja-JP" altLang="ja-JP" sz="1100">
              <a:solidFill>
                <a:schemeClr val="dk1"/>
              </a:solidFill>
              <a:effectLst/>
              <a:latin typeface="+mn-lt"/>
              <a:ea typeface="+mn-ea"/>
              <a:cs typeface="+mn-cs"/>
            </a:rPr>
            <a:t>事業が予定されているため</a:t>
          </a:r>
          <a:r>
            <a:rPr kumimoji="1" lang="ja-JP" altLang="en-US" sz="1100">
              <a:solidFill>
                <a:schemeClr val="dk1"/>
              </a:solidFill>
              <a:effectLst/>
              <a:latin typeface="+mn-lt"/>
              <a:ea typeface="+mn-ea"/>
              <a:cs typeface="+mn-cs"/>
            </a:rPr>
            <a:t>増加する見通しとなっているが、事業の実施にあたっては、補助金等特定財源の確保や基金の活用等により、実質公債費比率の適正化に努めていく。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59436</xdr:rowOff>
    </xdr:from>
    <xdr:to>
      <xdr:col>81</xdr:col>
      <xdr:colOff>44450</xdr:colOff>
      <xdr:row>40</xdr:row>
      <xdr:rowOff>88392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91743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88392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3674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49784</xdr:rowOff>
    </xdr:from>
    <xdr:to>
      <xdr:col>72</xdr:col>
      <xdr:colOff>203200</xdr:colOff>
      <xdr:row>40</xdr:row>
      <xdr:rowOff>78740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0778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49784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8884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8636</xdr:rowOff>
    </xdr:from>
    <xdr:to>
      <xdr:col>81</xdr:col>
      <xdr:colOff>95250</xdr:colOff>
      <xdr:row>40</xdr:row>
      <xdr:rowOff>110236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152163</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3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37592</xdr:rowOff>
    </xdr:from>
    <xdr:to>
      <xdr:col>77</xdr:col>
      <xdr:colOff>95250</xdr:colOff>
      <xdr:row>40</xdr:row>
      <xdr:rowOff>139192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123969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981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114317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170434</xdr:rowOff>
    </xdr:from>
    <xdr:to>
      <xdr:col>68</xdr:col>
      <xdr:colOff>203200</xdr:colOff>
      <xdr:row>40</xdr:row>
      <xdr:rowOff>100584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85361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66057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当町の将来負担比率は</a:t>
          </a:r>
          <a:r>
            <a:rPr kumimoji="1" lang="ja-JP" altLang="en-US" sz="1100">
              <a:solidFill>
                <a:schemeClr val="dk1"/>
              </a:solidFill>
              <a:effectLst/>
              <a:latin typeface="+mn-lt"/>
              <a:ea typeface="+mn-ea"/>
              <a:cs typeface="+mn-cs"/>
            </a:rPr>
            <a:t>、地方債現在高の減少により</a:t>
          </a:r>
          <a:r>
            <a:rPr kumimoji="1" lang="ja-JP" altLang="ja-JP" sz="1100">
              <a:solidFill>
                <a:schemeClr val="dk1"/>
              </a:solidFill>
              <a:effectLst/>
              <a:latin typeface="+mn-lt"/>
              <a:ea typeface="+mn-ea"/>
              <a:cs typeface="+mn-cs"/>
            </a:rPr>
            <a:t>年々減少傾向にあり、令和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年度は対前年比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ポイント減の</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となり、類似団体の平均値である</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と同値と</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は大型の</a:t>
          </a:r>
          <a:r>
            <a:rPr kumimoji="1" lang="ja-JP" altLang="ja-JP" sz="1100">
              <a:solidFill>
                <a:schemeClr val="dk1"/>
              </a:solidFill>
              <a:effectLst/>
              <a:latin typeface="+mn-lt"/>
              <a:ea typeface="+mn-ea"/>
              <a:cs typeface="+mn-cs"/>
            </a:rPr>
            <a:t>普通建設事業</a:t>
          </a:r>
          <a:r>
            <a:rPr kumimoji="1" lang="ja-JP" altLang="en-US" sz="1100">
              <a:solidFill>
                <a:schemeClr val="dk1"/>
              </a:solidFill>
              <a:effectLst/>
              <a:latin typeface="+mn-lt"/>
              <a:ea typeface="+mn-ea"/>
              <a:cs typeface="+mn-cs"/>
            </a:rPr>
            <a:t>が予定されているため増加する見通しとなっているが、事業</a:t>
          </a:r>
          <a:r>
            <a:rPr kumimoji="1" lang="ja-JP" altLang="ja-JP" sz="1100">
              <a:solidFill>
                <a:schemeClr val="dk1"/>
              </a:solidFill>
              <a:effectLst/>
              <a:latin typeface="+mn-lt"/>
              <a:ea typeface="+mn-ea"/>
              <a:cs typeface="+mn-cs"/>
            </a:rPr>
            <a:t>の実施にあたっては、補助金等特定財源の確保や基金</a:t>
          </a:r>
          <a:r>
            <a:rPr kumimoji="1" lang="ja-JP" altLang="en-US" sz="1100">
              <a:solidFill>
                <a:schemeClr val="dk1"/>
              </a:solidFill>
              <a:effectLst/>
              <a:latin typeface="+mn-lt"/>
              <a:ea typeface="+mn-ea"/>
              <a:cs typeface="+mn-cs"/>
            </a:rPr>
            <a:t>の活用等により</a:t>
          </a:r>
          <a:r>
            <a:rPr kumimoji="1" lang="ja-JP" altLang="ja-JP" sz="1100">
              <a:solidFill>
                <a:schemeClr val="dk1"/>
              </a:solidFill>
              <a:effectLst/>
              <a:latin typeface="+mn-lt"/>
              <a:ea typeface="+mn-ea"/>
              <a:cs typeface="+mn-cs"/>
            </a:rPr>
            <a:t>、将来負担の適正化に努めて</a:t>
          </a:r>
          <a:r>
            <a:rPr kumimoji="1" lang="ja-JP" altLang="en-US" sz="1100">
              <a:solidFill>
                <a:schemeClr val="dk1"/>
              </a:solidFill>
              <a:effectLst/>
              <a:latin typeface="+mn-lt"/>
              <a:ea typeface="+mn-ea"/>
              <a:cs typeface="+mn-cs"/>
            </a:rPr>
            <a:t>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87812</xdr:rowOff>
    </xdr:from>
    <xdr:to>
      <xdr:col>77</xdr:col>
      <xdr:colOff>44450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316662"/>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141817</xdr:rowOff>
    </xdr:from>
    <xdr:to>
      <xdr:col>72</xdr:col>
      <xdr:colOff>203200</xdr:colOff>
      <xdr:row>14</xdr:row>
      <xdr:rowOff>155363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370667"/>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155363</xdr:rowOff>
    </xdr:from>
    <xdr:to>
      <xdr:col>68</xdr:col>
      <xdr:colOff>152400</xdr:colOff>
      <xdr:row>16</xdr:row>
      <xdr:rowOff>16994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555663"/>
          <a:ext cx="889000" cy="2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37012</xdr:rowOff>
    </xdr:from>
    <xdr:to>
      <xdr:col>77</xdr:col>
      <xdr:colOff>95250</xdr:colOff>
      <xdr:row>13</xdr:row>
      <xdr:rowOff>138612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2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123389</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352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3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5944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40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104563</xdr:rowOff>
    </xdr:from>
    <xdr:to>
      <xdr:col>68</xdr:col>
      <xdr:colOff>203200</xdr:colOff>
      <xdr:row>15</xdr:row>
      <xdr:rowOff>34713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19490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59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137644</xdr:rowOff>
    </xdr:from>
    <xdr:to>
      <xdr:col>64</xdr:col>
      <xdr:colOff>152400</xdr:colOff>
      <xdr:row>16</xdr:row>
      <xdr:rowOff>67794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70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52571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79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人件費に係る経常収支比率は、対前年比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％で類似団体より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ポイント低い割合となってい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。定員管理の状況では、職員数は低い値で推移しており、今後も給与制度及び定員管理の適正化等により人件費の抑制</a:t>
          </a:r>
          <a:r>
            <a:rPr kumimoji="1" lang="ja-JP" altLang="en-US" sz="1100">
              <a:solidFill>
                <a:schemeClr val="dk1"/>
              </a:solidFill>
              <a:effectLst/>
              <a:latin typeface="+mn-lt"/>
              <a:ea typeface="+mn-ea"/>
              <a:cs typeface="+mn-cs"/>
            </a:rPr>
            <a:t>に努めていく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839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37</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11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物件費に係る経常収支比率は、対前年比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15.4</a:t>
          </a:r>
          <a:r>
            <a:rPr kumimoji="1" lang="ja-JP" altLang="ja-JP" sz="1100">
              <a:solidFill>
                <a:schemeClr val="dk1"/>
              </a:solidFill>
              <a:effectLst/>
              <a:latin typeface="+mn-lt"/>
              <a:ea typeface="+mn-ea"/>
              <a:cs typeface="+mn-cs"/>
            </a:rPr>
            <a:t>％であり、類似団体内で</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位となってい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物件費の削減については継続的に取り組んでいるところであり、今後も同水準を保てるよう努めてい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120650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9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76200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19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16</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2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120650</xdr:rowOff>
    </xdr:from>
    <xdr:to>
      <xdr:col>69</xdr:col>
      <xdr:colOff>92075</xdr:colOff>
      <xdr:row>15</xdr:row>
      <xdr:rowOff>120650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9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69850</xdr:rowOff>
    </xdr:from>
    <xdr:to>
      <xdr:col>82</xdr:col>
      <xdr:colOff>158750</xdr:colOff>
      <xdr:row>18</xdr:row>
      <xdr:rowOff>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105427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7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25400</xdr:rowOff>
    </xdr:from>
    <xdr:to>
      <xdr:col>74</xdr:col>
      <xdr:colOff>31750</xdr:colOff>
      <xdr:row>16</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137177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ja-JP" altLang="en-US" sz="1100">
              <a:solidFill>
                <a:schemeClr val="dk1"/>
              </a:solidFill>
              <a:effectLst/>
              <a:latin typeface="+mn-lt"/>
              <a:ea typeface="+mn-ea"/>
              <a:cs typeface="+mn-cs"/>
            </a:rPr>
            <a:t>対前年比</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9.7</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以降概ね同値で推移しており、類似</a:t>
          </a:r>
          <a:r>
            <a:rPr kumimoji="1" lang="ja-JP" altLang="ja-JP" sz="1100">
              <a:solidFill>
                <a:schemeClr val="dk1"/>
              </a:solidFill>
              <a:effectLst/>
              <a:latin typeface="+mn-lt"/>
              <a:ea typeface="+mn-ea"/>
              <a:cs typeface="+mn-cs"/>
            </a:rPr>
            <a:t>団体内で</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番目に高い</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番目に低い）</a:t>
          </a:r>
          <a:r>
            <a:rPr kumimoji="1" lang="ja-JP" altLang="ja-JP" sz="1100">
              <a:solidFill>
                <a:schemeClr val="dk1"/>
              </a:solidFill>
              <a:effectLst/>
              <a:latin typeface="+mn-lt"/>
              <a:ea typeface="+mn-ea"/>
              <a:cs typeface="+mn-cs"/>
            </a:rPr>
            <a:t>割合となってい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。障がい者自立支援や保育所及び認定こども園運営費等の子育て支援関係の経費が主なものとなってい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9568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58</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098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58</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098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その他の経費に係る経常収支比率は、対前年比</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％であり、類似団体の平均である</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年度からは公共下水道事業特別会計及び農業集落排水事業特別会計が公営企業会計の下水道事業会計へと移行したことで、繰出金が補助費等に変更となったことによる。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95250</xdr:rowOff>
    </xdr:from>
    <xdr:to>
      <xdr:col>82</xdr:col>
      <xdr:colOff>107950</xdr:colOff>
      <xdr:row>57</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182100"/>
          <a:ext cx="838200" cy="66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101600</xdr:rowOff>
    </xdr:from>
    <xdr:to>
      <xdr:col>78</xdr:col>
      <xdr:colOff>69850</xdr:colOff>
      <xdr:row>57</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02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101600</xdr:rowOff>
    </xdr:from>
    <xdr:to>
      <xdr:col>73</xdr:col>
      <xdr:colOff>180975</xdr:colOff>
      <xdr:row>57</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02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6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44450</xdr:rowOff>
    </xdr:from>
    <xdr:to>
      <xdr:col>82</xdr:col>
      <xdr:colOff>158750</xdr:colOff>
      <xdr:row>53</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1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6350</xdr:rowOff>
    </xdr:from>
    <xdr:to>
      <xdr:col>69</xdr:col>
      <xdr:colOff>142875</xdr:colOff>
      <xdr:row>57</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補助費等に係る経常収支比率は、対前年比</a:t>
          </a:r>
          <a:r>
            <a:rPr kumimoji="1" lang="en-US" altLang="ja-JP" sz="1000">
              <a:solidFill>
                <a:schemeClr val="dk1"/>
              </a:solidFill>
              <a:effectLst/>
              <a:latin typeface="+mn-lt"/>
              <a:ea typeface="+mn-ea"/>
              <a:cs typeface="+mn-cs"/>
            </a:rPr>
            <a:t>4.1</a:t>
          </a:r>
          <a:r>
            <a:rPr kumimoji="1" lang="ja-JP" altLang="ja-JP" sz="1000">
              <a:solidFill>
                <a:schemeClr val="dk1"/>
              </a:solidFill>
              <a:effectLst/>
              <a:latin typeface="+mn-lt"/>
              <a:ea typeface="+mn-ea"/>
              <a:cs typeface="+mn-cs"/>
            </a:rPr>
            <a:t>ポイント増の</a:t>
          </a:r>
          <a:r>
            <a:rPr kumimoji="1" lang="en-US" altLang="ja-JP" sz="1000">
              <a:solidFill>
                <a:schemeClr val="dk1"/>
              </a:solidFill>
              <a:effectLst/>
              <a:latin typeface="+mn-lt"/>
              <a:ea typeface="+mn-ea"/>
              <a:cs typeface="+mn-cs"/>
            </a:rPr>
            <a:t>21.3</a:t>
          </a:r>
          <a:r>
            <a:rPr kumimoji="1" lang="ja-JP" altLang="ja-JP" sz="1000">
              <a:solidFill>
                <a:schemeClr val="dk1"/>
              </a:solidFill>
              <a:effectLst/>
              <a:latin typeface="+mn-lt"/>
              <a:ea typeface="+mn-ea"/>
              <a:cs typeface="+mn-cs"/>
            </a:rPr>
            <a:t>％であり、類似団体の平均を</a:t>
          </a:r>
          <a:r>
            <a:rPr kumimoji="1" lang="en-US" altLang="ja-JP" sz="1000">
              <a:solidFill>
                <a:schemeClr val="dk1"/>
              </a:solidFill>
              <a:effectLst/>
              <a:latin typeface="+mn-lt"/>
              <a:ea typeface="+mn-ea"/>
              <a:cs typeface="+mn-cs"/>
            </a:rPr>
            <a:t>6.0</a:t>
          </a:r>
          <a:r>
            <a:rPr kumimoji="1" lang="ja-JP" altLang="ja-JP" sz="1000">
              <a:solidFill>
                <a:schemeClr val="dk1"/>
              </a:solidFill>
              <a:effectLst/>
              <a:latin typeface="+mn-lt"/>
              <a:ea typeface="+mn-ea"/>
              <a:cs typeface="+mn-cs"/>
            </a:rPr>
            <a:t>ポイント超えてい</a:t>
          </a:r>
          <a:r>
            <a:rPr kumimoji="1" lang="ja-JP" altLang="en-US" sz="1000">
              <a:solidFill>
                <a:schemeClr val="dk1"/>
              </a:solidFill>
              <a:effectLst/>
              <a:latin typeface="+mn-lt"/>
              <a:ea typeface="+mn-ea"/>
              <a:cs typeface="+mn-cs"/>
            </a:rPr>
            <a:t>る</a:t>
          </a:r>
          <a:r>
            <a:rPr kumimoji="1" lang="ja-JP" altLang="ja-JP" sz="1000">
              <a:solidFill>
                <a:schemeClr val="dk1"/>
              </a:solidFill>
              <a:effectLst/>
              <a:latin typeface="+mn-lt"/>
              <a:ea typeface="+mn-ea"/>
              <a:cs typeface="+mn-cs"/>
            </a:rPr>
            <a:t>。これは、当町ではごみ処理、し尿処理、常備消防、水道事業等を一部事務組合</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で行っており、その負担金等によるもの</a:t>
          </a:r>
          <a:r>
            <a:rPr kumimoji="1" lang="ja-JP" altLang="en-US" sz="1000">
              <a:solidFill>
                <a:schemeClr val="dk1"/>
              </a:solidFill>
              <a:effectLst/>
              <a:latin typeface="+mn-lt"/>
              <a:ea typeface="+mn-ea"/>
              <a:cs typeface="+mn-cs"/>
            </a:rPr>
            <a:t>であるとともに、令和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年度からは公共下水道事業特別会計及び農業集落排水事業特別会計が公営企業会計の下水道事業会計へと移行したことで、繰出金が補助費等に変更となったことによる。</a:t>
          </a:r>
          <a:endParaRPr lang="ja-JP" altLang="ja-JP" sz="12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170434</xdr:rowOff>
    </xdr:from>
    <xdr:to>
      <xdr:col>82</xdr:col>
      <xdr:colOff>107950</xdr:colOff>
      <xdr:row>39</xdr:row>
      <xdr:rowOff>14986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14084"/>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37</xdr:row>
      <xdr:rowOff>170434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912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37</xdr:row>
      <xdr:rowOff>156718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91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156718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491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135636</xdr:rowOff>
    </xdr:from>
    <xdr:to>
      <xdr:col>82</xdr:col>
      <xdr:colOff>158750</xdr:colOff>
      <xdr:row>39</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107713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119634</xdr:rowOff>
    </xdr:from>
    <xdr:to>
      <xdr:col>78</xdr:col>
      <xdr:colOff>120650</xdr:colOff>
      <xdr:row>38</xdr:row>
      <xdr:rowOff>49785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34561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105918</xdr:rowOff>
    </xdr:from>
    <xdr:to>
      <xdr:col>69</xdr:col>
      <xdr:colOff>142875</xdr:colOff>
      <xdr:row>38</xdr:row>
      <xdr:rowOff>36068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20845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公債費に係る経常収支比率は、対前年比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10.1</a:t>
          </a:r>
          <a:r>
            <a:rPr kumimoji="1" lang="ja-JP" altLang="ja-JP" sz="1100">
              <a:solidFill>
                <a:schemeClr val="dk1"/>
              </a:solidFill>
              <a:effectLst/>
              <a:latin typeface="+mn-lt"/>
              <a:ea typeface="+mn-ea"/>
              <a:cs typeface="+mn-cs"/>
            </a:rPr>
            <a:t>％で、類似団体よりも</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ポイント低い割合となってい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年度までは小学校建設等により元金の償還額が増加したが、令和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年度で償還の一部が終了したため減少</a:t>
          </a:r>
          <a:r>
            <a:rPr kumimoji="1" lang="ja-JP" altLang="en-US" sz="1100">
              <a:solidFill>
                <a:schemeClr val="dk1"/>
              </a:solidFill>
              <a:effectLst/>
              <a:latin typeface="+mn-lt"/>
              <a:ea typeface="+mn-ea"/>
              <a:cs typeface="+mn-cs"/>
            </a:rPr>
            <a:t>傾向に転じている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は大型の普通建設事業</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予定されている</a:t>
          </a:r>
          <a:r>
            <a:rPr kumimoji="1" lang="ja-JP" altLang="ja-JP" sz="1100">
              <a:solidFill>
                <a:schemeClr val="dk1"/>
              </a:solidFill>
              <a:effectLst/>
              <a:latin typeface="+mn-lt"/>
              <a:ea typeface="+mn-ea"/>
              <a:cs typeface="+mn-cs"/>
            </a:rPr>
            <a:t>ため、財政上有利な起債の活用に努めるとともに、特定財源の確保によ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借入額の抑制を図ってい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21844</xdr:rowOff>
    </xdr:from>
    <xdr:to>
      <xdr:col>24</xdr:col>
      <xdr:colOff>25400</xdr:colOff>
      <xdr:row>76</xdr:row>
      <xdr:rowOff>113285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52044"/>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113285</xdr:rowOff>
    </xdr:from>
    <xdr:to>
      <xdr:col>19</xdr:col>
      <xdr:colOff>187325</xdr:colOff>
      <xdr:row>77</xdr:row>
      <xdr:rowOff>97282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43485"/>
          <a:ext cx="8890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97282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715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143002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715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142494</xdr:rowOff>
    </xdr:from>
    <xdr:to>
      <xdr:col>24</xdr:col>
      <xdr:colOff>76200</xdr:colOff>
      <xdr:row>76</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159021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62485</xdr:rowOff>
    </xdr:from>
    <xdr:to>
      <xdr:col>20</xdr:col>
      <xdr:colOff>38100</xdr:colOff>
      <xdr:row>76</xdr:row>
      <xdr:rowOff>164085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2811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46482</xdr:rowOff>
    </xdr:from>
    <xdr:to>
      <xdr:col>15</xdr:col>
      <xdr:colOff>149225</xdr:colOff>
      <xdr:row>77</xdr:row>
      <xdr:rowOff>148082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7129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公債費以外の経常収支比率は、対前年比</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76.5</a:t>
          </a:r>
          <a:r>
            <a:rPr kumimoji="1" lang="ja-JP" altLang="ja-JP" sz="1100">
              <a:solidFill>
                <a:sysClr val="windowText" lastClr="000000"/>
              </a:solidFill>
              <a:effectLst/>
              <a:latin typeface="+mn-lt"/>
              <a:ea typeface="+mn-ea"/>
              <a:cs typeface="+mn-cs"/>
            </a:rPr>
            <a:t>％と</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し、類似団体の平均を</a:t>
          </a:r>
          <a:r>
            <a:rPr kumimoji="1" lang="ja-JP" altLang="en-US" sz="1100">
              <a:solidFill>
                <a:sysClr val="windowText" lastClr="000000"/>
              </a:solidFill>
              <a:effectLst/>
              <a:latin typeface="+mn-lt"/>
              <a:ea typeface="+mn-ea"/>
              <a:cs typeface="+mn-cs"/>
            </a:rPr>
            <a:t>わずかに（</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上回る形とな</a:t>
          </a:r>
          <a:r>
            <a:rPr kumimoji="1" lang="ja-JP" altLang="en-US" sz="1100">
              <a:solidFill>
                <a:sysClr val="windowText" lastClr="000000"/>
              </a:solidFill>
              <a:effectLst/>
              <a:latin typeface="+mn-lt"/>
              <a:ea typeface="+mn-ea"/>
              <a:cs typeface="+mn-cs"/>
            </a:rPr>
            <a:t>った</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の要因は、人件費の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などによる</a:t>
          </a:r>
          <a:r>
            <a:rPr kumimoji="1" lang="ja-JP" altLang="en-US" sz="1100">
              <a:solidFill>
                <a:sysClr val="windowText" lastClr="000000"/>
              </a:solidFill>
              <a:effectLst/>
              <a:latin typeface="+mn-lt"/>
              <a:ea typeface="+mn-ea"/>
              <a:cs typeface="+mn-cs"/>
            </a:rPr>
            <a:t>ものである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30987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340080"/>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28702</xdr:rowOff>
    </xdr:from>
    <xdr:to>
      <xdr:col>78</xdr:col>
      <xdr:colOff>69850</xdr:colOff>
      <xdr:row>78</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30352"/>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140715</xdr:rowOff>
    </xdr:from>
    <xdr:to>
      <xdr:col>73</xdr:col>
      <xdr:colOff>180975</xdr:colOff>
      <xdr:row>77</xdr:row>
      <xdr:rowOff>28702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7091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140715</xdr:rowOff>
    </xdr:from>
    <xdr:to>
      <xdr:col>69</xdr:col>
      <xdr:colOff>92075</xdr:colOff>
      <xdr:row>77</xdr:row>
      <xdr:rowOff>37846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7091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151637</xdr:rowOff>
    </xdr:from>
    <xdr:to>
      <xdr:col>78</xdr:col>
      <xdr:colOff>120650</xdr:colOff>
      <xdr:row>78</xdr:row>
      <xdr:rowOff>81787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66564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149352</xdr:rowOff>
    </xdr:from>
    <xdr:to>
      <xdr:col>74</xdr:col>
      <xdr:colOff>31750</xdr:colOff>
      <xdr:row>77</xdr:row>
      <xdr:rowOff>79502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89679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89915</xdr:rowOff>
    </xdr:from>
    <xdr:to>
      <xdr:col>69</xdr:col>
      <xdr:colOff>142875</xdr:colOff>
      <xdr:row>77</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118014</xdr:rowOff>
    </xdr:from>
    <xdr:to>
      <xdr:col>29</xdr:col>
      <xdr:colOff>127000</xdr:colOff>
      <xdr:row>18</xdr:row>
      <xdr:rowOff>135567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51739"/>
          <a:ext cx="647700" cy="17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135567</xdr:rowOff>
    </xdr:from>
    <xdr:to>
      <xdr:col>26</xdr:col>
      <xdr:colOff>50800</xdr:colOff>
      <xdr:row>19</xdr:row>
      <xdr:rowOff>29921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69292"/>
          <a:ext cx="698500" cy="65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29921</xdr:rowOff>
    </xdr:from>
    <xdr:to>
      <xdr:col>22</xdr:col>
      <xdr:colOff>114300</xdr:colOff>
      <xdr:row>19</xdr:row>
      <xdr:rowOff>53467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35096"/>
          <a:ext cx="698500" cy="23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53467</xdr:rowOff>
    </xdr:from>
    <xdr:to>
      <xdr:col>18</xdr:col>
      <xdr:colOff>177800</xdr:colOff>
      <xdr:row>19</xdr:row>
      <xdr:rowOff>91904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58642"/>
          <a:ext cx="698500" cy="38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67214</xdr:rowOff>
    </xdr:from>
    <xdr:to>
      <xdr:col>29</xdr:col>
      <xdr:colOff>177800</xdr:colOff>
      <xdr:row>18</xdr:row>
      <xdr:rowOff>168814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00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39291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84767</xdr:rowOff>
    </xdr:from>
    <xdr:to>
      <xdr:col>26</xdr:col>
      <xdr:colOff>101600</xdr:colOff>
      <xdr:row>19</xdr:row>
      <xdr:rowOff>14917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18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171144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04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150571</xdr:rowOff>
    </xdr:from>
    <xdr:to>
      <xdr:col>22</xdr:col>
      <xdr:colOff>165100</xdr:colOff>
      <xdr:row>19</xdr:row>
      <xdr:rowOff>80721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84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65498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7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2667</xdr:rowOff>
    </xdr:from>
    <xdr:to>
      <xdr:col>19</xdr:col>
      <xdr:colOff>38100</xdr:colOff>
      <xdr:row>19</xdr:row>
      <xdr:rowOff>104267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07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89044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9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41104</xdr:rowOff>
    </xdr:from>
    <xdr:to>
      <xdr:col>15</xdr:col>
      <xdr:colOff>101600</xdr:colOff>
      <xdr:row>19</xdr:row>
      <xdr:rowOff>142704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46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127481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32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144700</xdr:rowOff>
    </xdr:from>
    <xdr:to>
      <xdr:col>29</xdr:col>
      <xdr:colOff>127000</xdr:colOff>
      <xdr:row>37</xdr:row>
      <xdr:rowOff>51333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097950"/>
          <a:ext cx="647700" cy="78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91208</xdr:rowOff>
    </xdr:from>
    <xdr:to>
      <xdr:col>26</xdr:col>
      <xdr:colOff>50800</xdr:colOff>
      <xdr:row>36</xdr:row>
      <xdr:rowOff>144700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044458"/>
          <a:ext cx="698500" cy="53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91208</xdr:rowOff>
    </xdr:from>
    <xdr:to>
      <xdr:col>22</xdr:col>
      <xdr:colOff>114300</xdr:colOff>
      <xdr:row>36</xdr:row>
      <xdr:rowOff>165698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044458"/>
          <a:ext cx="698500" cy="74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165698</xdr:rowOff>
    </xdr:from>
    <xdr:to>
      <xdr:col>18</xdr:col>
      <xdr:colOff>177800</xdr:colOff>
      <xdr:row>37</xdr:row>
      <xdr:rowOff>35920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118948"/>
          <a:ext cx="698500" cy="41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533</xdr:rowOff>
    </xdr:from>
    <xdr:to>
      <xdr:col>29</xdr:col>
      <xdr:colOff>177800</xdr:colOff>
      <xdr:row>37</xdr:row>
      <xdr:rowOff>102133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125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144060</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09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93900</xdr:rowOff>
    </xdr:from>
    <xdr:to>
      <xdr:col>26</xdr:col>
      <xdr:colOff>101600</xdr:colOff>
      <xdr:row>37</xdr:row>
      <xdr:rowOff>24050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047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8827</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133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40408</xdr:rowOff>
    </xdr:from>
    <xdr:to>
      <xdr:col>22</xdr:col>
      <xdr:colOff>165100</xdr:colOff>
      <xdr:row>36</xdr:row>
      <xdr:rowOff>142008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993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152185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76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114898</xdr:rowOff>
    </xdr:from>
    <xdr:to>
      <xdr:col>19</xdr:col>
      <xdr:colOff>38100</xdr:colOff>
      <xdr:row>37</xdr:row>
      <xdr:rowOff>45048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06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226675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83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156570</xdr:rowOff>
    </xdr:from>
    <xdr:to>
      <xdr:col>15</xdr:col>
      <xdr:colOff>101600</xdr:colOff>
      <xdr:row>37</xdr:row>
      <xdr:rowOff>86720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109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268347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87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72739</xdr:rowOff>
    </xdr:from>
    <xdr:to>
      <xdr:col>24</xdr:col>
      <xdr:colOff>63500</xdr:colOff>
      <xdr:row>38</xdr:row>
      <xdr:rowOff>88874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87839"/>
          <a:ext cx="838200" cy="1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88874</xdr:rowOff>
    </xdr:from>
    <xdr:to>
      <xdr:col>19</xdr:col>
      <xdr:colOff>177800</xdr:colOff>
      <xdr:row>38</xdr:row>
      <xdr:rowOff>133566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03974"/>
          <a:ext cx="889000" cy="4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133566</xdr:rowOff>
    </xdr:from>
    <xdr:to>
      <xdr:col>15</xdr:col>
      <xdr:colOff>50800</xdr:colOff>
      <xdr:row>38</xdr:row>
      <xdr:rowOff>164922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48666"/>
          <a:ext cx="889000" cy="3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164922</xdr:rowOff>
    </xdr:from>
    <xdr:to>
      <xdr:col>10</xdr:col>
      <xdr:colOff>114300</xdr:colOff>
      <xdr:row>39</xdr:row>
      <xdr:rowOff>44526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80022"/>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21939</xdr:rowOff>
    </xdr:from>
    <xdr:to>
      <xdr:col>24</xdr:col>
      <xdr:colOff>114300</xdr:colOff>
      <xdr:row>38</xdr:row>
      <xdr:rowOff>123539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3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366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38074</xdr:rowOff>
    </xdr:from>
    <xdr:to>
      <xdr:col>20</xdr:col>
      <xdr:colOff>38100</xdr:colOff>
      <xdr:row>38</xdr:row>
      <xdr:rowOff>139674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130801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4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82766</xdr:rowOff>
    </xdr:from>
    <xdr:to>
      <xdr:col>15</xdr:col>
      <xdr:colOff>101600</xdr:colOff>
      <xdr:row>39</xdr:row>
      <xdr:rowOff>12916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4043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9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114122</xdr:rowOff>
    </xdr:from>
    <xdr:to>
      <xdr:col>10</xdr:col>
      <xdr:colOff>165100</xdr:colOff>
      <xdr:row>39</xdr:row>
      <xdr:rowOff>44272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2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35399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2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165176</xdr:rowOff>
    </xdr:from>
    <xdr:to>
      <xdr:col>6</xdr:col>
      <xdr:colOff>38100</xdr:colOff>
      <xdr:row>39</xdr:row>
      <xdr:rowOff>95326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8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86453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8013</xdr:rowOff>
    </xdr:from>
    <xdr:to>
      <xdr:col>24</xdr:col>
      <xdr:colOff>63500</xdr:colOff>
      <xdr:row>57</xdr:row>
      <xdr:rowOff>32982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80663"/>
          <a:ext cx="838200" cy="2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6350</xdr:rowOff>
    </xdr:from>
    <xdr:to>
      <xdr:col>19</xdr:col>
      <xdr:colOff>177800</xdr:colOff>
      <xdr:row>57</xdr:row>
      <xdr:rowOff>8013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79000"/>
          <a:ext cx="889000" cy="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6350</xdr:rowOff>
    </xdr:from>
    <xdr:to>
      <xdr:col>15</xdr:col>
      <xdr:colOff>50800</xdr:colOff>
      <xdr:row>57</xdr:row>
      <xdr:rowOff>32462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9000"/>
          <a:ext cx="889000" cy="2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32462</xdr:rowOff>
    </xdr:from>
    <xdr:to>
      <xdr:col>10</xdr:col>
      <xdr:colOff>114300</xdr:colOff>
      <xdr:row>57</xdr:row>
      <xdr:rowOff>102870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5112"/>
          <a:ext cx="8890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153632</xdr:rowOff>
    </xdr:from>
    <xdr:to>
      <xdr:col>24</xdr:col>
      <xdr:colOff>114300</xdr:colOff>
      <xdr:row>57</xdr:row>
      <xdr:rowOff>83782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132059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3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128663</xdr:rowOff>
    </xdr:from>
    <xdr:to>
      <xdr:col>20</xdr:col>
      <xdr:colOff>38100</xdr:colOff>
      <xdr:row>57</xdr:row>
      <xdr:rowOff>58813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49940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2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127000</xdr:rowOff>
    </xdr:from>
    <xdr:to>
      <xdr:col>15</xdr:col>
      <xdr:colOff>101600</xdr:colOff>
      <xdr:row>57</xdr:row>
      <xdr:rowOff>57150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48277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2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153112</xdr:rowOff>
    </xdr:from>
    <xdr:to>
      <xdr:col>10</xdr:col>
      <xdr:colOff>165100</xdr:colOff>
      <xdr:row>57</xdr:row>
      <xdr:rowOff>83262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74389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4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52070</xdr:rowOff>
    </xdr:from>
    <xdr:to>
      <xdr:col>6</xdr:col>
      <xdr:colOff>38100</xdr:colOff>
      <xdr:row>57</xdr:row>
      <xdr:rowOff>153670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144797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87464</xdr:rowOff>
    </xdr:from>
    <xdr:to>
      <xdr:col>24</xdr:col>
      <xdr:colOff>63500</xdr:colOff>
      <xdr:row>77</xdr:row>
      <xdr:rowOff>113125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89114"/>
          <a:ext cx="838200" cy="2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81350</xdr:rowOff>
    </xdr:from>
    <xdr:to>
      <xdr:col>19</xdr:col>
      <xdr:colOff>177800</xdr:colOff>
      <xdr:row>77</xdr:row>
      <xdr:rowOff>113125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83000"/>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56662</xdr:rowOff>
    </xdr:from>
    <xdr:to>
      <xdr:col>15</xdr:col>
      <xdr:colOff>50800</xdr:colOff>
      <xdr:row>77</xdr:row>
      <xdr:rowOff>81350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8312"/>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56662</xdr:rowOff>
    </xdr:from>
    <xdr:to>
      <xdr:col>10</xdr:col>
      <xdr:colOff>114300</xdr:colOff>
      <xdr:row>77</xdr:row>
      <xdr:rowOff>111125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8312"/>
          <a:ext cx="889000" cy="5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36664</xdr:rowOff>
    </xdr:from>
    <xdr:to>
      <xdr:col>24</xdr:col>
      <xdr:colOff>114300</xdr:colOff>
      <xdr:row>77</xdr:row>
      <xdr:rowOff>138264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3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123041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62325</xdr:rowOff>
    </xdr:from>
    <xdr:to>
      <xdr:col>20</xdr:col>
      <xdr:colOff>38100</xdr:colOff>
      <xdr:row>77</xdr:row>
      <xdr:rowOff>163925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155052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30550</xdr:rowOff>
    </xdr:from>
    <xdr:to>
      <xdr:col>15</xdr:col>
      <xdr:colOff>101600</xdr:colOff>
      <xdr:row>77</xdr:row>
      <xdr:rowOff>132150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123277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2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5862</xdr:rowOff>
    </xdr:from>
    <xdr:to>
      <xdr:col>10</xdr:col>
      <xdr:colOff>165100</xdr:colOff>
      <xdr:row>77</xdr:row>
      <xdr:rowOff>107462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98589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0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153052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5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60866</xdr:rowOff>
    </xdr:from>
    <xdr:to>
      <xdr:col>24</xdr:col>
      <xdr:colOff>63500</xdr:colOff>
      <xdr:row>96</xdr:row>
      <xdr:rowOff>64883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48616"/>
          <a:ext cx="838200" cy="17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64883</xdr:rowOff>
    </xdr:from>
    <xdr:to>
      <xdr:col>19</xdr:col>
      <xdr:colOff>177800</xdr:colOff>
      <xdr:row>96</xdr:row>
      <xdr:rowOff>147586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24083"/>
          <a:ext cx="889000" cy="8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80820</xdr:rowOff>
    </xdr:from>
    <xdr:to>
      <xdr:col>15</xdr:col>
      <xdr:colOff>50800</xdr:colOff>
      <xdr:row>96</xdr:row>
      <xdr:rowOff>147586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68570"/>
          <a:ext cx="889000" cy="23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80820</xdr:rowOff>
    </xdr:from>
    <xdr:to>
      <xdr:col>10</xdr:col>
      <xdr:colOff>114300</xdr:colOff>
      <xdr:row>97</xdr:row>
      <xdr:rowOff>62776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68570"/>
          <a:ext cx="889000" cy="32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10066</xdr:rowOff>
    </xdr:from>
    <xdr:to>
      <xdr:col>24</xdr:col>
      <xdr:colOff>114300</xdr:colOff>
      <xdr:row>95</xdr:row>
      <xdr:rowOff>111666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9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32943</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4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14083</xdr:rowOff>
    </xdr:from>
    <xdr:to>
      <xdr:col>20</xdr:col>
      <xdr:colOff>38100</xdr:colOff>
      <xdr:row>96</xdr:row>
      <xdr:rowOff>115683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132210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24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96786</xdr:rowOff>
    </xdr:from>
    <xdr:to>
      <xdr:col>15</xdr:col>
      <xdr:colOff>101600</xdr:colOff>
      <xdr:row>97</xdr:row>
      <xdr:rowOff>26936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43463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33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30020</xdr:rowOff>
    </xdr:from>
    <xdr:to>
      <xdr:col>10</xdr:col>
      <xdr:colOff>165100</xdr:colOff>
      <xdr:row>95</xdr:row>
      <xdr:rowOff>131620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1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148147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9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11976</xdr:rowOff>
    </xdr:from>
    <xdr:to>
      <xdr:col>6</xdr:col>
      <xdr:colOff>38100</xdr:colOff>
      <xdr:row>97</xdr:row>
      <xdr:rowOff>113576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4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130103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4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99187</xdr:rowOff>
    </xdr:from>
    <xdr:to>
      <xdr:col>55</xdr:col>
      <xdr:colOff>0</xdr:colOff>
      <xdr:row>37</xdr:row>
      <xdr:rowOff>2179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71387"/>
          <a:ext cx="838200" cy="7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151505</xdr:rowOff>
    </xdr:from>
    <xdr:to>
      <xdr:col>50</xdr:col>
      <xdr:colOff>114300</xdr:colOff>
      <xdr:row>37</xdr:row>
      <xdr:rowOff>2179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23705"/>
          <a:ext cx="889000" cy="2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151505</xdr:rowOff>
    </xdr:from>
    <xdr:to>
      <xdr:col>45</xdr:col>
      <xdr:colOff>177800</xdr:colOff>
      <xdr:row>37</xdr:row>
      <xdr:rowOff>19196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23705"/>
          <a:ext cx="889000" cy="3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76172</xdr:rowOff>
    </xdr:from>
    <xdr:to>
      <xdr:col>41</xdr:col>
      <xdr:colOff>50800</xdr:colOff>
      <xdr:row>37</xdr:row>
      <xdr:rowOff>19196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05472"/>
          <a:ext cx="889000" cy="45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48387</xdr:rowOff>
    </xdr:from>
    <xdr:to>
      <xdr:col>55</xdr:col>
      <xdr:colOff>50800</xdr:colOff>
      <xdr:row>36</xdr:row>
      <xdr:rowOff>149987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71264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7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122829</xdr:rowOff>
    </xdr:from>
    <xdr:to>
      <xdr:col>50</xdr:col>
      <xdr:colOff>165100</xdr:colOff>
      <xdr:row>37</xdr:row>
      <xdr:rowOff>52979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9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44106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8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100705</xdr:rowOff>
    </xdr:from>
    <xdr:to>
      <xdr:col>46</xdr:col>
      <xdr:colOff>38100</xdr:colOff>
      <xdr:row>37</xdr:row>
      <xdr:rowOff>30855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7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47382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04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139846</xdr:rowOff>
    </xdr:from>
    <xdr:to>
      <xdr:col>41</xdr:col>
      <xdr:colOff>101600</xdr:colOff>
      <xdr:row>37</xdr:row>
      <xdr:rowOff>69996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1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61123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25372</xdr:rowOff>
    </xdr:from>
    <xdr:to>
      <xdr:col>36</xdr:col>
      <xdr:colOff>165100</xdr:colOff>
      <xdr:row>34</xdr:row>
      <xdr:rowOff>126972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5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118099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94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14755</xdr:rowOff>
    </xdr:from>
    <xdr:to>
      <xdr:col>55</xdr:col>
      <xdr:colOff>0</xdr:colOff>
      <xdr:row>57</xdr:row>
      <xdr:rowOff>145103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87405"/>
          <a:ext cx="838200" cy="13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145103</xdr:rowOff>
    </xdr:from>
    <xdr:to>
      <xdr:col>50</xdr:col>
      <xdr:colOff>114300</xdr:colOff>
      <xdr:row>57</xdr:row>
      <xdr:rowOff>156883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17753"/>
          <a:ext cx="889000" cy="1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156883</xdr:rowOff>
    </xdr:from>
    <xdr:to>
      <xdr:col>45</xdr:col>
      <xdr:colOff>177800</xdr:colOff>
      <xdr:row>58</xdr:row>
      <xdr:rowOff>10434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29533"/>
          <a:ext cx="889000" cy="2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158179</xdr:rowOff>
    </xdr:from>
    <xdr:to>
      <xdr:col>41</xdr:col>
      <xdr:colOff>50800</xdr:colOff>
      <xdr:row>58</xdr:row>
      <xdr:rowOff>10434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930829"/>
          <a:ext cx="889000" cy="2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135405</xdr:rowOff>
    </xdr:from>
    <xdr:to>
      <xdr:col>55</xdr:col>
      <xdr:colOff>50800</xdr:colOff>
      <xdr:row>57</xdr:row>
      <xdr:rowOff>65555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3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113832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94303</xdr:rowOff>
    </xdr:from>
    <xdr:to>
      <xdr:col>50</xdr:col>
      <xdr:colOff>165100</xdr:colOff>
      <xdr:row>58</xdr:row>
      <xdr:rowOff>24453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15580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106083</xdr:rowOff>
    </xdr:from>
    <xdr:to>
      <xdr:col>46</xdr:col>
      <xdr:colOff>38100</xdr:colOff>
      <xdr:row>58</xdr:row>
      <xdr:rowOff>36233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7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27360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7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131084</xdr:rowOff>
    </xdr:from>
    <xdr:to>
      <xdr:col>41</xdr:col>
      <xdr:colOff>101600</xdr:colOff>
      <xdr:row>58</xdr:row>
      <xdr:rowOff>61234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52361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107379</xdr:rowOff>
    </xdr:from>
    <xdr:to>
      <xdr:col>36</xdr:col>
      <xdr:colOff>165100</xdr:colOff>
      <xdr:row>58</xdr:row>
      <xdr:rowOff>37529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28656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7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150651</xdr:rowOff>
    </xdr:from>
    <xdr:to>
      <xdr:col>55</xdr:col>
      <xdr:colOff>0</xdr:colOff>
      <xdr:row>79</xdr:row>
      <xdr:rowOff>65798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523751"/>
          <a:ext cx="838200" cy="8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47248</xdr:rowOff>
    </xdr:from>
    <xdr:to>
      <xdr:col>50</xdr:col>
      <xdr:colOff>114300</xdr:colOff>
      <xdr:row>79</xdr:row>
      <xdr:rowOff>65798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91798"/>
          <a:ext cx="889000" cy="1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47248</xdr:rowOff>
    </xdr:from>
    <xdr:to>
      <xdr:col>45</xdr:col>
      <xdr:colOff>177800</xdr:colOff>
      <xdr:row>79</xdr:row>
      <xdr:rowOff>59679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591798"/>
          <a:ext cx="889000" cy="1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57534</xdr:rowOff>
    </xdr:from>
    <xdr:to>
      <xdr:col>41</xdr:col>
      <xdr:colOff>50800</xdr:colOff>
      <xdr:row>79</xdr:row>
      <xdr:rowOff>59679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602084"/>
          <a:ext cx="889000" cy="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99851</xdr:rowOff>
    </xdr:from>
    <xdr:to>
      <xdr:col>55</xdr:col>
      <xdr:colOff>50800</xdr:colOff>
      <xdr:row>79</xdr:row>
      <xdr:rowOff>30001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14778</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8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14998</xdr:rowOff>
    </xdr:from>
    <xdr:to>
      <xdr:col>50</xdr:col>
      <xdr:colOff>165100</xdr:colOff>
      <xdr:row>79</xdr:row>
      <xdr:rowOff>116598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5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107725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65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167898</xdr:rowOff>
    </xdr:from>
    <xdr:to>
      <xdr:col>46</xdr:col>
      <xdr:colOff>38100</xdr:colOff>
      <xdr:row>79</xdr:row>
      <xdr:rowOff>98048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4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89175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63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8879</xdr:rowOff>
    </xdr:from>
    <xdr:to>
      <xdr:col>41</xdr:col>
      <xdr:colOff>101600</xdr:colOff>
      <xdr:row>79</xdr:row>
      <xdr:rowOff>110479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101606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6734</xdr:rowOff>
    </xdr:from>
    <xdr:to>
      <xdr:col>36</xdr:col>
      <xdr:colOff>165100</xdr:colOff>
      <xdr:row>79</xdr:row>
      <xdr:rowOff>108334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5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99461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4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85598</xdr:rowOff>
    </xdr:from>
    <xdr:to>
      <xdr:col>55</xdr:col>
      <xdr:colOff>0</xdr:colOff>
      <xdr:row>98</xdr:row>
      <xdr:rowOff>52527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16248"/>
          <a:ext cx="838200" cy="13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8573</xdr:rowOff>
    </xdr:from>
    <xdr:to>
      <xdr:col>50</xdr:col>
      <xdr:colOff>114300</xdr:colOff>
      <xdr:row>98</xdr:row>
      <xdr:rowOff>52527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10673"/>
          <a:ext cx="889000" cy="4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8573</xdr:rowOff>
    </xdr:from>
    <xdr:to>
      <xdr:col>45</xdr:col>
      <xdr:colOff>177800</xdr:colOff>
      <xdr:row>98</xdr:row>
      <xdr:rowOff>29451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10673"/>
          <a:ext cx="889000" cy="2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4623</xdr:rowOff>
    </xdr:from>
    <xdr:to>
      <xdr:col>41</xdr:col>
      <xdr:colOff>50800</xdr:colOff>
      <xdr:row>98</xdr:row>
      <xdr:rowOff>29451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06723"/>
          <a:ext cx="8890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34798</xdr:rowOff>
    </xdr:from>
    <xdr:to>
      <xdr:col>55</xdr:col>
      <xdr:colOff>50800</xdr:colOff>
      <xdr:row>97</xdr:row>
      <xdr:rowOff>136398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6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13225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4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1727</xdr:rowOff>
    </xdr:from>
    <xdr:to>
      <xdr:col>50</xdr:col>
      <xdr:colOff>165100</xdr:colOff>
      <xdr:row>98</xdr:row>
      <xdr:rowOff>103327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0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94454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9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129223</xdr:rowOff>
    </xdr:from>
    <xdr:to>
      <xdr:col>46</xdr:col>
      <xdr:colOff>38100</xdr:colOff>
      <xdr:row>98</xdr:row>
      <xdr:rowOff>59373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5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50500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5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150101</xdr:rowOff>
    </xdr:from>
    <xdr:to>
      <xdr:col>41</xdr:col>
      <xdr:colOff>101600</xdr:colOff>
      <xdr:row>98</xdr:row>
      <xdr:rowOff>80251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8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71378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7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125273</xdr:rowOff>
    </xdr:from>
    <xdr:to>
      <xdr:col>36</xdr:col>
      <xdr:colOff>165100</xdr:colOff>
      <xdr:row>98</xdr:row>
      <xdr:rowOff>55423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5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46550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84020</xdr:rowOff>
    </xdr:from>
    <xdr:to>
      <xdr:col>85</xdr:col>
      <xdr:colOff>127000</xdr:colOff>
      <xdr:row>39</xdr:row>
      <xdr:rowOff>86273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70570"/>
          <a:ext cx="8382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86273</xdr:rowOff>
    </xdr:from>
    <xdr:to>
      <xdr:col>81</xdr:col>
      <xdr:colOff>50800</xdr:colOff>
      <xdr:row>39</xdr:row>
      <xdr:rowOff>90257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72823"/>
          <a:ext cx="8890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89049</xdr:rowOff>
    </xdr:from>
    <xdr:to>
      <xdr:col>76</xdr:col>
      <xdr:colOff>114300</xdr:colOff>
      <xdr:row>39</xdr:row>
      <xdr:rowOff>90257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75599"/>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53191</xdr:rowOff>
    </xdr:from>
    <xdr:to>
      <xdr:col>71</xdr:col>
      <xdr:colOff>177800</xdr:colOff>
      <xdr:row>39</xdr:row>
      <xdr:rowOff>89049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39741"/>
          <a:ext cx="889000" cy="3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33220</xdr:rowOff>
    </xdr:from>
    <xdr:to>
      <xdr:col>85</xdr:col>
      <xdr:colOff>177800</xdr:colOff>
      <xdr:row>39</xdr:row>
      <xdr:rowOff>134820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35473</xdr:rowOff>
    </xdr:from>
    <xdr:to>
      <xdr:col>81</xdr:col>
      <xdr:colOff>101600</xdr:colOff>
      <xdr:row>39</xdr:row>
      <xdr:rowOff>137073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2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128200</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14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39457</xdr:rowOff>
    </xdr:from>
    <xdr:to>
      <xdr:col>76</xdr:col>
      <xdr:colOff>165100</xdr:colOff>
      <xdr:row>39</xdr:row>
      <xdr:rowOff>141057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132184</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818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38249</xdr:rowOff>
    </xdr:from>
    <xdr:to>
      <xdr:col>72</xdr:col>
      <xdr:colOff>38100</xdr:colOff>
      <xdr:row>39</xdr:row>
      <xdr:rowOff>139849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130976</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7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2391</xdr:rowOff>
    </xdr:from>
    <xdr:to>
      <xdr:col>67</xdr:col>
      <xdr:colOff>101600</xdr:colOff>
      <xdr:row>39</xdr:row>
      <xdr:rowOff>103991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8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95118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8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18562</xdr:rowOff>
    </xdr:from>
    <xdr:to>
      <xdr:col>85</xdr:col>
      <xdr:colOff>127000</xdr:colOff>
      <xdr:row>76</xdr:row>
      <xdr:rowOff>37936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3048762"/>
          <a:ext cx="8382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104153</xdr:rowOff>
    </xdr:from>
    <xdr:to>
      <xdr:col>81</xdr:col>
      <xdr:colOff>50800</xdr:colOff>
      <xdr:row>76</xdr:row>
      <xdr:rowOff>18562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2962903"/>
          <a:ext cx="889000" cy="8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104153</xdr:rowOff>
    </xdr:from>
    <xdr:to>
      <xdr:col>76</xdr:col>
      <xdr:colOff>114300</xdr:colOff>
      <xdr:row>75</xdr:row>
      <xdr:rowOff>117316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962903"/>
          <a:ext cx="889000" cy="1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117316</xdr:rowOff>
    </xdr:from>
    <xdr:to>
      <xdr:col>71</xdr:col>
      <xdr:colOff>177800</xdr:colOff>
      <xdr:row>75</xdr:row>
      <xdr:rowOff>125870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976066"/>
          <a:ext cx="8890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158586</xdr:rowOff>
    </xdr:from>
    <xdr:to>
      <xdr:col>85</xdr:col>
      <xdr:colOff>177800</xdr:colOff>
      <xdr:row>76</xdr:row>
      <xdr:rowOff>88736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0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137013</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99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139211</xdr:rowOff>
    </xdr:from>
    <xdr:to>
      <xdr:col>81</xdr:col>
      <xdr:colOff>101600</xdr:colOff>
      <xdr:row>76</xdr:row>
      <xdr:rowOff>69360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9979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60489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9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53353</xdr:rowOff>
    </xdr:from>
    <xdr:to>
      <xdr:col>76</xdr:col>
      <xdr:colOff>165100</xdr:colOff>
      <xdr:row>75</xdr:row>
      <xdr:rowOff>154952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9121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146080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00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66516</xdr:rowOff>
    </xdr:from>
    <xdr:to>
      <xdr:col>72</xdr:col>
      <xdr:colOff>38100</xdr:colOff>
      <xdr:row>75</xdr:row>
      <xdr:rowOff>168117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9252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159244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0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75070</xdr:rowOff>
    </xdr:from>
    <xdr:to>
      <xdr:col>67</xdr:col>
      <xdr:colOff>101600</xdr:colOff>
      <xdr:row>76</xdr:row>
      <xdr:rowOff>5220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9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21747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70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99974</xdr:rowOff>
    </xdr:from>
    <xdr:to>
      <xdr:col>85</xdr:col>
      <xdr:colOff>127000</xdr:colOff>
      <xdr:row>98</xdr:row>
      <xdr:rowOff>103888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902074"/>
          <a:ext cx="838200" cy="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64404</xdr:rowOff>
    </xdr:from>
    <xdr:to>
      <xdr:col>81</xdr:col>
      <xdr:colOff>50800</xdr:colOff>
      <xdr:row>98</xdr:row>
      <xdr:rowOff>99974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66504"/>
          <a:ext cx="8890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64404</xdr:rowOff>
    </xdr:from>
    <xdr:to>
      <xdr:col>76</xdr:col>
      <xdr:colOff>114300</xdr:colOff>
      <xdr:row>98</xdr:row>
      <xdr:rowOff>91128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866504"/>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91128</xdr:rowOff>
    </xdr:from>
    <xdr:to>
      <xdr:col>71</xdr:col>
      <xdr:colOff>177800</xdr:colOff>
      <xdr:row>98</xdr:row>
      <xdr:rowOff>130003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93228"/>
          <a:ext cx="889000" cy="3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53088</xdr:rowOff>
    </xdr:from>
    <xdr:to>
      <xdr:col>85</xdr:col>
      <xdr:colOff>177800</xdr:colOff>
      <xdr:row>98</xdr:row>
      <xdr:rowOff>154688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5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139465</xdr:rowOff>
    </xdr:from>
    <xdr:ext cx="469744"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7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49174</xdr:rowOff>
    </xdr:from>
    <xdr:to>
      <xdr:col>81</xdr:col>
      <xdr:colOff>101600</xdr:colOff>
      <xdr:row>98</xdr:row>
      <xdr:rowOff>150774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5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141901</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694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13604</xdr:rowOff>
    </xdr:from>
    <xdr:to>
      <xdr:col>76</xdr:col>
      <xdr:colOff>165100</xdr:colOff>
      <xdr:row>98</xdr:row>
      <xdr:rowOff>115204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1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106331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90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40328</xdr:rowOff>
    </xdr:from>
    <xdr:to>
      <xdr:col>72</xdr:col>
      <xdr:colOff>38100</xdr:colOff>
      <xdr:row>98</xdr:row>
      <xdr:rowOff>141928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133055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93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79203</xdr:rowOff>
    </xdr:from>
    <xdr:to>
      <xdr:col>67</xdr:col>
      <xdr:colOff>101600</xdr:colOff>
      <xdr:row>99</xdr:row>
      <xdr:rowOff>9353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8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42316</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728866"/>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162966</xdr:rowOff>
    </xdr:from>
    <xdr:to>
      <xdr:col>116</xdr:col>
      <xdr:colOff>114300</xdr:colOff>
      <xdr:row>39</xdr:row>
      <xdr:rowOff>93116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77893</xdr:rowOff>
    </xdr:from>
    <xdr:ext cx="313932"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29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109438</xdr:rowOff>
    </xdr:from>
    <xdr:to>
      <xdr:col>116</xdr:col>
      <xdr:colOff>63500</xdr:colOff>
      <xdr:row>58</xdr:row>
      <xdr:rowOff>112595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53538"/>
          <a:ext cx="8382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112595</xdr:rowOff>
    </xdr:from>
    <xdr:to>
      <xdr:col>111</xdr:col>
      <xdr:colOff>177800</xdr:colOff>
      <xdr:row>58</xdr:row>
      <xdr:rowOff>121086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5669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121086</xdr:rowOff>
    </xdr:from>
    <xdr:to>
      <xdr:col>107</xdr:col>
      <xdr:colOff>50800</xdr:colOff>
      <xdr:row>58</xdr:row>
      <xdr:rowOff>123154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065186"/>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48260</xdr:rowOff>
    </xdr:from>
    <xdr:to>
      <xdr:col>102</xdr:col>
      <xdr:colOff>114300</xdr:colOff>
      <xdr:row>58</xdr:row>
      <xdr:rowOff>123154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992360"/>
          <a:ext cx="889000" cy="7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58638</xdr:rowOff>
    </xdr:from>
    <xdr:to>
      <xdr:col>116</xdr:col>
      <xdr:colOff>114300</xdr:colOff>
      <xdr:row>58</xdr:row>
      <xdr:rowOff>160238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0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37065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8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61795</xdr:rowOff>
    </xdr:from>
    <xdr:to>
      <xdr:col>112</xdr:col>
      <xdr:colOff>38100</xdr:colOff>
      <xdr:row>58</xdr:row>
      <xdr:rowOff>163395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0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154522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9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70286</xdr:rowOff>
    </xdr:from>
    <xdr:to>
      <xdr:col>107</xdr:col>
      <xdr:colOff>101600</xdr:colOff>
      <xdr:row>59</xdr:row>
      <xdr:rowOff>436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1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163013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0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72354</xdr:rowOff>
    </xdr:from>
    <xdr:to>
      <xdr:col>102</xdr:col>
      <xdr:colOff>165100</xdr:colOff>
      <xdr:row>59</xdr:row>
      <xdr:rowOff>2504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1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165081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0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168910</xdr:rowOff>
    </xdr:from>
    <xdr:to>
      <xdr:col>98</xdr:col>
      <xdr:colOff>38100</xdr:colOff>
      <xdr:row>58</xdr:row>
      <xdr:rowOff>99060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90187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29149</xdr:rowOff>
    </xdr:from>
    <xdr:to>
      <xdr:col>116</xdr:col>
      <xdr:colOff>63500</xdr:colOff>
      <xdr:row>78</xdr:row>
      <xdr:rowOff>24006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059349"/>
          <a:ext cx="838200" cy="33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29149</xdr:rowOff>
    </xdr:from>
    <xdr:to>
      <xdr:col>111</xdr:col>
      <xdr:colOff>177800</xdr:colOff>
      <xdr:row>76</xdr:row>
      <xdr:rowOff>152113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059349"/>
          <a:ext cx="889000" cy="12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118371</xdr:rowOff>
    </xdr:from>
    <xdr:to>
      <xdr:col>107</xdr:col>
      <xdr:colOff>50800</xdr:colOff>
      <xdr:row>76</xdr:row>
      <xdr:rowOff>152113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3148571"/>
          <a:ext cx="889000" cy="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118371</xdr:rowOff>
    </xdr:from>
    <xdr:to>
      <xdr:col>102</xdr:col>
      <xdr:colOff>114300</xdr:colOff>
      <xdr:row>76</xdr:row>
      <xdr:rowOff>162697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148571"/>
          <a:ext cx="889000" cy="4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144656</xdr:rowOff>
    </xdr:from>
    <xdr:to>
      <xdr:col>116</xdr:col>
      <xdr:colOff>114300</xdr:colOff>
      <xdr:row>78</xdr:row>
      <xdr:rowOff>74806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3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59583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26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149799</xdr:rowOff>
    </xdr:from>
    <xdr:to>
      <xdr:col>112</xdr:col>
      <xdr:colOff>38100</xdr:colOff>
      <xdr:row>76</xdr:row>
      <xdr:rowOff>79949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0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71076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101313</xdr:rowOff>
    </xdr:from>
    <xdr:to>
      <xdr:col>107</xdr:col>
      <xdr:colOff>101600</xdr:colOff>
      <xdr:row>77</xdr:row>
      <xdr:rowOff>31463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13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22590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22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67571</xdr:rowOff>
    </xdr:from>
    <xdr:to>
      <xdr:col>102</xdr:col>
      <xdr:colOff>165100</xdr:colOff>
      <xdr:row>76</xdr:row>
      <xdr:rowOff>169171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160298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111897</xdr:rowOff>
    </xdr:from>
    <xdr:to>
      <xdr:col>98</xdr:col>
      <xdr:colOff>38100</xdr:colOff>
      <xdr:row>77</xdr:row>
      <xdr:rowOff>42047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4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33174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3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歳出総額は、前年対比住民一人当たり</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万</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41</a:t>
          </a:r>
          <a:r>
            <a:rPr kumimoji="1" lang="ja-JP" altLang="en-US" sz="1100">
              <a:solidFill>
                <a:sysClr val="windowText" lastClr="000000"/>
              </a:solidFill>
              <a:effectLst/>
              <a:latin typeface="+mn-lt"/>
              <a:ea typeface="+mn-ea"/>
              <a:cs typeface="+mn-cs"/>
            </a:rPr>
            <a:t>万</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千円となって</a:t>
          </a:r>
          <a:r>
            <a:rPr kumimoji="1" lang="ja-JP" altLang="en-US" sz="1100">
              <a:solidFill>
                <a:sysClr val="windowText" lastClr="000000"/>
              </a:solidFill>
              <a:effectLst/>
              <a:latin typeface="+mn-lt"/>
              <a:ea typeface="+mn-ea"/>
              <a:cs typeface="+mn-cs"/>
            </a:rPr>
            <a:t>いる</a:t>
          </a:r>
          <a:r>
            <a:rPr kumimoji="1" lang="ja-JP" altLang="ja-JP" sz="1100">
              <a:solidFill>
                <a:sysClr val="windowText" lastClr="000000"/>
              </a:solidFill>
              <a:effectLst/>
              <a:latin typeface="+mn-lt"/>
              <a:ea typeface="+mn-ea"/>
              <a:cs typeface="+mn-cs"/>
            </a:rPr>
            <a:t>。主な構成項目の中で、扶助費</a:t>
          </a:r>
          <a:r>
            <a:rPr kumimoji="1" lang="ja-JP" altLang="en-US" sz="1100">
              <a:solidFill>
                <a:sysClr val="windowText" lastClr="000000"/>
              </a:solidFill>
              <a:effectLst/>
              <a:latin typeface="+mn-lt"/>
              <a:ea typeface="+mn-ea"/>
              <a:cs typeface="+mn-cs"/>
            </a:rPr>
            <a:t>及び補助費等</a:t>
          </a:r>
          <a:r>
            <a:rPr kumimoji="1" lang="ja-JP" altLang="ja-JP" sz="1100">
              <a:solidFill>
                <a:sysClr val="windowText" lastClr="000000"/>
              </a:solidFill>
              <a:effectLst/>
              <a:latin typeface="+mn-lt"/>
              <a:ea typeface="+mn-ea"/>
              <a:cs typeface="+mn-cs"/>
            </a:rPr>
            <a:t>は類似団体平均を上回ってい</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が、それ以外の人件費、物件費、</a:t>
          </a:r>
          <a:r>
            <a:rPr kumimoji="1" lang="ja-JP" altLang="en-US" sz="1100">
              <a:solidFill>
                <a:sysClr val="windowText" lastClr="000000"/>
              </a:solidFill>
              <a:effectLst/>
              <a:latin typeface="+mn-lt"/>
              <a:ea typeface="+mn-ea"/>
              <a:cs typeface="+mn-cs"/>
            </a:rPr>
            <a:t>繰出金</a:t>
          </a:r>
          <a:r>
            <a:rPr kumimoji="1" lang="ja-JP" altLang="ja-JP" sz="1100">
              <a:solidFill>
                <a:sysClr val="windowText" lastClr="000000"/>
              </a:solidFill>
              <a:effectLst/>
              <a:latin typeface="+mn-lt"/>
              <a:ea typeface="+mn-ea"/>
              <a:cs typeface="+mn-cs"/>
            </a:rPr>
            <a:t>等の項目では低い水準にあ</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。扶助費については、類似団体内で第</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位であり、住民一人当たり</a:t>
          </a:r>
          <a:r>
            <a:rPr kumimoji="1" lang="en-US" altLang="ja-JP" sz="1100">
              <a:solidFill>
                <a:sysClr val="windowText" lastClr="000000"/>
              </a:solidFill>
              <a:effectLst/>
              <a:latin typeface="+mn-lt"/>
              <a:ea typeface="+mn-ea"/>
              <a:cs typeface="+mn-cs"/>
            </a:rPr>
            <a:t>104,328</a:t>
          </a:r>
          <a:r>
            <a:rPr kumimoji="1" lang="ja-JP" altLang="ja-JP" sz="1100">
              <a:solidFill>
                <a:sysClr val="windowText" lastClr="000000"/>
              </a:solidFill>
              <a:effectLst/>
              <a:latin typeface="+mn-lt"/>
              <a:ea typeface="+mn-ea"/>
              <a:cs typeface="+mn-cs"/>
            </a:rPr>
            <a:t>円は類似団体平均より</a:t>
          </a:r>
          <a:r>
            <a:rPr kumimoji="1" lang="en-US" altLang="ja-JP" sz="1100">
              <a:solidFill>
                <a:sysClr val="windowText" lastClr="000000"/>
              </a:solidFill>
              <a:effectLst/>
              <a:latin typeface="+mn-lt"/>
              <a:ea typeface="+mn-ea"/>
              <a:cs typeface="+mn-cs"/>
            </a:rPr>
            <a:t>13,083</a:t>
          </a:r>
          <a:r>
            <a:rPr kumimoji="1" lang="ja-JP" altLang="ja-JP" sz="1100">
              <a:solidFill>
                <a:sysClr val="windowText" lastClr="000000"/>
              </a:solidFill>
              <a:effectLst/>
              <a:latin typeface="+mn-lt"/>
              <a:ea typeface="+mn-ea"/>
              <a:cs typeface="+mn-cs"/>
            </a:rPr>
            <a:t>円高く、障害福祉サービスに係る給付費等が増加傾向となってい</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主な内訳としては、障害者自立支援給付費や保育所及び認定こども園運営費等の子育て関連経費</a:t>
          </a:r>
          <a:r>
            <a:rPr kumimoji="1" lang="ja-JP" altLang="en-US" sz="1100">
              <a:solidFill>
                <a:sysClr val="windowText" lastClr="000000"/>
              </a:solidFill>
              <a:effectLst/>
              <a:latin typeface="+mn-lt"/>
              <a:ea typeface="+mn-ea"/>
              <a:cs typeface="+mn-cs"/>
            </a:rPr>
            <a:t>となるほか、全国的に臨時に実施された定額減税事業に係る給付金が皆増（＋</a:t>
          </a:r>
          <a:r>
            <a:rPr kumimoji="1" lang="en-US" altLang="ja-JP" sz="1100">
              <a:solidFill>
                <a:sysClr val="windowText" lastClr="000000"/>
              </a:solidFill>
              <a:effectLst/>
              <a:latin typeface="+mn-lt"/>
              <a:ea typeface="+mn-ea"/>
              <a:cs typeface="+mn-cs"/>
            </a:rPr>
            <a:t>158,080</a:t>
          </a:r>
          <a:r>
            <a:rPr kumimoji="1" lang="ja-JP" altLang="en-US" sz="1100">
              <a:solidFill>
                <a:sysClr val="windowText" lastClr="000000"/>
              </a:solidFill>
              <a:effectLst/>
              <a:latin typeface="+mn-lt"/>
              <a:ea typeface="+mn-ea"/>
              <a:cs typeface="+mn-cs"/>
            </a:rPr>
            <a:t>千円）となったことは増加の要因となっている。繰出金が前年度から</a:t>
          </a:r>
          <a:r>
            <a:rPr kumimoji="1" lang="en-US" altLang="ja-JP" sz="1100">
              <a:solidFill>
                <a:sysClr val="windowText" lastClr="000000"/>
              </a:solidFill>
              <a:effectLst/>
              <a:latin typeface="+mn-lt"/>
              <a:ea typeface="+mn-ea"/>
              <a:cs typeface="+mn-cs"/>
            </a:rPr>
            <a:t>14,775</a:t>
          </a:r>
          <a:r>
            <a:rPr kumimoji="1" lang="ja-JP" altLang="en-US" sz="1100">
              <a:solidFill>
                <a:sysClr val="windowText" lastClr="000000"/>
              </a:solidFill>
              <a:effectLst/>
              <a:latin typeface="+mn-lt"/>
              <a:ea typeface="+mn-ea"/>
              <a:cs typeface="+mn-cs"/>
            </a:rPr>
            <a:t>円減少し補助費等が前年度から</a:t>
          </a:r>
          <a:r>
            <a:rPr kumimoji="1" lang="en-US" altLang="ja-JP" sz="1100">
              <a:solidFill>
                <a:sysClr val="windowText" lastClr="000000"/>
              </a:solidFill>
              <a:effectLst/>
              <a:latin typeface="+mn-lt"/>
              <a:ea typeface="+mn-ea"/>
              <a:cs typeface="+mn-cs"/>
            </a:rPr>
            <a:t>16,282</a:t>
          </a:r>
          <a:r>
            <a:rPr kumimoji="1" lang="ja-JP" altLang="en-US" sz="1100">
              <a:solidFill>
                <a:sysClr val="windowText" lastClr="000000"/>
              </a:solidFill>
              <a:effectLst/>
              <a:latin typeface="+mn-lt"/>
              <a:ea typeface="+mn-ea"/>
              <a:cs typeface="+mn-cs"/>
            </a:rPr>
            <a:t>円増加している主な要因は、令和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からは公共下水道事業特別会計及び農業集落排水事業特別会計が公営企業会計の下水道事業会計へと移行したことで、繰出金が補助費等に変更となったことによるものである。また、普通建設事業費が増加している要因は、益子町庁舎空調等工事（＋</a:t>
          </a:r>
          <a:r>
            <a:rPr kumimoji="1" lang="en-US" altLang="ja-JP" sz="1100">
              <a:solidFill>
                <a:sysClr val="windowText" lastClr="000000"/>
              </a:solidFill>
              <a:effectLst/>
              <a:latin typeface="+mn-lt"/>
              <a:ea typeface="+mn-ea"/>
              <a:cs typeface="+mn-cs"/>
            </a:rPr>
            <a:t>114,300</a:t>
          </a:r>
          <a:r>
            <a:rPr kumimoji="1" lang="ja-JP" altLang="en-US" sz="1100">
              <a:solidFill>
                <a:sysClr val="windowText" lastClr="000000"/>
              </a:solidFill>
              <a:effectLst/>
              <a:latin typeface="+mn-lt"/>
              <a:ea typeface="+mn-ea"/>
              <a:cs typeface="+mn-cs"/>
            </a:rPr>
            <a:t>千円）や図書館建設事業費（＋</a:t>
          </a:r>
          <a:r>
            <a:rPr kumimoji="1" lang="en-US" altLang="ja-JP" sz="1100">
              <a:solidFill>
                <a:sysClr val="windowText" lastClr="000000"/>
              </a:solidFill>
              <a:effectLst/>
              <a:latin typeface="+mn-lt"/>
              <a:ea typeface="+mn-ea"/>
              <a:cs typeface="+mn-cs"/>
            </a:rPr>
            <a:t>47,000</a:t>
          </a:r>
          <a:r>
            <a:rPr kumimoji="1" lang="ja-JP" altLang="en-US" sz="1100">
              <a:solidFill>
                <a:sysClr val="windowText" lastClr="000000"/>
              </a:solidFill>
              <a:effectLst/>
              <a:latin typeface="+mn-lt"/>
              <a:ea typeface="+mn-ea"/>
              <a:cs typeface="+mn-cs"/>
            </a:rPr>
            <a:t>千円）の増加などである。</a:t>
          </a:r>
          <a:endParaRPr lang="ja-JP" altLang="ja-JP" sz="1400">
            <a:solidFill>
              <a:srgbClr val="FF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76345</xdr:rowOff>
    </xdr:from>
    <xdr:to>
      <xdr:col>24</xdr:col>
      <xdr:colOff>63500</xdr:colOff>
      <xdr:row>34</xdr:row>
      <xdr:rowOff>87122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905645"/>
          <a:ext cx="8382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163866</xdr:rowOff>
    </xdr:from>
    <xdr:to>
      <xdr:col>19</xdr:col>
      <xdr:colOff>177800</xdr:colOff>
      <xdr:row>34</xdr:row>
      <xdr:rowOff>76345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821716"/>
          <a:ext cx="889000" cy="8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163866</xdr:rowOff>
    </xdr:from>
    <xdr:to>
      <xdr:col>15</xdr:col>
      <xdr:colOff>50800</xdr:colOff>
      <xdr:row>33</xdr:row>
      <xdr:rowOff>171378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21716"/>
          <a:ext cx="88900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171378</xdr:rowOff>
    </xdr:from>
    <xdr:to>
      <xdr:col>10</xdr:col>
      <xdr:colOff>114300</xdr:colOff>
      <xdr:row>34</xdr:row>
      <xdr:rowOff>42382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29228"/>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36322</xdr:rowOff>
    </xdr:from>
    <xdr:to>
      <xdr:col>24</xdr:col>
      <xdr:colOff>114300</xdr:colOff>
      <xdr:row>34</xdr:row>
      <xdr:rowOff>137922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6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59199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1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25545</xdr:rowOff>
    </xdr:from>
    <xdr:to>
      <xdr:col>20</xdr:col>
      <xdr:colOff>38100</xdr:colOff>
      <xdr:row>34</xdr:row>
      <xdr:rowOff>127145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5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143672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3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113066</xdr:rowOff>
    </xdr:from>
    <xdr:to>
      <xdr:col>15</xdr:col>
      <xdr:colOff>101600</xdr:colOff>
      <xdr:row>34</xdr:row>
      <xdr:rowOff>43216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7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59743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4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120578</xdr:rowOff>
    </xdr:from>
    <xdr:to>
      <xdr:col>10</xdr:col>
      <xdr:colOff>165100</xdr:colOff>
      <xdr:row>34</xdr:row>
      <xdr:rowOff>50728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7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67255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5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163032</xdr:rowOff>
    </xdr:from>
    <xdr:to>
      <xdr:col>6</xdr:col>
      <xdr:colOff>38100</xdr:colOff>
      <xdr:row>34</xdr:row>
      <xdr:rowOff>93182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2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109709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9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159650</xdr:rowOff>
    </xdr:from>
    <xdr:to>
      <xdr:col>24</xdr:col>
      <xdr:colOff>63500</xdr:colOff>
      <xdr:row>57</xdr:row>
      <xdr:rowOff>168261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2300"/>
          <a:ext cx="8382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163708</xdr:rowOff>
    </xdr:from>
    <xdr:to>
      <xdr:col>19</xdr:col>
      <xdr:colOff>177800</xdr:colOff>
      <xdr:row>57</xdr:row>
      <xdr:rowOff>168261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6358"/>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163708</xdr:rowOff>
    </xdr:from>
    <xdr:to>
      <xdr:col>15</xdr:col>
      <xdr:colOff>50800</xdr:colOff>
      <xdr:row>58</xdr:row>
      <xdr:rowOff>11223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6358"/>
          <a:ext cx="889000" cy="1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153219</xdr:rowOff>
    </xdr:from>
    <xdr:to>
      <xdr:col>10</xdr:col>
      <xdr:colOff>114300</xdr:colOff>
      <xdr:row>58</xdr:row>
      <xdr:rowOff>11223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4419"/>
          <a:ext cx="889000" cy="20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108850</xdr:rowOff>
    </xdr:from>
    <xdr:to>
      <xdr:col>24</xdr:col>
      <xdr:colOff>114300</xdr:colOff>
      <xdr:row>58</xdr:row>
      <xdr:rowOff>39000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23777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117461</xdr:rowOff>
    </xdr:from>
    <xdr:to>
      <xdr:col>20</xdr:col>
      <xdr:colOff>38100</xdr:colOff>
      <xdr:row>58</xdr:row>
      <xdr:rowOff>47611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38738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112908</xdr:rowOff>
    </xdr:from>
    <xdr:to>
      <xdr:col>15</xdr:col>
      <xdr:colOff>101600</xdr:colOff>
      <xdr:row>58</xdr:row>
      <xdr:rowOff>43058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34185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131873</xdr:rowOff>
    </xdr:from>
    <xdr:to>
      <xdr:col>10</xdr:col>
      <xdr:colOff>165100</xdr:colOff>
      <xdr:row>58</xdr:row>
      <xdr:rowOff>62023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53150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102419</xdr:rowOff>
    </xdr:from>
    <xdr:to>
      <xdr:col>6</xdr:col>
      <xdr:colOff>38100</xdr:colOff>
      <xdr:row>57</xdr:row>
      <xdr:rowOff>32569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23696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6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48772</xdr:rowOff>
    </xdr:from>
    <xdr:to>
      <xdr:col>24</xdr:col>
      <xdr:colOff>63500</xdr:colOff>
      <xdr:row>77</xdr:row>
      <xdr:rowOff>158956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0422"/>
          <a:ext cx="838200" cy="1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158956</xdr:rowOff>
    </xdr:from>
    <xdr:to>
      <xdr:col>19</xdr:col>
      <xdr:colOff>177800</xdr:colOff>
      <xdr:row>78</xdr:row>
      <xdr:rowOff>35654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60606"/>
          <a:ext cx="889000" cy="4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100261</xdr:rowOff>
    </xdr:from>
    <xdr:to>
      <xdr:col>15</xdr:col>
      <xdr:colOff>50800</xdr:colOff>
      <xdr:row>78</xdr:row>
      <xdr:rowOff>35654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1911"/>
          <a:ext cx="889000" cy="10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100261</xdr:rowOff>
    </xdr:from>
    <xdr:to>
      <xdr:col>10</xdr:col>
      <xdr:colOff>114300</xdr:colOff>
      <xdr:row>78</xdr:row>
      <xdr:rowOff>117678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1911"/>
          <a:ext cx="889000" cy="18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169422</xdr:rowOff>
    </xdr:from>
    <xdr:to>
      <xdr:col>24</xdr:col>
      <xdr:colOff>114300</xdr:colOff>
      <xdr:row>77</xdr:row>
      <xdr:rowOff>99572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9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147849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78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108156</xdr:rowOff>
    </xdr:from>
    <xdr:to>
      <xdr:col>20</xdr:col>
      <xdr:colOff>38100</xdr:colOff>
      <xdr:row>78</xdr:row>
      <xdr:rowOff>38306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29433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0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156304</xdr:rowOff>
    </xdr:from>
    <xdr:to>
      <xdr:col>15</xdr:col>
      <xdr:colOff>101600</xdr:colOff>
      <xdr:row>78</xdr:row>
      <xdr:rowOff>86454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5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77581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49461</xdr:rowOff>
    </xdr:from>
    <xdr:to>
      <xdr:col>10</xdr:col>
      <xdr:colOff>165100</xdr:colOff>
      <xdr:row>77</xdr:row>
      <xdr:rowOff>151061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142188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66878</xdr:rowOff>
    </xdr:from>
    <xdr:to>
      <xdr:col>6</xdr:col>
      <xdr:colOff>38100</xdr:colOff>
      <xdr:row>78</xdr:row>
      <xdr:rowOff>168478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3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13555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21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53780</xdr:rowOff>
    </xdr:from>
    <xdr:to>
      <xdr:col>24</xdr:col>
      <xdr:colOff>63500</xdr:colOff>
      <xdr:row>98</xdr:row>
      <xdr:rowOff>124188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855880"/>
          <a:ext cx="8382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112595</xdr:rowOff>
    </xdr:from>
    <xdr:to>
      <xdr:col>19</xdr:col>
      <xdr:colOff>177800</xdr:colOff>
      <xdr:row>98</xdr:row>
      <xdr:rowOff>53780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43245"/>
          <a:ext cx="889000" cy="11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112595</xdr:rowOff>
    </xdr:from>
    <xdr:to>
      <xdr:col>15</xdr:col>
      <xdr:colOff>50800</xdr:colOff>
      <xdr:row>98</xdr:row>
      <xdr:rowOff>3683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43245"/>
          <a:ext cx="889000" cy="6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3683</xdr:rowOff>
    </xdr:from>
    <xdr:to>
      <xdr:col>10</xdr:col>
      <xdr:colOff>114300</xdr:colOff>
      <xdr:row>99</xdr:row>
      <xdr:rowOff>71642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05783"/>
          <a:ext cx="889000" cy="23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73388</xdr:rowOff>
    </xdr:from>
    <xdr:to>
      <xdr:col>24</xdr:col>
      <xdr:colOff>114300</xdr:colOff>
      <xdr:row>99</xdr:row>
      <xdr:rowOff>3538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7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159765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2980</xdr:rowOff>
    </xdr:from>
    <xdr:to>
      <xdr:col>20</xdr:col>
      <xdr:colOff>38100</xdr:colOff>
      <xdr:row>98</xdr:row>
      <xdr:rowOff>104580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0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95707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61795</xdr:rowOff>
    </xdr:from>
    <xdr:to>
      <xdr:col>15</xdr:col>
      <xdr:colOff>101600</xdr:colOff>
      <xdr:row>97</xdr:row>
      <xdr:rowOff>163395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154522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8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124333</xdr:rowOff>
    </xdr:from>
    <xdr:to>
      <xdr:col>10</xdr:col>
      <xdr:colOff>165100</xdr:colOff>
      <xdr:row>98</xdr:row>
      <xdr:rowOff>54483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5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45610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4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20842</xdr:rowOff>
    </xdr:from>
    <xdr:to>
      <xdr:col>6</xdr:col>
      <xdr:colOff>38100</xdr:colOff>
      <xdr:row>99</xdr:row>
      <xdr:rowOff>122442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9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113569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8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91313</xdr:rowOff>
    </xdr:from>
    <xdr:to>
      <xdr:col>55</xdr:col>
      <xdr:colOff>0</xdr:colOff>
      <xdr:row>38</xdr:row>
      <xdr:rowOff>163322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06413"/>
          <a:ext cx="8382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88646</xdr:rowOff>
    </xdr:from>
    <xdr:to>
      <xdr:col>50</xdr:col>
      <xdr:colOff>114300</xdr:colOff>
      <xdr:row>38</xdr:row>
      <xdr:rowOff>91313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0374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88646</xdr:rowOff>
    </xdr:from>
    <xdr:to>
      <xdr:col>45</xdr:col>
      <xdr:colOff>177800</xdr:colOff>
      <xdr:row>38</xdr:row>
      <xdr:rowOff>97028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03746"/>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93980</xdr:rowOff>
    </xdr:from>
    <xdr:to>
      <xdr:col>41</xdr:col>
      <xdr:colOff>50800</xdr:colOff>
      <xdr:row>38</xdr:row>
      <xdr:rowOff>97028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0908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112522</xdr:rowOff>
    </xdr:from>
    <xdr:to>
      <xdr:col>55</xdr:col>
      <xdr:colOff>50800</xdr:colOff>
      <xdr:row>39</xdr:row>
      <xdr:rowOff>42672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27449</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4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40513</xdr:rowOff>
    </xdr:from>
    <xdr:to>
      <xdr:col>50</xdr:col>
      <xdr:colOff>165100</xdr:colOff>
      <xdr:row>38</xdr:row>
      <xdr:rowOff>142113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133240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48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37846</xdr:rowOff>
    </xdr:from>
    <xdr:to>
      <xdr:col>46</xdr:col>
      <xdr:colOff>38100</xdr:colOff>
      <xdr:row>38</xdr:row>
      <xdr:rowOff>139446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5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130573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45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46228</xdr:rowOff>
    </xdr:from>
    <xdr:to>
      <xdr:col>41</xdr:col>
      <xdr:colOff>101600</xdr:colOff>
      <xdr:row>38</xdr:row>
      <xdr:rowOff>147828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6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138955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54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43180</xdr:rowOff>
    </xdr:from>
    <xdr:to>
      <xdr:col>36</xdr:col>
      <xdr:colOff>165100</xdr:colOff>
      <xdr:row>38</xdr:row>
      <xdr:rowOff>144780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135907</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51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160389</xdr:rowOff>
    </xdr:from>
    <xdr:to>
      <xdr:col>55</xdr:col>
      <xdr:colOff>0</xdr:colOff>
      <xdr:row>56</xdr:row>
      <xdr:rowOff>165018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61589"/>
          <a:ext cx="8382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156788</xdr:rowOff>
    </xdr:from>
    <xdr:to>
      <xdr:col>50</xdr:col>
      <xdr:colOff>114300</xdr:colOff>
      <xdr:row>56</xdr:row>
      <xdr:rowOff>165018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5798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93542</xdr:rowOff>
    </xdr:from>
    <xdr:to>
      <xdr:col>45</xdr:col>
      <xdr:colOff>177800</xdr:colOff>
      <xdr:row>56</xdr:row>
      <xdr:rowOff>156788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94742"/>
          <a:ext cx="8890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93542</xdr:rowOff>
    </xdr:from>
    <xdr:to>
      <xdr:col>41</xdr:col>
      <xdr:colOff>50800</xdr:colOff>
      <xdr:row>56</xdr:row>
      <xdr:rowOff>122021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94742"/>
          <a:ext cx="889000" cy="2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109589</xdr:rowOff>
    </xdr:from>
    <xdr:to>
      <xdr:col>55</xdr:col>
      <xdr:colOff>50800</xdr:colOff>
      <xdr:row>57</xdr:row>
      <xdr:rowOff>39739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1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132466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6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114218</xdr:rowOff>
    </xdr:from>
    <xdr:to>
      <xdr:col>50</xdr:col>
      <xdr:colOff>165100</xdr:colOff>
      <xdr:row>57</xdr:row>
      <xdr:rowOff>44368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1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60895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9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105988</xdr:rowOff>
    </xdr:from>
    <xdr:to>
      <xdr:col>46</xdr:col>
      <xdr:colOff>38100</xdr:colOff>
      <xdr:row>57</xdr:row>
      <xdr:rowOff>36138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52665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8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42742</xdr:rowOff>
    </xdr:from>
    <xdr:to>
      <xdr:col>41</xdr:col>
      <xdr:colOff>101600</xdr:colOff>
      <xdr:row>56</xdr:row>
      <xdr:rowOff>144342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4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160869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1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71221</xdr:rowOff>
    </xdr:from>
    <xdr:to>
      <xdr:col>36</xdr:col>
      <xdr:colOff>165100</xdr:colOff>
      <xdr:row>57</xdr:row>
      <xdr:rowOff>1371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7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17898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4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115605</xdr:rowOff>
    </xdr:from>
    <xdr:to>
      <xdr:col>55</xdr:col>
      <xdr:colOff>0</xdr:colOff>
      <xdr:row>77</xdr:row>
      <xdr:rowOff>45906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45805"/>
          <a:ext cx="838200" cy="10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73430</xdr:rowOff>
    </xdr:from>
    <xdr:to>
      <xdr:col>50</xdr:col>
      <xdr:colOff>114300</xdr:colOff>
      <xdr:row>76</xdr:row>
      <xdr:rowOff>115605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03630"/>
          <a:ext cx="889000" cy="4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73430</xdr:rowOff>
    </xdr:from>
    <xdr:to>
      <xdr:col>45</xdr:col>
      <xdr:colOff>177800</xdr:colOff>
      <xdr:row>76</xdr:row>
      <xdr:rowOff>77704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03630"/>
          <a:ext cx="889000" cy="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61336</xdr:rowOff>
    </xdr:from>
    <xdr:to>
      <xdr:col>41</xdr:col>
      <xdr:colOff>50800</xdr:colOff>
      <xdr:row>76</xdr:row>
      <xdr:rowOff>77704</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91536"/>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166556</xdr:rowOff>
    </xdr:from>
    <xdr:to>
      <xdr:col>55</xdr:col>
      <xdr:colOff>50800</xdr:colOff>
      <xdr:row>77</xdr:row>
      <xdr:rowOff>96706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144983</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64805</xdr:rowOff>
    </xdr:from>
    <xdr:to>
      <xdr:col>50</xdr:col>
      <xdr:colOff>165100</xdr:colOff>
      <xdr:row>76</xdr:row>
      <xdr:rowOff>166405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9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11482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7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22630</xdr:rowOff>
    </xdr:from>
    <xdr:to>
      <xdr:col>46</xdr:col>
      <xdr:colOff>38100</xdr:colOff>
      <xdr:row>76</xdr:row>
      <xdr:rowOff>124230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140756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2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26904</xdr:rowOff>
    </xdr:from>
    <xdr:to>
      <xdr:col>41</xdr:col>
      <xdr:colOff>101600</xdr:colOff>
      <xdr:row>76</xdr:row>
      <xdr:rowOff>128504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5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145031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8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10536</xdr:rowOff>
    </xdr:from>
    <xdr:to>
      <xdr:col>36</xdr:col>
      <xdr:colOff>165100</xdr:colOff>
      <xdr:row>76</xdr:row>
      <xdr:rowOff>112136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4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128663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81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127203</xdr:rowOff>
    </xdr:from>
    <xdr:to>
      <xdr:col>55</xdr:col>
      <xdr:colOff>0</xdr:colOff>
      <xdr:row>98</xdr:row>
      <xdr:rowOff>13646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57853"/>
          <a:ext cx="838200" cy="5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13646</xdr:rowOff>
    </xdr:from>
    <xdr:to>
      <xdr:col>50</xdr:col>
      <xdr:colOff>114300</xdr:colOff>
      <xdr:row>98</xdr:row>
      <xdr:rowOff>143929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815746"/>
          <a:ext cx="889000" cy="13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143929</xdr:rowOff>
    </xdr:from>
    <xdr:to>
      <xdr:col>45</xdr:col>
      <xdr:colOff>177800</xdr:colOff>
      <xdr:row>99</xdr:row>
      <xdr:rowOff>69881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946029"/>
          <a:ext cx="889000" cy="9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69881</xdr:rowOff>
    </xdr:from>
    <xdr:to>
      <xdr:col>41</xdr:col>
      <xdr:colOff>50800</xdr:colOff>
      <xdr:row>99</xdr:row>
      <xdr:rowOff>94932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7043431"/>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76403</xdr:rowOff>
    </xdr:from>
    <xdr:to>
      <xdr:col>55</xdr:col>
      <xdr:colOff>50800</xdr:colOff>
      <xdr:row>98</xdr:row>
      <xdr:rowOff>6553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54830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134296</xdr:rowOff>
    </xdr:from>
    <xdr:to>
      <xdr:col>50</xdr:col>
      <xdr:colOff>165100</xdr:colOff>
      <xdr:row>98</xdr:row>
      <xdr:rowOff>64446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6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55573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5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93129</xdr:rowOff>
    </xdr:from>
    <xdr:to>
      <xdr:col>46</xdr:col>
      <xdr:colOff>38100</xdr:colOff>
      <xdr:row>99</xdr:row>
      <xdr:rowOff>23279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89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14406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98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19081</xdr:rowOff>
    </xdr:from>
    <xdr:to>
      <xdr:col>41</xdr:col>
      <xdr:colOff>101600</xdr:colOff>
      <xdr:row>99</xdr:row>
      <xdr:rowOff>120681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9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111808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708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44132</xdr:rowOff>
    </xdr:from>
    <xdr:to>
      <xdr:col>36</xdr:col>
      <xdr:colOff>165100</xdr:colOff>
      <xdr:row>99</xdr:row>
      <xdr:rowOff>145732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701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136859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711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74244</xdr:rowOff>
    </xdr:from>
    <xdr:to>
      <xdr:col>85</xdr:col>
      <xdr:colOff>127000</xdr:colOff>
      <xdr:row>37</xdr:row>
      <xdr:rowOff>59918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246444"/>
          <a:ext cx="838200" cy="1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59918</xdr:rowOff>
    </xdr:from>
    <xdr:to>
      <xdr:col>81</xdr:col>
      <xdr:colOff>50800</xdr:colOff>
      <xdr:row>37</xdr:row>
      <xdr:rowOff>124955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03568"/>
          <a:ext cx="889000" cy="6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124955</xdr:rowOff>
    </xdr:from>
    <xdr:to>
      <xdr:col>76</xdr:col>
      <xdr:colOff>114300</xdr:colOff>
      <xdr:row>37</xdr:row>
      <xdr:rowOff>140233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68605"/>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140233</xdr:rowOff>
    </xdr:from>
    <xdr:to>
      <xdr:col>71</xdr:col>
      <xdr:colOff>177800</xdr:colOff>
      <xdr:row>38</xdr:row>
      <xdr:rowOff>24943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83883"/>
          <a:ext cx="889000" cy="5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23444</xdr:rowOff>
    </xdr:from>
    <xdr:to>
      <xdr:col>85</xdr:col>
      <xdr:colOff>177800</xdr:colOff>
      <xdr:row>36</xdr:row>
      <xdr:rowOff>125044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9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46321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04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9118</xdr:rowOff>
    </xdr:from>
    <xdr:to>
      <xdr:col>81</xdr:col>
      <xdr:colOff>101600</xdr:colOff>
      <xdr:row>37</xdr:row>
      <xdr:rowOff>110718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101845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4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74155</xdr:rowOff>
    </xdr:from>
    <xdr:to>
      <xdr:col>76</xdr:col>
      <xdr:colOff>165100</xdr:colOff>
      <xdr:row>38</xdr:row>
      <xdr:rowOff>4305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166882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1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89433</xdr:rowOff>
    </xdr:from>
    <xdr:to>
      <xdr:col>72</xdr:col>
      <xdr:colOff>38100</xdr:colOff>
      <xdr:row>38</xdr:row>
      <xdr:rowOff>19583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10710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2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145593</xdr:rowOff>
    </xdr:from>
    <xdr:to>
      <xdr:col>67</xdr:col>
      <xdr:colOff>101600</xdr:colOff>
      <xdr:row>38</xdr:row>
      <xdr:rowOff>75743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66870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151478</xdr:rowOff>
    </xdr:from>
    <xdr:to>
      <xdr:col>85</xdr:col>
      <xdr:colOff>127000</xdr:colOff>
      <xdr:row>58</xdr:row>
      <xdr:rowOff>108872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924128"/>
          <a:ext cx="838200" cy="12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66439</xdr:rowOff>
    </xdr:from>
    <xdr:to>
      <xdr:col>81</xdr:col>
      <xdr:colOff>50800</xdr:colOff>
      <xdr:row>58</xdr:row>
      <xdr:rowOff>108872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10010539"/>
          <a:ext cx="889000" cy="4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66439</xdr:rowOff>
    </xdr:from>
    <xdr:to>
      <xdr:col>76</xdr:col>
      <xdr:colOff>114300</xdr:colOff>
      <xdr:row>58</xdr:row>
      <xdr:rowOff>89179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010539"/>
          <a:ext cx="889000" cy="2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36797</xdr:rowOff>
    </xdr:from>
    <xdr:to>
      <xdr:col>71</xdr:col>
      <xdr:colOff>177800</xdr:colOff>
      <xdr:row>58</xdr:row>
      <xdr:rowOff>89179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980897"/>
          <a:ext cx="889000" cy="5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100678</xdr:rowOff>
    </xdr:from>
    <xdr:to>
      <xdr:col>85</xdr:col>
      <xdr:colOff>177800</xdr:colOff>
      <xdr:row>58</xdr:row>
      <xdr:rowOff>30828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7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79105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58072</xdr:rowOff>
    </xdr:from>
    <xdr:to>
      <xdr:col>81</xdr:col>
      <xdr:colOff>101600</xdr:colOff>
      <xdr:row>58</xdr:row>
      <xdr:rowOff>159672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150799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9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15639</xdr:rowOff>
    </xdr:from>
    <xdr:to>
      <xdr:col>76</xdr:col>
      <xdr:colOff>165100</xdr:colOff>
      <xdr:row>58</xdr:row>
      <xdr:rowOff>117239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108366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5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38379</xdr:rowOff>
    </xdr:from>
    <xdr:to>
      <xdr:col>72</xdr:col>
      <xdr:colOff>38100</xdr:colOff>
      <xdr:row>58</xdr:row>
      <xdr:rowOff>139979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8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131106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7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157447</xdr:rowOff>
    </xdr:from>
    <xdr:to>
      <xdr:col>67</xdr:col>
      <xdr:colOff>101600</xdr:colOff>
      <xdr:row>58</xdr:row>
      <xdr:rowOff>87597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3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78724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2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84020</xdr:rowOff>
    </xdr:from>
    <xdr:to>
      <xdr:col>85</xdr:col>
      <xdr:colOff>127000</xdr:colOff>
      <xdr:row>79</xdr:row>
      <xdr:rowOff>86272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28570"/>
          <a:ext cx="8382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86272</xdr:rowOff>
    </xdr:from>
    <xdr:to>
      <xdr:col>81</xdr:col>
      <xdr:colOff>50800</xdr:colOff>
      <xdr:row>79</xdr:row>
      <xdr:rowOff>90257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30822"/>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89049</xdr:rowOff>
    </xdr:from>
    <xdr:to>
      <xdr:col>76</xdr:col>
      <xdr:colOff>114300</xdr:colOff>
      <xdr:row>79</xdr:row>
      <xdr:rowOff>90257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33599"/>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53191</xdr:rowOff>
    </xdr:from>
    <xdr:to>
      <xdr:col>71</xdr:col>
      <xdr:colOff>177800</xdr:colOff>
      <xdr:row>79</xdr:row>
      <xdr:rowOff>89049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97741"/>
          <a:ext cx="889000" cy="3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33220</xdr:rowOff>
    </xdr:from>
    <xdr:to>
      <xdr:col>85</xdr:col>
      <xdr:colOff>177800</xdr:colOff>
      <xdr:row>79</xdr:row>
      <xdr:rowOff>134820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35472</xdr:rowOff>
    </xdr:from>
    <xdr:to>
      <xdr:col>81</xdr:col>
      <xdr:colOff>101600</xdr:colOff>
      <xdr:row>79</xdr:row>
      <xdr:rowOff>137072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128199</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72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39457</xdr:rowOff>
    </xdr:from>
    <xdr:to>
      <xdr:col>76</xdr:col>
      <xdr:colOff>165100</xdr:colOff>
      <xdr:row>79</xdr:row>
      <xdr:rowOff>141057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132184</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6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38249</xdr:rowOff>
    </xdr:from>
    <xdr:to>
      <xdr:col>72</xdr:col>
      <xdr:colOff>38100</xdr:colOff>
      <xdr:row>79</xdr:row>
      <xdr:rowOff>139849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130976</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75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2391</xdr:rowOff>
    </xdr:from>
    <xdr:to>
      <xdr:col>67</xdr:col>
      <xdr:colOff>101600</xdr:colOff>
      <xdr:row>79</xdr:row>
      <xdr:rowOff>103991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4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95118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3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18562</xdr:rowOff>
    </xdr:from>
    <xdr:to>
      <xdr:col>85</xdr:col>
      <xdr:colOff>127000</xdr:colOff>
      <xdr:row>96</xdr:row>
      <xdr:rowOff>37936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477762"/>
          <a:ext cx="8382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104153</xdr:rowOff>
    </xdr:from>
    <xdr:to>
      <xdr:col>81</xdr:col>
      <xdr:colOff>50800</xdr:colOff>
      <xdr:row>96</xdr:row>
      <xdr:rowOff>18562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91903"/>
          <a:ext cx="889000" cy="8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104153</xdr:rowOff>
    </xdr:from>
    <xdr:to>
      <xdr:col>76</xdr:col>
      <xdr:colOff>114300</xdr:colOff>
      <xdr:row>95</xdr:row>
      <xdr:rowOff>117317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91903"/>
          <a:ext cx="889000" cy="1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117317</xdr:rowOff>
    </xdr:from>
    <xdr:to>
      <xdr:col>71</xdr:col>
      <xdr:colOff>177800</xdr:colOff>
      <xdr:row>95</xdr:row>
      <xdr:rowOff>125870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05067"/>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158586</xdr:rowOff>
    </xdr:from>
    <xdr:to>
      <xdr:col>85</xdr:col>
      <xdr:colOff>177800</xdr:colOff>
      <xdr:row>96</xdr:row>
      <xdr:rowOff>88736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44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137013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4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139212</xdr:rowOff>
    </xdr:from>
    <xdr:to>
      <xdr:col>81</xdr:col>
      <xdr:colOff>101600</xdr:colOff>
      <xdr:row>96</xdr:row>
      <xdr:rowOff>69362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4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60489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1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53353</xdr:rowOff>
    </xdr:from>
    <xdr:to>
      <xdr:col>76</xdr:col>
      <xdr:colOff>165100</xdr:colOff>
      <xdr:row>95</xdr:row>
      <xdr:rowOff>154953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4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146080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43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66517</xdr:rowOff>
    </xdr:from>
    <xdr:to>
      <xdr:col>72</xdr:col>
      <xdr:colOff>38100</xdr:colOff>
      <xdr:row>95</xdr:row>
      <xdr:rowOff>168117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159244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4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75070</xdr:rowOff>
    </xdr:from>
    <xdr:to>
      <xdr:col>67</xdr:col>
      <xdr:colOff>101600</xdr:colOff>
      <xdr:row>96</xdr:row>
      <xdr:rowOff>5220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21747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3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40031</xdr:rowOff>
    </xdr:from>
    <xdr:to>
      <xdr:col>116</xdr:col>
      <xdr:colOff>63500</xdr:colOff>
      <xdr:row>38</xdr:row>
      <xdr:rowOff>120497</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5183531"/>
          <a:ext cx="838200" cy="145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34409</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495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120497</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6635597"/>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9262</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695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29</xdr:row>
      <xdr:rowOff>160681</xdr:rowOff>
    </xdr:from>
    <xdr:to>
      <xdr:col>116</xdr:col>
      <xdr:colOff>114300</xdr:colOff>
      <xdr:row>30</xdr:row>
      <xdr:rowOff>90831</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51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113708</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508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69697</xdr:rowOff>
    </xdr:from>
    <xdr:to>
      <xdr:col>112</xdr:col>
      <xdr:colOff>38100</xdr:colOff>
      <xdr:row>38</xdr:row>
      <xdr:rowOff>171297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5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16375</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333" y="63600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類似団体の平均に比べ、議会費、農林水産業費、</a:t>
          </a:r>
          <a:r>
            <a:rPr kumimoji="1" lang="ja-JP" altLang="en-US" sz="1100">
              <a:solidFill>
                <a:sysClr val="windowText" lastClr="000000"/>
              </a:solidFill>
              <a:effectLst/>
              <a:latin typeface="+mn-lt"/>
              <a:ea typeface="+mn-ea"/>
              <a:cs typeface="+mn-cs"/>
            </a:rPr>
            <a:t>消防</a:t>
          </a:r>
          <a:r>
            <a:rPr kumimoji="1" lang="ja-JP" altLang="ja-JP" sz="1100">
              <a:solidFill>
                <a:sysClr val="windowText" lastClr="000000"/>
              </a:solidFill>
              <a:effectLst/>
              <a:latin typeface="+mn-lt"/>
              <a:ea typeface="+mn-ea"/>
              <a:cs typeface="+mn-cs"/>
            </a:rPr>
            <a:t>費</a:t>
          </a:r>
          <a:r>
            <a:rPr kumimoji="1" lang="ja-JP" altLang="en-US" sz="1100">
              <a:solidFill>
                <a:sysClr val="windowText" lastClr="000000"/>
              </a:solidFill>
              <a:effectLst/>
              <a:latin typeface="+mn-lt"/>
              <a:ea typeface="+mn-ea"/>
              <a:cs typeface="+mn-cs"/>
            </a:rPr>
            <a:t>、諸支出金</a:t>
          </a:r>
          <a:r>
            <a:rPr kumimoji="1" lang="ja-JP" altLang="ja-JP" sz="1100">
              <a:solidFill>
                <a:sysClr val="windowText" lastClr="000000"/>
              </a:solidFill>
              <a:effectLst/>
              <a:latin typeface="+mn-lt"/>
              <a:ea typeface="+mn-ea"/>
              <a:cs typeface="+mn-cs"/>
            </a:rPr>
            <a:t>は高く、それ以外の総務費、</a:t>
          </a:r>
          <a:r>
            <a:rPr kumimoji="1" lang="ja-JP" altLang="en-US" sz="1100">
              <a:solidFill>
                <a:sysClr val="windowText" lastClr="000000"/>
              </a:solidFill>
              <a:effectLst/>
              <a:latin typeface="+mn-lt"/>
              <a:ea typeface="+mn-ea"/>
              <a:cs typeface="+mn-cs"/>
            </a:rPr>
            <a:t>民生費、</a:t>
          </a:r>
          <a:r>
            <a:rPr kumimoji="1" lang="ja-JP" altLang="ja-JP" sz="1100">
              <a:solidFill>
                <a:sysClr val="windowText" lastClr="000000"/>
              </a:solidFill>
              <a:effectLst/>
              <a:latin typeface="+mn-lt"/>
              <a:ea typeface="+mn-ea"/>
              <a:cs typeface="+mn-cs"/>
            </a:rPr>
            <a:t>衛生費、土木費、教育費等は低くなってい</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諸支出金は、普通財産取得費（</a:t>
          </a:r>
          <a:r>
            <a:rPr kumimoji="1" lang="en-US" altLang="ja-JP" sz="1100">
              <a:solidFill>
                <a:sysClr val="windowText" lastClr="000000"/>
              </a:solidFill>
              <a:effectLst/>
              <a:latin typeface="+mn-lt"/>
              <a:ea typeface="+mn-ea"/>
              <a:cs typeface="+mn-cs"/>
            </a:rPr>
            <a:t>29,821</a:t>
          </a:r>
          <a:r>
            <a:rPr kumimoji="1" lang="ja-JP" altLang="en-US" sz="1100">
              <a:solidFill>
                <a:sysClr val="windowText" lastClr="000000"/>
              </a:solidFill>
              <a:effectLst/>
              <a:latin typeface="+mn-lt"/>
              <a:ea typeface="+mn-ea"/>
              <a:cs typeface="+mn-cs"/>
            </a:rPr>
            <a:t>千円）の皆増等により前年度から大きく増額となっている。民生費は、定額減税調整給付金（</a:t>
          </a:r>
          <a:r>
            <a:rPr kumimoji="1" lang="en-US" altLang="ja-JP" sz="1100">
              <a:solidFill>
                <a:sysClr val="windowText" lastClr="000000"/>
              </a:solidFill>
              <a:effectLst/>
              <a:latin typeface="+mn-lt"/>
              <a:ea typeface="+mn-ea"/>
              <a:cs typeface="+mn-cs"/>
            </a:rPr>
            <a:t>158,080</a:t>
          </a:r>
          <a:r>
            <a:rPr kumimoji="1" lang="ja-JP" altLang="en-US" sz="1100">
              <a:solidFill>
                <a:sysClr val="windowText" lastClr="000000"/>
              </a:solidFill>
              <a:effectLst/>
              <a:latin typeface="+mn-lt"/>
              <a:ea typeface="+mn-ea"/>
              <a:cs typeface="+mn-cs"/>
            </a:rPr>
            <a:t>千円）の皆増等により前年度から</a:t>
          </a:r>
          <a:r>
            <a:rPr kumimoji="1" lang="en-US" altLang="ja-JP" sz="1100">
              <a:solidFill>
                <a:sysClr val="windowText" lastClr="000000"/>
              </a:solidFill>
              <a:effectLst/>
              <a:latin typeface="+mn-lt"/>
              <a:ea typeface="+mn-ea"/>
              <a:cs typeface="+mn-cs"/>
            </a:rPr>
            <a:t>10,122</a:t>
          </a:r>
          <a:r>
            <a:rPr kumimoji="1" lang="ja-JP" altLang="en-US" sz="1100">
              <a:solidFill>
                <a:sysClr val="windowText" lastClr="000000"/>
              </a:solidFill>
              <a:effectLst/>
              <a:latin typeface="+mn-lt"/>
              <a:ea typeface="+mn-ea"/>
              <a:cs typeface="+mn-cs"/>
            </a:rPr>
            <a:t>円の増となったが、当該事業は全国的に臨時に実施された事業であるため、類似団体との差額は同程度で推移している。商工費は、令和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年度に実施した益子町緊急経済対策事業者等支援金（</a:t>
          </a:r>
          <a:r>
            <a:rPr kumimoji="1" lang="en-US" altLang="ja-JP" sz="1100">
              <a:solidFill>
                <a:sysClr val="windowText" lastClr="000000"/>
              </a:solidFill>
              <a:effectLst/>
              <a:latin typeface="+mn-lt"/>
              <a:ea typeface="+mn-ea"/>
              <a:cs typeface="+mn-cs"/>
            </a:rPr>
            <a:t>20,900</a:t>
          </a:r>
          <a:r>
            <a:rPr kumimoji="1" lang="ja-JP" altLang="en-US" sz="1100">
              <a:solidFill>
                <a:sysClr val="windowText" lastClr="000000"/>
              </a:solidFill>
              <a:effectLst/>
              <a:latin typeface="+mn-lt"/>
              <a:ea typeface="+mn-ea"/>
              <a:cs typeface="+mn-cs"/>
            </a:rPr>
            <a:t>千円）が皆減となったほか、プレミアム商品券発行事業補助金が減額（△</a:t>
          </a:r>
          <a:r>
            <a:rPr kumimoji="1" lang="en-US" altLang="ja-JP" sz="1100">
              <a:solidFill>
                <a:sysClr val="windowText" lastClr="000000"/>
              </a:solidFill>
              <a:effectLst/>
              <a:latin typeface="+mn-lt"/>
              <a:ea typeface="+mn-ea"/>
              <a:cs typeface="+mn-cs"/>
            </a:rPr>
            <a:t>13,396</a:t>
          </a:r>
          <a:r>
            <a:rPr kumimoji="1" lang="ja-JP" altLang="en-US" sz="1100">
              <a:solidFill>
                <a:sysClr val="windowText" lastClr="000000"/>
              </a:solidFill>
              <a:effectLst/>
              <a:latin typeface="+mn-lt"/>
              <a:ea typeface="+mn-ea"/>
              <a:cs typeface="+mn-cs"/>
            </a:rPr>
            <a:t>千円）となったことなどにより、前年度から</a:t>
          </a:r>
          <a:r>
            <a:rPr kumimoji="1" lang="en-US" altLang="ja-JP" sz="1100">
              <a:solidFill>
                <a:sysClr val="windowText" lastClr="000000"/>
              </a:solidFill>
              <a:effectLst/>
              <a:latin typeface="+mn-lt"/>
              <a:ea typeface="+mn-ea"/>
              <a:cs typeface="+mn-cs"/>
            </a:rPr>
            <a:t>4,451</a:t>
          </a:r>
          <a:r>
            <a:rPr kumimoji="1" lang="ja-JP" altLang="en-US" sz="1100">
              <a:solidFill>
                <a:sysClr val="windowText" lastClr="000000"/>
              </a:solidFill>
              <a:effectLst/>
              <a:latin typeface="+mn-lt"/>
              <a:ea typeface="+mn-ea"/>
              <a:cs typeface="+mn-cs"/>
            </a:rPr>
            <a:t>円の減となった。消防費は、消防ポンプ自動車購入費（</a:t>
          </a:r>
          <a:r>
            <a:rPr kumimoji="1" lang="en-US" altLang="ja-JP" sz="1100">
              <a:solidFill>
                <a:sysClr val="windowText" lastClr="000000"/>
              </a:solidFill>
              <a:effectLst/>
              <a:latin typeface="+mn-lt"/>
              <a:ea typeface="+mn-ea"/>
              <a:cs typeface="+mn-cs"/>
            </a:rPr>
            <a:t>44,141</a:t>
          </a:r>
          <a:r>
            <a:rPr kumimoji="1" lang="ja-JP" altLang="en-US" sz="1100">
              <a:solidFill>
                <a:sysClr val="windowText" lastClr="000000"/>
              </a:solidFill>
              <a:effectLst/>
              <a:latin typeface="+mn-lt"/>
              <a:ea typeface="+mn-ea"/>
              <a:cs typeface="+mn-cs"/>
            </a:rPr>
            <a:t>千円）が皆増となったほか、防災無線工事等が増額（＋</a:t>
          </a:r>
          <a:r>
            <a:rPr kumimoji="1" lang="en-US" altLang="ja-JP" sz="1100">
              <a:solidFill>
                <a:sysClr val="windowText" lastClr="000000"/>
              </a:solidFill>
              <a:effectLst/>
              <a:latin typeface="+mn-lt"/>
              <a:ea typeface="+mn-ea"/>
              <a:cs typeface="+mn-cs"/>
            </a:rPr>
            <a:t>40,238</a:t>
          </a:r>
          <a:r>
            <a:rPr kumimoji="1" lang="ja-JP" altLang="en-US" sz="1100">
              <a:solidFill>
                <a:sysClr val="windowText" lastClr="000000"/>
              </a:solidFill>
              <a:effectLst/>
              <a:latin typeface="+mn-lt"/>
              <a:ea typeface="+mn-ea"/>
              <a:cs typeface="+mn-cs"/>
            </a:rPr>
            <a:t>千円）となったことなどにより前年度から</a:t>
          </a:r>
          <a:r>
            <a:rPr kumimoji="1" lang="en-US" altLang="ja-JP" sz="1100">
              <a:solidFill>
                <a:sysClr val="windowText" lastClr="000000"/>
              </a:solidFill>
              <a:effectLst/>
              <a:latin typeface="+mn-lt"/>
              <a:ea typeface="+mn-ea"/>
              <a:cs typeface="+mn-cs"/>
            </a:rPr>
            <a:t>4,124</a:t>
          </a:r>
          <a:r>
            <a:rPr kumimoji="1" lang="ja-JP" altLang="en-US" sz="1100">
              <a:solidFill>
                <a:sysClr val="windowText" lastClr="000000"/>
              </a:solidFill>
              <a:effectLst/>
              <a:latin typeface="+mn-lt"/>
              <a:ea typeface="+mn-ea"/>
              <a:cs typeface="+mn-cs"/>
            </a:rPr>
            <a:t>円の増となり、類似団体の平均よりも</a:t>
          </a:r>
          <a:r>
            <a:rPr kumimoji="1" lang="en-US" altLang="ja-JP" sz="1100">
              <a:solidFill>
                <a:sysClr val="windowText" lastClr="000000"/>
              </a:solidFill>
              <a:effectLst/>
              <a:latin typeface="+mn-lt"/>
              <a:ea typeface="+mn-ea"/>
              <a:cs typeface="+mn-cs"/>
            </a:rPr>
            <a:t>3,896</a:t>
          </a:r>
          <a:r>
            <a:rPr kumimoji="1" lang="ja-JP" altLang="en-US" sz="1100">
              <a:solidFill>
                <a:sysClr val="windowText" lastClr="000000"/>
              </a:solidFill>
              <a:effectLst/>
              <a:latin typeface="+mn-lt"/>
              <a:ea typeface="+mn-ea"/>
              <a:cs typeface="+mn-cs"/>
            </a:rPr>
            <a:t>円高くなった。教育費は、小学校体育館照明</a:t>
          </a:r>
          <a:r>
            <a:rPr kumimoji="1" lang="en-US" altLang="ja-JP" sz="1100">
              <a:solidFill>
                <a:sysClr val="windowText" lastClr="000000"/>
              </a:solidFill>
              <a:effectLst/>
              <a:latin typeface="+mn-lt"/>
              <a:ea typeface="+mn-ea"/>
              <a:cs typeface="+mn-cs"/>
            </a:rPr>
            <a:t>LED</a:t>
          </a:r>
          <a:r>
            <a:rPr kumimoji="1" lang="ja-JP" altLang="en-US" sz="1100">
              <a:solidFill>
                <a:sysClr val="windowText" lastClr="000000"/>
              </a:solidFill>
              <a:effectLst/>
              <a:latin typeface="+mn-lt"/>
              <a:ea typeface="+mn-ea"/>
              <a:cs typeface="+mn-cs"/>
            </a:rPr>
            <a:t>工事（</a:t>
          </a:r>
          <a:r>
            <a:rPr kumimoji="1" lang="en-US" altLang="ja-JP" sz="1100">
              <a:solidFill>
                <a:sysClr val="windowText" lastClr="000000"/>
              </a:solidFill>
              <a:effectLst/>
              <a:latin typeface="+mn-lt"/>
              <a:ea typeface="+mn-ea"/>
              <a:cs typeface="+mn-cs"/>
            </a:rPr>
            <a:t>35,041</a:t>
          </a:r>
          <a:r>
            <a:rPr kumimoji="1" lang="ja-JP" altLang="en-US" sz="1100">
              <a:solidFill>
                <a:sysClr val="windowText" lastClr="000000"/>
              </a:solidFill>
              <a:effectLst/>
              <a:latin typeface="+mn-lt"/>
              <a:ea typeface="+mn-ea"/>
              <a:cs typeface="+mn-cs"/>
            </a:rPr>
            <a:t>千円）が皆増となったほか、図書館建設事業費が増額（＋</a:t>
          </a:r>
          <a:r>
            <a:rPr kumimoji="1" lang="en-US" altLang="ja-JP" sz="1100">
              <a:solidFill>
                <a:sysClr val="windowText" lastClr="000000"/>
              </a:solidFill>
              <a:effectLst/>
              <a:latin typeface="+mn-lt"/>
              <a:ea typeface="+mn-ea"/>
              <a:cs typeface="+mn-cs"/>
            </a:rPr>
            <a:t>47,000</a:t>
          </a:r>
          <a:r>
            <a:rPr kumimoji="1" lang="ja-JP" altLang="en-US" sz="1100">
              <a:solidFill>
                <a:sysClr val="windowText" lastClr="000000"/>
              </a:solidFill>
              <a:effectLst/>
              <a:latin typeface="+mn-lt"/>
              <a:ea typeface="+mn-ea"/>
              <a:cs typeface="+mn-cs"/>
            </a:rPr>
            <a:t>千円）となったことなどにより、前年度から</a:t>
          </a:r>
          <a:r>
            <a:rPr kumimoji="1" lang="en-US" altLang="ja-JP" sz="1100">
              <a:solidFill>
                <a:sysClr val="windowText" lastClr="000000"/>
              </a:solidFill>
              <a:effectLst/>
              <a:latin typeface="+mn-lt"/>
              <a:ea typeface="+mn-ea"/>
              <a:cs typeface="+mn-cs"/>
            </a:rPr>
            <a:t>11,836</a:t>
          </a:r>
          <a:r>
            <a:rPr kumimoji="1" lang="ja-JP" altLang="en-US" sz="1100">
              <a:solidFill>
                <a:sysClr val="windowText" lastClr="000000"/>
              </a:solidFill>
              <a:effectLst/>
              <a:latin typeface="+mn-lt"/>
              <a:ea typeface="+mn-ea"/>
              <a:cs typeface="+mn-cs"/>
            </a:rPr>
            <a:t>円の増となった。</a:t>
          </a:r>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栃木県益子町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財政調整基金残高については、令和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年度は取り崩しを行ったため、標準財政規模に対する割合が前年度から</a:t>
          </a:r>
          <a:r>
            <a:rPr kumimoji="1" lang="en-US" altLang="ja-JP" sz="1300">
              <a:latin typeface="ＭＳ ゴシック" pitchFamily="49" charset="-128"/>
              <a:ea typeface="ＭＳ ゴシック" pitchFamily="49" charset="-128"/>
            </a:rPr>
            <a:t>1.1</a:t>
          </a:r>
          <a:r>
            <a:rPr kumimoji="1" lang="ja-JP" altLang="en-US" sz="1300">
              <a:latin typeface="ＭＳ ゴシック" pitchFamily="49" charset="-128"/>
              <a:ea typeface="ＭＳ ゴシック" pitchFamily="49" charset="-128"/>
            </a:rPr>
            <a:t>ポイント減の</a:t>
          </a:r>
          <a:r>
            <a:rPr kumimoji="1" lang="en-US" altLang="ja-JP" sz="1300">
              <a:latin typeface="ＭＳ ゴシック" pitchFamily="49" charset="-128"/>
              <a:ea typeface="ＭＳ ゴシック" pitchFamily="49" charset="-128"/>
            </a:rPr>
            <a:t>28.53</a:t>
          </a:r>
          <a:r>
            <a:rPr kumimoji="1" lang="ja-JP" altLang="en-US" sz="1300">
              <a:latin typeface="ＭＳ ゴシック" pitchFamily="49" charset="-128"/>
              <a:ea typeface="ＭＳ ゴシック" pitchFamily="49" charset="-128"/>
            </a:rPr>
            <a:t>％となった。</a:t>
          </a:r>
        </a:p>
        <a:p>
          <a:r>
            <a:rPr kumimoji="1" lang="ja-JP" altLang="en-US" sz="1300">
              <a:latin typeface="ＭＳ ゴシック" pitchFamily="49" charset="-128"/>
              <a:ea typeface="ＭＳ ゴシック" pitchFamily="49" charset="-128"/>
            </a:rPr>
            <a:t>　実質収支額については、前年度から</a:t>
          </a:r>
          <a:r>
            <a:rPr kumimoji="1" lang="en-US" altLang="ja-JP" sz="1300">
              <a:latin typeface="ＭＳ ゴシック" pitchFamily="49" charset="-128"/>
              <a:ea typeface="ＭＳ ゴシック" pitchFamily="49" charset="-128"/>
            </a:rPr>
            <a:t>2.49</a:t>
          </a:r>
          <a:r>
            <a:rPr kumimoji="1" lang="ja-JP" altLang="en-US" sz="1300">
              <a:latin typeface="ＭＳ ゴシック" pitchFamily="49" charset="-128"/>
              <a:ea typeface="ＭＳ ゴシック" pitchFamily="49" charset="-128"/>
            </a:rPr>
            <a:t>ポイント増の</a:t>
          </a:r>
          <a:r>
            <a:rPr kumimoji="1" lang="en-US" altLang="ja-JP" sz="1300">
              <a:latin typeface="ＭＳ ゴシック" pitchFamily="49" charset="-128"/>
              <a:ea typeface="ＭＳ ゴシック" pitchFamily="49" charset="-128"/>
            </a:rPr>
            <a:t>6.69</a:t>
          </a:r>
          <a:r>
            <a:rPr kumimoji="1" lang="ja-JP" altLang="en-US" sz="1300">
              <a:latin typeface="ＭＳ ゴシック" pitchFamily="49" charset="-128"/>
              <a:ea typeface="ＭＳ ゴシック" pitchFamily="49" charset="-128"/>
            </a:rPr>
            <a:t>％となった。</a:t>
          </a:r>
        </a:p>
        <a:p>
          <a:r>
            <a:rPr kumimoji="1" lang="ja-JP" altLang="en-US" sz="1300">
              <a:latin typeface="ＭＳ ゴシック" pitchFamily="49" charset="-128"/>
              <a:ea typeface="ＭＳ ゴシック" pitchFamily="49" charset="-128"/>
            </a:rPr>
            <a:t>　実質単年度収支については、前年度から</a:t>
          </a:r>
          <a:r>
            <a:rPr kumimoji="1" lang="en-US" altLang="ja-JP" sz="1300">
              <a:latin typeface="ＭＳ ゴシック" pitchFamily="49" charset="-128"/>
              <a:ea typeface="ＭＳ ゴシック" pitchFamily="49" charset="-128"/>
            </a:rPr>
            <a:t>4.32</a:t>
          </a:r>
          <a:r>
            <a:rPr kumimoji="1" lang="ja-JP" altLang="en-US" sz="1300">
              <a:latin typeface="ＭＳ ゴシック" pitchFamily="49" charset="-128"/>
              <a:ea typeface="ＭＳ ゴシック" pitchFamily="49" charset="-128"/>
            </a:rPr>
            <a:t>ポイント増のマイナス</a:t>
          </a:r>
          <a:r>
            <a:rPr kumimoji="1" lang="en-US" altLang="ja-JP" sz="1300">
              <a:latin typeface="ＭＳ ゴシック" pitchFamily="49" charset="-128"/>
              <a:ea typeface="ＭＳ ゴシック" pitchFamily="49" charset="-128"/>
            </a:rPr>
            <a:t>0.14</a:t>
          </a:r>
          <a:r>
            <a:rPr kumimoji="1" lang="ja-JP" altLang="en-US" sz="1300">
              <a:latin typeface="ＭＳ ゴシック" pitchFamily="49" charset="-128"/>
              <a:ea typeface="ＭＳ ゴシック" pitchFamily="49" charset="-128"/>
            </a:rPr>
            <a:t>％となったが、形式収支の増や積立金の取り崩しにより実質単年度収支額が改善したことによるものである。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栃木県益子町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連結実質赤字比率は、すべての会計を合わせたときの実質赤字の比率を示すもので、一般会計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特別会計</a:t>
          </a:r>
          <a:r>
            <a:rPr kumimoji="1" lang="ja-JP" altLang="en-US" sz="1100">
              <a:solidFill>
                <a:schemeClr val="dk1"/>
              </a:solidFill>
              <a:effectLst/>
              <a:latin typeface="+mn-lt"/>
              <a:ea typeface="+mn-ea"/>
              <a:cs typeface="+mn-cs"/>
            </a:rPr>
            <a:t>及び下水道事業会計</a:t>
          </a:r>
          <a:r>
            <a:rPr kumimoji="1" lang="ja-JP" altLang="ja-JP" sz="1100">
              <a:solidFill>
                <a:schemeClr val="dk1"/>
              </a:solidFill>
              <a:effectLst/>
              <a:latin typeface="+mn-lt"/>
              <a:ea typeface="+mn-ea"/>
              <a:cs typeface="+mn-cs"/>
            </a:rPr>
            <a:t>においては、すべて黒字となっているため、連結赤字比率は</a:t>
          </a:r>
          <a:r>
            <a:rPr kumimoji="1" lang="ja-JP" altLang="en-US" sz="1100">
              <a:solidFill>
                <a:schemeClr val="dk1"/>
              </a:solidFill>
              <a:effectLst/>
              <a:latin typeface="+mn-lt"/>
              <a:ea typeface="+mn-ea"/>
              <a:cs typeface="+mn-cs"/>
            </a:rPr>
            <a:t>「－」（連結赤字なし）であった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栃木県益子町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実質公債費比率の分子については、元利償還金が減少したことなどにより、</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百万円の減とな</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。今後は大型の普通建設事業が予定されているため増加する見通しとなっているが、事業の実施にあたっては、補助金等特定財源の確保や基金の活用等により、実質公債費比率の適正化に努めていく。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現在発行の起債については、償還を元利均等もしくは元金均等方式によっているため、満期一括償還の財源として積み立てたもの</a:t>
          </a:r>
          <a:r>
            <a:rPr kumimoji="1" lang="ja-JP" altLang="en-US" sz="1100">
              <a:solidFill>
                <a:schemeClr val="dk1"/>
              </a:solidFill>
              <a:effectLst/>
              <a:latin typeface="+mn-lt"/>
              <a:ea typeface="+mn-ea"/>
              <a:cs typeface="+mn-cs"/>
            </a:rPr>
            <a:t>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栃木県益子町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将来負担比率の分子について、将来負担額において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一般会計等に係る地方債の現在高が</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184</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するなど、全体的に減少した</a:t>
          </a:r>
          <a:r>
            <a:rPr kumimoji="1" lang="ja-JP" altLang="ja-JP" sz="1100">
              <a:solidFill>
                <a:schemeClr val="dk1"/>
              </a:solidFill>
              <a:effectLst/>
              <a:latin typeface="+mn-lt"/>
              <a:ea typeface="+mn-ea"/>
              <a:cs typeface="+mn-cs"/>
            </a:rPr>
            <a:t>。充当可能財源等においては、基準財政需要額算入見込額等は減少</a:t>
          </a:r>
          <a:r>
            <a:rPr kumimoji="1" lang="ja-JP" altLang="en-US" sz="1100">
              <a:solidFill>
                <a:schemeClr val="dk1"/>
              </a:solidFill>
              <a:effectLst/>
              <a:latin typeface="+mn-lt"/>
              <a:ea typeface="+mn-ea"/>
              <a:cs typeface="+mn-cs"/>
            </a:rPr>
            <a:t>した一方で充当</a:t>
          </a:r>
          <a:r>
            <a:rPr kumimoji="1" lang="ja-JP" altLang="ja-JP" sz="1100">
              <a:solidFill>
                <a:schemeClr val="dk1"/>
              </a:solidFill>
              <a:effectLst/>
              <a:latin typeface="+mn-lt"/>
              <a:ea typeface="+mn-ea"/>
              <a:cs typeface="+mn-cs"/>
            </a:rPr>
            <a:t>可能基金は増加し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との差額（</a:t>
          </a:r>
          <a:r>
            <a:rPr kumimoji="1" lang="en-US" altLang="ja-JP" sz="1100">
              <a:solidFill>
                <a:schemeClr val="dk1"/>
              </a:solidFill>
              <a:effectLst/>
              <a:latin typeface="+mn-lt"/>
              <a:ea typeface="+mn-ea"/>
              <a:cs typeface="+mn-cs"/>
            </a:rPr>
            <a:t>(A)</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(B)</a:t>
          </a:r>
          <a:r>
            <a:rPr kumimoji="1" lang="ja-JP" altLang="en-US" sz="1100">
              <a:solidFill>
                <a:schemeClr val="dk1"/>
              </a:solidFill>
              <a:effectLst/>
              <a:latin typeface="+mn-lt"/>
              <a:ea typeface="+mn-ea"/>
              <a:cs typeface="+mn-cs"/>
            </a:rPr>
            <a:t>）が負（マイナス）となったことにより、将来負担比率は「－」（なし）となった。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栃木県益子町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基金全体の残高は前年度比</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2,238</a:t>
          </a:r>
          <a:r>
            <a:rPr kumimoji="1" lang="ja-JP" altLang="ja-JP" sz="1100">
              <a:solidFill>
                <a:schemeClr val="dk1"/>
              </a:solidFill>
              <a:effectLst/>
              <a:latin typeface="+mn-lt"/>
              <a:ea typeface="+mn-ea"/>
              <a:cs typeface="+mn-cs"/>
            </a:rPr>
            <a:t>百万円で、財政調整基金は取り崩し等により</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万円減少し、</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債基金は</a:t>
          </a:r>
          <a:r>
            <a:rPr kumimoji="1" lang="ja-JP" altLang="en-US" sz="1100">
              <a:solidFill>
                <a:schemeClr val="dk1"/>
              </a:solidFill>
              <a:effectLst/>
              <a:latin typeface="+mn-lt"/>
              <a:ea typeface="+mn-ea"/>
              <a:cs typeface="+mn-cs"/>
            </a:rPr>
            <a:t>積立等により</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、公共施設整備基金は</a:t>
          </a:r>
          <a:r>
            <a:rPr kumimoji="1" lang="ja-JP" altLang="en-US" sz="1100">
              <a:solidFill>
                <a:schemeClr val="dk1"/>
              </a:solidFill>
              <a:effectLst/>
              <a:latin typeface="+mn-lt"/>
              <a:ea typeface="+mn-ea"/>
              <a:cs typeface="+mn-cs"/>
            </a:rPr>
            <a:t>取り崩し等により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財政調整基金は、</a:t>
          </a:r>
          <a:r>
            <a:rPr kumimoji="1" lang="ja-JP" altLang="ja-JP" sz="1100">
              <a:solidFill>
                <a:schemeClr val="dk1"/>
              </a:solidFill>
              <a:effectLst/>
              <a:latin typeface="+mn-lt"/>
              <a:ea typeface="+mn-ea"/>
              <a:cs typeface="+mn-cs"/>
            </a:rPr>
            <a:t>引き続き前年度決算剰余金の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以上の積み立てを行うと共に、徹底した経費の削減等により取崩し額の抑制を図</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。なお、今後</a:t>
          </a:r>
          <a:r>
            <a:rPr kumimoji="1" lang="ja-JP" altLang="en-US" sz="1100">
              <a:solidFill>
                <a:schemeClr val="dk1"/>
              </a:solidFill>
              <a:effectLst/>
              <a:latin typeface="+mn-lt"/>
              <a:ea typeface="+mn-ea"/>
              <a:cs typeface="+mn-cs"/>
            </a:rPr>
            <a:t>予定している</a:t>
          </a:r>
          <a:r>
            <a:rPr kumimoji="1" lang="ja-JP" altLang="ja-JP" sz="1100">
              <a:solidFill>
                <a:schemeClr val="dk1"/>
              </a:solidFill>
              <a:effectLst/>
              <a:latin typeface="+mn-lt"/>
              <a:ea typeface="+mn-ea"/>
              <a:cs typeface="+mn-cs"/>
            </a:rPr>
            <a:t>大型</a:t>
          </a:r>
          <a:r>
            <a:rPr kumimoji="1" lang="ja-JP" altLang="en-US" sz="1100">
              <a:solidFill>
                <a:schemeClr val="dk1"/>
              </a:solidFill>
              <a:effectLst/>
              <a:latin typeface="+mn-lt"/>
              <a:ea typeface="+mn-ea"/>
              <a:cs typeface="+mn-cs"/>
            </a:rPr>
            <a:t>普通建設</a:t>
          </a:r>
          <a:r>
            <a:rPr kumimoji="1" lang="ja-JP" altLang="ja-JP" sz="1100">
              <a:solidFill>
                <a:schemeClr val="dk1"/>
              </a:solidFill>
              <a:effectLst/>
              <a:latin typeface="+mn-lt"/>
              <a:ea typeface="+mn-ea"/>
              <a:cs typeface="+mn-cs"/>
            </a:rPr>
            <a:t>事業の実施の際には、公共施設整備基金等の活用を予定し</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年度に積み立てた減債基金は、財源である普通交付税（臨時財政対策債償還基金費）の交付目的に従い、令和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年度にそれぞれ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ずつを取り崩し、臨時財政対策債の元利償還金に充当する予定となってい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地域福祉基金：高齢者の保健福祉の増進等地域福祉の向上に資する事業の財源に充てることを目的とする。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ふるさとづくり基金：地域福祉の向上や次世代に引き継ぐべき地域資源の保全、活用等を図るために寄付金を募り、住民参加による個性あふれるふるさとづくりに資することを目的とする。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学校整備基金：町立小中学校の校舎、プール及び体育館の新築、増築並びに改築費に充てることを目的とする。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教育振興基金：益子町の教育の振興を図ることを目的とする。</a:t>
          </a:r>
          <a:br>
            <a:rPr kumimoji="1" lang="ja-JP" altLang="ja-JP" sz="1100">
              <a:solidFill>
                <a:sysClr val="windowText" lastClr="000000"/>
              </a:solidFill>
              <a:effectLst/>
              <a:latin typeface="+mn-lt"/>
              <a:ea typeface="+mn-ea"/>
              <a:cs typeface="+mn-cs"/>
            </a:rPr>
          </a:br>
          <a:r>
            <a:rPr kumimoji="1" lang="ja-JP" altLang="ja-JP" sz="1100">
              <a:solidFill>
                <a:sysClr val="windowText" lastClr="000000"/>
              </a:solidFill>
              <a:effectLst/>
              <a:latin typeface="+mn-lt"/>
              <a:ea typeface="+mn-ea"/>
              <a:cs typeface="+mn-cs"/>
            </a:rPr>
            <a:t>森林環境整備促進基金：益子町における間伐や人材育成、担い手の確保、木材利用の促進や普及啓発等の森林整備及びその促進に必要な事業に要する経費に充てることを目的とする。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公共施設整備基金：益子町における公共施設の新築、増改築、設備整備及び除却等に充てることを目的とする。</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公共施設整備基金は、益子町庁舎空調等整備事業費（</a:t>
          </a:r>
          <a:r>
            <a:rPr kumimoji="1" lang="en-US" altLang="ja-JP" sz="1100">
              <a:solidFill>
                <a:sysClr val="windowText" lastClr="000000"/>
              </a:solidFill>
              <a:effectLst/>
              <a:latin typeface="+mn-lt"/>
              <a:ea typeface="+mn-ea"/>
              <a:cs typeface="+mn-cs"/>
            </a:rPr>
            <a:t>R6</a:t>
          </a:r>
          <a:r>
            <a:rPr kumimoji="1" lang="ja-JP" altLang="en-US" sz="1100">
              <a:solidFill>
                <a:sysClr val="windowText" lastClr="000000"/>
              </a:solidFill>
              <a:effectLst/>
              <a:latin typeface="+mn-lt"/>
              <a:ea typeface="+mn-ea"/>
              <a:cs typeface="+mn-cs"/>
            </a:rPr>
            <a:t>執行分）に充当するため</a:t>
          </a:r>
          <a:r>
            <a:rPr kumimoji="1" lang="en-US" altLang="ja-JP" sz="1100">
              <a:solidFill>
                <a:sysClr val="windowText" lastClr="000000"/>
              </a:solidFill>
              <a:effectLst/>
              <a:latin typeface="+mn-lt"/>
              <a:ea typeface="+mn-ea"/>
              <a:cs typeface="+mn-cs"/>
            </a:rPr>
            <a:t>29</a:t>
          </a:r>
          <a:r>
            <a:rPr kumimoji="1" lang="ja-JP" altLang="en-US" sz="1100">
              <a:solidFill>
                <a:sysClr val="windowText" lastClr="000000"/>
              </a:solidFill>
              <a:effectLst/>
              <a:latin typeface="+mn-lt"/>
              <a:ea typeface="+mn-ea"/>
              <a:cs typeface="+mn-cs"/>
            </a:rPr>
            <a:t>百万円を取り崩したことなどにより、</a:t>
          </a:r>
          <a:r>
            <a:rPr kumimoji="1" lang="en-US" altLang="ja-JP" sz="1100">
              <a:solidFill>
                <a:sysClr val="windowText" lastClr="000000"/>
              </a:solidFill>
              <a:effectLst/>
              <a:latin typeface="+mn-lt"/>
              <a:ea typeface="+mn-ea"/>
              <a:cs typeface="+mn-cs"/>
            </a:rPr>
            <a:t>28</a:t>
          </a:r>
          <a:r>
            <a:rPr kumimoji="1" lang="ja-JP" altLang="en-US" sz="1100">
              <a:solidFill>
                <a:sysClr val="windowText" lastClr="000000"/>
              </a:solidFill>
              <a:effectLst/>
              <a:latin typeface="+mn-lt"/>
              <a:ea typeface="+mn-ea"/>
              <a:cs typeface="+mn-cs"/>
            </a:rPr>
            <a:t>百万円の減となった</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ふるさとづくり基金は、令和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年（暦年）と令和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年（暦年）のふるさとづくり寄附金の寄附額の差額等により、</a:t>
          </a:r>
          <a:r>
            <a:rPr kumimoji="1" lang="en-US" altLang="ja-JP" sz="1100">
              <a:solidFill>
                <a:sysClr val="windowText" lastClr="000000"/>
              </a:solidFill>
              <a:effectLst/>
              <a:latin typeface="+mn-lt"/>
              <a:ea typeface="+mn-ea"/>
              <a:cs typeface="+mn-cs"/>
            </a:rPr>
            <a:t>24</a:t>
          </a:r>
          <a:r>
            <a:rPr kumimoji="1" lang="ja-JP" altLang="en-US" sz="1100">
              <a:solidFill>
                <a:sysClr val="windowText" lastClr="000000"/>
              </a:solidFill>
              <a:effectLst/>
              <a:latin typeface="+mn-lt"/>
              <a:ea typeface="+mn-ea"/>
              <a:cs typeface="+mn-cs"/>
            </a:rPr>
            <a:t>百万円の増となった。</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必要に応じて既存もしくは新たな特定目的基金に積み立てを行い、基金の使途の明確化と将来的な財源の確保を図ってい</a:t>
          </a:r>
          <a:r>
            <a:rPr kumimoji="1" lang="ja-JP" altLang="en-US" sz="1100">
              <a:solidFill>
                <a:sysClr val="windowText" lastClr="000000"/>
              </a:solidFill>
              <a:effectLst/>
              <a:latin typeface="+mn-lt"/>
              <a:ea typeface="+mn-ea"/>
              <a:cs typeface="+mn-cs"/>
            </a:rPr>
            <a:t>く</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益子町庁舎空調等整備</a:t>
          </a:r>
          <a:r>
            <a:rPr kumimoji="1" lang="ja-JP" altLang="ja-JP" sz="1100">
              <a:solidFill>
                <a:schemeClr val="dk1"/>
              </a:solidFill>
              <a:effectLst/>
              <a:latin typeface="+mn-lt"/>
              <a:ea typeface="+mn-ea"/>
              <a:cs typeface="+mn-cs"/>
            </a:rPr>
            <a:t>事業費や</a:t>
          </a:r>
          <a:r>
            <a:rPr kumimoji="1" lang="ja-JP" altLang="en-US" sz="1100">
              <a:solidFill>
                <a:schemeClr val="dk1"/>
              </a:solidFill>
              <a:effectLst/>
              <a:latin typeface="+mn-lt"/>
              <a:ea typeface="+mn-ea"/>
              <a:cs typeface="+mn-cs"/>
            </a:rPr>
            <a:t>小中学校体育館空調設備整備事業費</a:t>
          </a:r>
          <a:r>
            <a:rPr kumimoji="1" lang="ja-JP" altLang="ja-JP" sz="1100">
              <a:solidFill>
                <a:schemeClr val="dk1"/>
              </a:solidFill>
              <a:effectLst/>
              <a:latin typeface="+mn-lt"/>
              <a:ea typeface="+mn-ea"/>
              <a:cs typeface="+mn-cs"/>
            </a:rPr>
            <a:t>等の一時的な財政需要の増加に伴い</a:t>
          </a:r>
          <a:r>
            <a:rPr kumimoji="1" lang="en-US" altLang="ja-JP" sz="1100">
              <a:solidFill>
                <a:schemeClr val="dk1"/>
              </a:solidFill>
              <a:effectLst/>
              <a:latin typeface="+mn-lt"/>
              <a:ea typeface="+mn-ea"/>
              <a:cs typeface="+mn-cs"/>
            </a:rPr>
            <a:t>150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万円を取り崩したが、決算剰余金のうち</a:t>
          </a:r>
          <a:r>
            <a:rPr kumimoji="1" lang="en-US" altLang="ja-JP" sz="1100">
              <a:solidFill>
                <a:schemeClr val="dk1"/>
              </a:solidFill>
              <a:effectLst/>
              <a:latin typeface="+mn-lt"/>
              <a:ea typeface="+mn-ea"/>
              <a:cs typeface="+mn-cs"/>
            </a:rPr>
            <a:t>120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万円を積み立てたこと等により、</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円の減とな</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引き続き前年度決算剰余金の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以上の積み立てを行うと共に、徹底した経費の削減等により取崩し額の抑制を図ってい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年度の普通交付税において臨時財政対策債償還基金費として</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百万円が交付されたため、基金利子と併せて積立を行った</a:t>
          </a:r>
          <a:r>
            <a:rPr kumimoji="1" lang="ja-JP" altLang="en-US" sz="1100">
              <a:solidFill>
                <a:sysClr val="windowText" lastClr="000000"/>
              </a:solidFill>
              <a:effectLst/>
              <a:latin typeface="+mn-lt"/>
              <a:ea typeface="+mn-ea"/>
              <a:cs typeface="+mn-cs"/>
            </a:rPr>
            <a:t>ほか、令和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年度に同様に交付され積立を行った金額の</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分の</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13</a:t>
          </a:r>
          <a:r>
            <a:rPr kumimoji="1" lang="ja-JP" altLang="en-US" sz="1100">
              <a:solidFill>
                <a:sysClr val="windowText" lastClr="000000"/>
              </a:solidFill>
              <a:effectLst/>
              <a:latin typeface="+mn-lt"/>
              <a:ea typeface="+mn-ea"/>
              <a:cs typeface="+mn-cs"/>
            </a:rPr>
            <a:t>百万円を取り崩し臨時財政対策債の償還費に充当した</a:t>
          </a:r>
          <a:r>
            <a:rPr kumimoji="1" lang="ja-JP" altLang="ja-JP" sz="1100">
              <a:solidFill>
                <a:sysClr val="windowText" lastClr="000000"/>
              </a:solidFill>
              <a:effectLst/>
              <a:latin typeface="+mn-lt"/>
              <a:ea typeface="+mn-ea"/>
              <a:cs typeface="+mn-cs"/>
            </a:rPr>
            <a:t>ことにより、</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百万円の増となってい</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年度に積み立てた減債基金は、財源である普通交付税（臨時財政対策債償還基金費）の交付目的に従い、令和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年度にそれぞれ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分の</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ずつを取り崩し、臨時財政対策債の元利償還金に充当する予定となってい</a:t>
          </a:r>
          <a:r>
            <a:rPr kumimoji="1" lang="ja-JP" altLang="en-US" sz="1100">
              <a:solidFill>
                <a:sysClr val="windowText" lastClr="000000"/>
              </a:solidFill>
              <a:effectLst/>
              <a:latin typeface="+mn-lt"/>
              <a:ea typeface="+mn-ea"/>
              <a:cs typeface="+mn-cs"/>
            </a:rPr>
            <a:t>る。</a:t>
          </a:r>
          <a:endParaRPr lang="ja-JP" altLang="ja-JP" sz="14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0EF2830-94DB-4AE2-9CE8-AD402780E0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E006D0-4930-4B9A-8A94-93A6C4A237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68239C5B-E20F-46E6-8DD3-7D78BD6591E6}"/>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294D2D50-9273-47E9-B5C2-2058D98C5D4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C979BAE-8BC7-4720-9F1D-35E48DDD27D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47064642-045A-4BC4-9407-8DCCB414231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790E608A-2CB3-43A5-847E-96AE84F6163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B766C0EF-04FF-4968-9E89-FBC80171E47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8EB82EDF-9EB3-48D7-842F-8797BB217F1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236866DD-73ED-4C92-B594-67561492EE0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EE5E06E1-0D56-4209-806A-DEA6F30580CE}"/>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7DEAD72D-A316-49B2-80FE-145BE821C2E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274C0B3A-AA0E-4DA3-A211-B907A73BA32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1C7A410-B6C6-41E2-9AF8-1FE2FE7008D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DE327569-3053-416C-904A-CC5462A44FA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E4A3A52-4BB1-40D9-BCDA-F061EC1270B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3C37A0D3-1D00-44C5-B72D-EB14027C836D}"/>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4125415E-1553-4105-98F6-6ED304B06A6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C3611C5D-DCC7-4D37-8196-ABF24E297BD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D33A2EA2-A4C6-4263-A437-6AA2F26806A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683A32B2-808F-4E04-AF06-C1A649DB016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A45EF103-60A3-420E-9A99-A5D71223479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16DE599B-1F07-48B8-B6F5-4E750E3F09E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3E60BCC1-2362-4061-9C1B-504C4E71076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30BD3FD-A648-46D5-AC51-75AEECB4C21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B2C5CA22-2CAA-442F-95FA-DE9AE1905981}"/>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5935BBDD-F906-4C03-8BF4-29F9D361C3C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3121C602-2F9B-4D03-B089-DA825EEB97B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1C0FAD5A-2D7C-4101-B246-55EC03B0929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82391A85-E8C8-4CF1-8E6D-283B8820663C}"/>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E227227A-7C8F-47C7-B4CF-8C3A3F18D5C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FADE6232-11A9-4E72-99E0-B8E6EB0E453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3428617-3569-4648-956E-C8978D4E9D9C}"/>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5B6B0DD1-46E6-4BC2-A687-DFD27E858BB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8F335417-0314-41C9-ABB1-933A7665AAC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89F544D2-0C52-4505-A25F-0E5E31991DB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491CC128-33D5-47EC-AB9C-0BDF0090F6C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3A20B320-8C2F-414C-9DA3-A83E21D7EE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44FB381C-D3D6-4539-B826-303579DDB92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323B0B44-C771-4321-9A6A-CAAD6136595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59BD4218-62A3-42ED-B80C-BF02B032973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57B9CBC4-349F-4D10-852D-BB1278354F3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49BD115-0642-48F8-B2D8-1FC8B2D135A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DD16A0DE-3F89-4A73-8B7F-E6928BA91E6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2E7F65A9-8896-48E5-8B95-ED86B919B80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56D22504-B8FC-4999-BEED-2F8ECFC6E4E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E32D177-DC59-459A-A0CA-A59BF93349C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B00E8110-BF63-4FA7-970B-0F2F6889DFB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1F32C825-A7D9-407F-8C67-A34FC10BE47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有形固定資産減価償却率は前年度に比べて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ポイント高くなっていますが、類似団体と比較すると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ポイント低くなっています。今後も計画的に施設等有形固定資産の整備・更新等を行っていきます。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A30CE72A-EE31-4A36-9BF0-9A679EC3A5C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7FEF84D0-6C95-4248-AFF4-9EF451A59C4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F785CBA6-6D61-458B-9673-0EC6D5ADB50F}"/>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4A0F0E64-F87D-47D8-90AE-3C545C4107FD}"/>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1704EAB7-55AB-4553-92F6-67A4E07567A5}"/>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8B8472BA-1F03-4D6F-ADC2-E42F397C0764}"/>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46D6B23-7419-4347-B568-2A35495D246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4AA4D56-9918-4023-B1AA-8DBA68FD4E9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99AEE95-3090-4E7C-AD19-1D30D8C9A5A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9AFEE988-6D84-4B50-B1B5-8590A078CA51}"/>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5A01E600-A6E8-467B-9551-BB507D34CEFC}"/>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95D24FB9-694D-418B-967A-8FDC88971694}"/>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A3A33A6-E802-4776-B9C1-DF7304B3BE69}"/>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50181A7-BC57-4041-9FA9-914F7FA2F71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EAED2D3-E48C-4293-A9A9-805B774609B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6E8EEC7-83E1-411E-82AD-059B0235823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7" name="直線コネクタ 66">
          <a:extLst>
            <a:ext uri="{FF2B5EF4-FFF2-40B4-BE49-F238E27FC236}">
              <a16:creationId xmlns:a16="http://schemas.microsoft.com/office/drawing/2014/main" id="{C02AB43E-9CFD-42FD-891C-6C4165A7E13E}"/>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8" name="有形固定資産減価償却率最小値テキスト">
          <a:extLst>
            <a:ext uri="{FF2B5EF4-FFF2-40B4-BE49-F238E27FC236}">
              <a16:creationId xmlns:a16="http://schemas.microsoft.com/office/drawing/2014/main" id="{B90845CA-9132-4EAC-82C8-E386E5E74128}"/>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9" name="直線コネクタ 68">
          <a:extLst>
            <a:ext uri="{FF2B5EF4-FFF2-40B4-BE49-F238E27FC236}">
              <a16:creationId xmlns:a16="http://schemas.microsoft.com/office/drawing/2014/main" id="{68DAFFAE-5CC8-4EA5-AA53-0A6E1889BF79}"/>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0" name="有形固定資産減価償却率最大値テキスト">
          <a:extLst>
            <a:ext uri="{FF2B5EF4-FFF2-40B4-BE49-F238E27FC236}">
              <a16:creationId xmlns:a16="http://schemas.microsoft.com/office/drawing/2014/main" id="{B53A8697-EB68-4B4E-B833-A77062E59C76}"/>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1" name="直線コネクタ 70">
          <a:extLst>
            <a:ext uri="{FF2B5EF4-FFF2-40B4-BE49-F238E27FC236}">
              <a16:creationId xmlns:a16="http://schemas.microsoft.com/office/drawing/2014/main" id="{CD9288E8-A83F-4560-B7FE-393A4C783DAE}"/>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2" name="有形固定資産減価償却率平均値テキスト">
          <a:extLst>
            <a:ext uri="{FF2B5EF4-FFF2-40B4-BE49-F238E27FC236}">
              <a16:creationId xmlns:a16="http://schemas.microsoft.com/office/drawing/2014/main" id="{9C43F148-48A1-49D1-896B-87610C2BF748}"/>
            </a:ext>
          </a:extLst>
        </xdr:cNvPr>
        <xdr:cNvSpPr txBox="1"/>
      </xdr:nvSpPr>
      <xdr:spPr>
        <a:xfrm>
          <a:off x="4258945" y="5764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3" name="フローチャート: 判断 72">
          <a:extLst>
            <a:ext uri="{FF2B5EF4-FFF2-40B4-BE49-F238E27FC236}">
              <a16:creationId xmlns:a16="http://schemas.microsoft.com/office/drawing/2014/main" id="{2A460A8F-1F34-42A5-B58C-75175EBB3081}"/>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4" name="フローチャート: 判断 73">
          <a:extLst>
            <a:ext uri="{FF2B5EF4-FFF2-40B4-BE49-F238E27FC236}">
              <a16:creationId xmlns:a16="http://schemas.microsoft.com/office/drawing/2014/main" id="{2FF5D473-9DEB-4FCB-BE73-06388F6ECA50}"/>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5" name="フローチャート: 判断 74">
          <a:extLst>
            <a:ext uri="{FF2B5EF4-FFF2-40B4-BE49-F238E27FC236}">
              <a16:creationId xmlns:a16="http://schemas.microsoft.com/office/drawing/2014/main" id="{82597997-6CEA-4534-80E7-185098674E5E}"/>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6" name="フローチャート: 判断 75">
          <a:extLst>
            <a:ext uri="{FF2B5EF4-FFF2-40B4-BE49-F238E27FC236}">
              <a16:creationId xmlns:a16="http://schemas.microsoft.com/office/drawing/2014/main" id="{F4E9AD99-45D3-4F57-A361-D5FD705B5D2A}"/>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7" name="フローチャート: 判断 76">
          <a:extLst>
            <a:ext uri="{FF2B5EF4-FFF2-40B4-BE49-F238E27FC236}">
              <a16:creationId xmlns:a16="http://schemas.microsoft.com/office/drawing/2014/main" id="{24B7F4E7-62AD-4C95-A288-969686196AB8}"/>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0D0B6F5-2C8B-4258-AB86-5C60EEA392B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DBA7312-9082-466C-B097-8CD0C7B6FB2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367A5E4-3A18-444E-9915-D8E41F84AF8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F6A249F-65B1-4468-9139-DF2DB089555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3BAEA0F-DFD5-46FF-9C9C-B6198B493C01}"/>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17357</xdr:rowOff>
    </xdr:from>
    <xdr:to>
      <xdr:col>23</xdr:col>
      <xdr:colOff>136525</xdr:colOff>
      <xdr:row>28</xdr:row>
      <xdr:rowOff>118957</xdr:rowOff>
    </xdr:to>
    <xdr:sp macro="" textlink="">
      <xdr:nvSpPr>
        <xdr:cNvPr id="83" name="楕円 82">
          <a:extLst>
            <a:ext uri="{FF2B5EF4-FFF2-40B4-BE49-F238E27FC236}">
              <a16:creationId xmlns:a16="http://schemas.microsoft.com/office/drawing/2014/main" id="{B66EBF40-AAD3-47C3-82AA-D94021CBBEFD}"/>
            </a:ext>
          </a:extLst>
        </xdr:cNvPr>
        <xdr:cNvSpPr/>
      </xdr:nvSpPr>
      <xdr:spPr>
        <a:xfrm>
          <a:off x="4157345" y="548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40234</xdr:rowOff>
    </xdr:from>
    <xdr:ext cx="405111" cy="259045"/>
    <xdr:sp macro="" textlink="">
      <xdr:nvSpPr>
        <xdr:cNvPr id="84" name="有形固定資産減価償却率該当値テキスト">
          <a:extLst>
            <a:ext uri="{FF2B5EF4-FFF2-40B4-BE49-F238E27FC236}">
              <a16:creationId xmlns:a16="http://schemas.microsoft.com/office/drawing/2014/main" id="{5A1A42B4-385B-425E-9B30-1327971248FE}"/>
            </a:ext>
          </a:extLst>
        </xdr:cNvPr>
        <xdr:cNvSpPr txBox="1"/>
      </xdr:nvSpPr>
      <xdr:spPr>
        <a:xfrm>
          <a:off x="4258945" y="5336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109643</xdr:rowOff>
    </xdr:from>
    <xdr:to>
      <xdr:col>19</xdr:col>
      <xdr:colOff>187325</xdr:colOff>
      <xdr:row>28</xdr:row>
      <xdr:rowOff>39793</xdr:rowOff>
    </xdr:to>
    <xdr:sp macro="" textlink="">
      <xdr:nvSpPr>
        <xdr:cNvPr id="85" name="楕円 84">
          <a:extLst>
            <a:ext uri="{FF2B5EF4-FFF2-40B4-BE49-F238E27FC236}">
              <a16:creationId xmlns:a16="http://schemas.microsoft.com/office/drawing/2014/main" id="{DCFCD5E7-3F4A-4F8F-9918-778E523B53FB}"/>
            </a:ext>
          </a:extLst>
        </xdr:cNvPr>
        <xdr:cNvSpPr/>
      </xdr:nvSpPr>
      <xdr:spPr>
        <a:xfrm>
          <a:off x="3537585" y="5405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160443</xdr:rowOff>
    </xdr:from>
    <xdr:to>
      <xdr:col>23</xdr:col>
      <xdr:colOff>85725</xdr:colOff>
      <xdr:row>28</xdr:row>
      <xdr:rowOff>68157</xdr:rowOff>
    </xdr:to>
    <xdr:cxnSp macro="">
      <xdr:nvCxnSpPr>
        <xdr:cNvPr id="86" name="直線コネクタ 85">
          <a:extLst>
            <a:ext uri="{FF2B5EF4-FFF2-40B4-BE49-F238E27FC236}">
              <a16:creationId xmlns:a16="http://schemas.microsoft.com/office/drawing/2014/main" id="{826B4A8C-7D37-43BF-AC83-C80A8F435C27}"/>
            </a:ext>
          </a:extLst>
        </xdr:cNvPr>
        <xdr:cNvCxnSpPr/>
      </xdr:nvCxnSpPr>
      <xdr:spPr>
        <a:xfrm>
          <a:off x="3588385" y="5456343"/>
          <a:ext cx="619760" cy="7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34078</xdr:rowOff>
    </xdr:from>
    <xdr:to>
      <xdr:col>15</xdr:col>
      <xdr:colOff>187325</xdr:colOff>
      <xdr:row>27</xdr:row>
      <xdr:rowOff>135678</xdr:rowOff>
    </xdr:to>
    <xdr:sp macro="" textlink="">
      <xdr:nvSpPr>
        <xdr:cNvPr id="87" name="楕円 86">
          <a:extLst>
            <a:ext uri="{FF2B5EF4-FFF2-40B4-BE49-F238E27FC236}">
              <a16:creationId xmlns:a16="http://schemas.microsoft.com/office/drawing/2014/main" id="{99498624-5470-432B-B639-35FBDD45629C}"/>
            </a:ext>
          </a:extLst>
        </xdr:cNvPr>
        <xdr:cNvSpPr/>
      </xdr:nvSpPr>
      <xdr:spPr>
        <a:xfrm>
          <a:off x="2867025" y="53299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84878</xdr:rowOff>
    </xdr:from>
    <xdr:to>
      <xdr:col>19</xdr:col>
      <xdr:colOff>136525</xdr:colOff>
      <xdr:row>27</xdr:row>
      <xdr:rowOff>160443</xdr:rowOff>
    </xdr:to>
    <xdr:cxnSp macro="">
      <xdr:nvCxnSpPr>
        <xdr:cNvPr id="88" name="直線コネクタ 87">
          <a:extLst>
            <a:ext uri="{FF2B5EF4-FFF2-40B4-BE49-F238E27FC236}">
              <a16:creationId xmlns:a16="http://schemas.microsoft.com/office/drawing/2014/main" id="{0510D717-282F-4BA1-B61C-C315592A3BA5}"/>
            </a:ext>
          </a:extLst>
        </xdr:cNvPr>
        <xdr:cNvCxnSpPr/>
      </xdr:nvCxnSpPr>
      <xdr:spPr>
        <a:xfrm>
          <a:off x="2917825" y="5380778"/>
          <a:ext cx="67056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133562</xdr:rowOff>
    </xdr:from>
    <xdr:to>
      <xdr:col>11</xdr:col>
      <xdr:colOff>187325</xdr:colOff>
      <xdr:row>27</xdr:row>
      <xdr:rowOff>63712</xdr:rowOff>
    </xdr:to>
    <xdr:sp macro="" textlink="">
      <xdr:nvSpPr>
        <xdr:cNvPr id="89" name="楕円 88">
          <a:extLst>
            <a:ext uri="{FF2B5EF4-FFF2-40B4-BE49-F238E27FC236}">
              <a16:creationId xmlns:a16="http://schemas.microsoft.com/office/drawing/2014/main" id="{AE4E1C85-0B04-4313-BB3D-CFA9E4CDAAD6}"/>
            </a:ext>
          </a:extLst>
        </xdr:cNvPr>
        <xdr:cNvSpPr/>
      </xdr:nvSpPr>
      <xdr:spPr>
        <a:xfrm>
          <a:off x="2196465" y="52618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12912</xdr:rowOff>
    </xdr:from>
    <xdr:to>
      <xdr:col>15</xdr:col>
      <xdr:colOff>136525</xdr:colOff>
      <xdr:row>27</xdr:row>
      <xdr:rowOff>84878</xdr:rowOff>
    </xdr:to>
    <xdr:cxnSp macro="">
      <xdr:nvCxnSpPr>
        <xdr:cNvPr id="90" name="直線コネクタ 89">
          <a:extLst>
            <a:ext uri="{FF2B5EF4-FFF2-40B4-BE49-F238E27FC236}">
              <a16:creationId xmlns:a16="http://schemas.microsoft.com/office/drawing/2014/main" id="{7DF9C797-EBC2-4EBC-9E84-E8FBACE79E63}"/>
            </a:ext>
          </a:extLst>
        </xdr:cNvPr>
        <xdr:cNvCxnSpPr/>
      </xdr:nvCxnSpPr>
      <xdr:spPr>
        <a:xfrm>
          <a:off x="2247265" y="5308812"/>
          <a:ext cx="670560"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57997</xdr:rowOff>
    </xdr:from>
    <xdr:to>
      <xdr:col>7</xdr:col>
      <xdr:colOff>187325</xdr:colOff>
      <xdr:row>26</xdr:row>
      <xdr:rowOff>159597</xdr:rowOff>
    </xdr:to>
    <xdr:sp macro="" textlink="">
      <xdr:nvSpPr>
        <xdr:cNvPr id="91" name="楕円 90">
          <a:extLst>
            <a:ext uri="{FF2B5EF4-FFF2-40B4-BE49-F238E27FC236}">
              <a16:creationId xmlns:a16="http://schemas.microsoft.com/office/drawing/2014/main" id="{445A786D-2AC6-40D3-B1BF-4560FD937A63}"/>
            </a:ext>
          </a:extLst>
        </xdr:cNvPr>
        <xdr:cNvSpPr/>
      </xdr:nvSpPr>
      <xdr:spPr>
        <a:xfrm>
          <a:off x="1525905" y="51862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108797</xdr:rowOff>
    </xdr:from>
    <xdr:to>
      <xdr:col>11</xdr:col>
      <xdr:colOff>136525</xdr:colOff>
      <xdr:row>27</xdr:row>
      <xdr:rowOff>12912</xdr:rowOff>
    </xdr:to>
    <xdr:cxnSp macro="">
      <xdr:nvCxnSpPr>
        <xdr:cNvPr id="92" name="直線コネクタ 91">
          <a:extLst>
            <a:ext uri="{FF2B5EF4-FFF2-40B4-BE49-F238E27FC236}">
              <a16:creationId xmlns:a16="http://schemas.microsoft.com/office/drawing/2014/main" id="{FF4C710D-6B61-49F0-9D6F-4B07393497A1}"/>
            </a:ext>
          </a:extLst>
        </xdr:cNvPr>
        <xdr:cNvCxnSpPr/>
      </xdr:nvCxnSpPr>
      <xdr:spPr>
        <a:xfrm>
          <a:off x="1576705" y="5237057"/>
          <a:ext cx="67056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3" name="n_1aveValue有形固定資産減価償却率">
          <a:extLst>
            <a:ext uri="{FF2B5EF4-FFF2-40B4-BE49-F238E27FC236}">
              <a16:creationId xmlns:a16="http://schemas.microsoft.com/office/drawing/2014/main" id="{2325989C-7764-4AE4-BEE0-28ABD92BF392}"/>
            </a:ext>
          </a:extLst>
        </xdr:cNvPr>
        <xdr:cNvSpPr txBox="1"/>
      </xdr:nvSpPr>
      <xdr:spPr>
        <a:xfrm>
          <a:off x="3395989"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4" name="n_2aveValue有形固定資産減価償却率">
          <a:extLst>
            <a:ext uri="{FF2B5EF4-FFF2-40B4-BE49-F238E27FC236}">
              <a16:creationId xmlns:a16="http://schemas.microsoft.com/office/drawing/2014/main" id="{0A83556A-040F-4084-A5EE-949B7FCDA31C}"/>
            </a:ext>
          </a:extLst>
        </xdr:cNvPr>
        <xdr:cNvSpPr txBox="1"/>
      </xdr:nvSpPr>
      <xdr:spPr>
        <a:xfrm>
          <a:off x="273812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5" name="n_3aveValue有形固定資産減価償却率">
          <a:extLst>
            <a:ext uri="{FF2B5EF4-FFF2-40B4-BE49-F238E27FC236}">
              <a16:creationId xmlns:a16="http://schemas.microsoft.com/office/drawing/2014/main" id="{5ECECD86-6089-408D-AB58-E27FBB0BF4E3}"/>
            </a:ext>
          </a:extLst>
        </xdr:cNvPr>
        <xdr:cNvSpPr txBox="1"/>
      </xdr:nvSpPr>
      <xdr:spPr>
        <a:xfrm>
          <a:off x="206756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6" name="n_4aveValue有形固定資産減価償却率">
          <a:extLst>
            <a:ext uri="{FF2B5EF4-FFF2-40B4-BE49-F238E27FC236}">
              <a16:creationId xmlns:a16="http://schemas.microsoft.com/office/drawing/2014/main" id="{1848256C-63BB-4466-B172-D2332E12B1A4}"/>
            </a:ext>
          </a:extLst>
        </xdr:cNvPr>
        <xdr:cNvSpPr txBox="1"/>
      </xdr:nvSpPr>
      <xdr:spPr>
        <a:xfrm>
          <a:off x="1397009"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56320</xdr:rowOff>
    </xdr:from>
    <xdr:ext cx="405111" cy="259045"/>
    <xdr:sp macro="" textlink="">
      <xdr:nvSpPr>
        <xdr:cNvPr id="97" name="n_1mainValue有形固定資産減価償却率">
          <a:extLst>
            <a:ext uri="{FF2B5EF4-FFF2-40B4-BE49-F238E27FC236}">
              <a16:creationId xmlns:a16="http://schemas.microsoft.com/office/drawing/2014/main" id="{DDFBB27D-DDCF-4AF0-9CB4-CB9151D5E39C}"/>
            </a:ext>
          </a:extLst>
        </xdr:cNvPr>
        <xdr:cNvSpPr txBox="1"/>
      </xdr:nvSpPr>
      <xdr:spPr>
        <a:xfrm>
          <a:off x="3395989" y="5184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152205</xdr:rowOff>
    </xdr:from>
    <xdr:ext cx="405111" cy="259045"/>
    <xdr:sp macro="" textlink="">
      <xdr:nvSpPr>
        <xdr:cNvPr id="98" name="n_2mainValue有形固定資産減価償却率">
          <a:extLst>
            <a:ext uri="{FF2B5EF4-FFF2-40B4-BE49-F238E27FC236}">
              <a16:creationId xmlns:a16="http://schemas.microsoft.com/office/drawing/2014/main" id="{7C4457A1-01C6-4631-B911-1EF19E1054B0}"/>
            </a:ext>
          </a:extLst>
        </xdr:cNvPr>
        <xdr:cNvSpPr txBox="1"/>
      </xdr:nvSpPr>
      <xdr:spPr>
        <a:xfrm>
          <a:off x="2738129" y="511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80239</xdr:rowOff>
    </xdr:from>
    <xdr:ext cx="405111" cy="259045"/>
    <xdr:sp macro="" textlink="">
      <xdr:nvSpPr>
        <xdr:cNvPr id="99" name="n_3mainValue有形固定資産減価償却率">
          <a:extLst>
            <a:ext uri="{FF2B5EF4-FFF2-40B4-BE49-F238E27FC236}">
              <a16:creationId xmlns:a16="http://schemas.microsoft.com/office/drawing/2014/main" id="{74631A34-48D8-4BBE-AC5E-5931FCC18D99}"/>
            </a:ext>
          </a:extLst>
        </xdr:cNvPr>
        <xdr:cNvSpPr txBox="1"/>
      </xdr:nvSpPr>
      <xdr:spPr>
        <a:xfrm>
          <a:off x="2067569" y="5040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4674</xdr:rowOff>
    </xdr:from>
    <xdr:ext cx="405111" cy="259045"/>
    <xdr:sp macro="" textlink="">
      <xdr:nvSpPr>
        <xdr:cNvPr id="100" name="n_4mainValue有形固定資産減価償却率">
          <a:extLst>
            <a:ext uri="{FF2B5EF4-FFF2-40B4-BE49-F238E27FC236}">
              <a16:creationId xmlns:a16="http://schemas.microsoft.com/office/drawing/2014/main" id="{967D2D71-1B56-46C0-A7E3-DB6716731087}"/>
            </a:ext>
          </a:extLst>
        </xdr:cNvPr>
        <xdr:cNvSpPr txBox="1"/>
      </xdr:nvSpPr>
      <xdr:spPr>
        <a:xfrm>
          <a:off x="1397009" y="4965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B93BAD8-8512-4FC1-B41B-7CC3FB7470B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C0A8D8FE-4948-4FA0-AD27-82E5D2AB64D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2CE0FE2-C376-4D01-B127-F0A5B890F0C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A7D40AE-E779-4A17-AA85-D08CDAD9F2C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69C7291-7250-49C2-A8AE-F34DCEA4F9D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1214B9A-BEBD-47F6-89BC-B8C56580BD0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3C2C743-2131-4777-A40E-40126258F44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A9B9DDC-7AE0-4068-967B-6C84A89306A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C5FBCD0-36AD-48B8-8F91-E7108632E43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90EBB50-0BED-4C6A-9A7E-62384488308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6CCC22E-DE60-414F-A83A-949E8F2F9EC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F2418E8-0F02-4B98-87C3-8F4837A2760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85392D1-4E1E-4F52-851A-172A594319D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くなっており、類似団体と比較すると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なっています。今後も適切な地方債の管理を行っていきます。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FD670D3-564A-4EB9-98F1-75E27BE3144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6F3A537-1BD5-4C44-A2C5-59AF02DCF94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4E68668-0A26-4662-B74D-8430E9B19C8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29AB5819-1043-4701-9EF0-4314289AD96D}"/>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79CD5677-BF34-4F4F-B8D1-0A3BBE821493}"/>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5746250D-43AF-4FB7-B5F8-9D7AD115C52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FD22F9D2-EE86-454C-A8AA-BCC1E84CB387}"/>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D34673A2-CECF-4B1E-817D-932388423BB1}"/>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CCB779C5-0FD1-42D3-9A70-D9CCEBE410C4}"/>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3248795-06EE-47CE-A84B-4FFBD21D4E85}"/>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BEB9ED76-48FD-44AB-A154-FDF8C8C1B93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FC2F1B0-0965-4250-B466-89D1209A771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60A0B81-D568-483C-B0D5-CA795516956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63D72482-3C01-46F4-ADAE-9C0E99D0FEA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2D1EB2C-B465-4E63-A21F-EB2FAD1D0F7D}"/>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9" name="直線コネクタ 128">
          <a:extLst>
            <a:ext uri="{FF2B5EF4-FFF2-40B4-BE49-F238E27FC236}">
              <a16:creationId xmlns:a16="http://schemas.microsoft.com/office/drawing/2014/main" id="{08DF5FA1-1256-4BF9-BB45-DBD90F57AAFB}"/>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0" name="債務償還比率最小値テキスト">
          <a:extLst>
            <a:ext uri="{FF2B5EF4-FFF2-40B4-BE49-F238E27FC236}">
              <a16:creationId xmlns:a16="http://schemas.microsoft.com/office/drawing/2014/main" id="{E8B50337-7867-46DB-A8D7-55A314E21C96}"/>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1" name="直線コネクタ 130">
          <a:extLst>
            <a:ext uri="{FF2B5EF4-FFF2-40B4-BE49-F238E27FC236}">
              <a16:creationId xmlns:a16="http://schemas.microsoft.com/office/drawing/2014/main" id="{75BD6664-FBD6-4202-8CD3-9D8167444366}"/>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2" name="債務償還比率最大値テキスト">
          <a:extLst>
            <a:ext uri="{FF2B5EF4-FFF2-40B4-BE49-F238E27FC236}">
              <a16:creationId xmlns:a16="http://schemas.microsoft.com/office/drawing/2014/main" id="{85FA7FD2-6C35-4545-9943-D990B94D11F8}"/>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3" name="直線コネクタ 132">
          <a:extLst>
            <a:ext uri="{FF2B5EF4-FFF2-40B4-BE49-F238E27FC236}">
              <a16:creationId xmlns:a16="http://schemas.microsoft.com/office/drawing/2014/main" id="{21F8C172-587D-4B95-9EF1-3A38F4BFD743}"/>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4" name="債務償還比率平均値テキスト">
          <a:extLst>
            <a:ext uri="{FF2B5EF4-FFF2-40B4-BE49-F238E27FC236}">
              <a16:creationId xmlns:a16="http://schemas.microsoft.com/office/drawing/2014/main" id="{ADB7AABC-1AB3-4E8E-A295-8FE0723ACB7F}"/>
            </a:ext>
          </a:extLst>
        </xdr:cNvPr>
        <xdr:cNvSpPr txBox="1"/>
      </xdr:nvSpPr>
      <xdr:spPr>
        <a:xfrm>
          <a:off x="13080365" y="55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5" name="フローチャート: 判断 134">
          <a:extLst>
            <a:ext uri="{FF2B5EF4-FFF2-40B4-BE49-F238E27FC236}">
              <a16:creationId xmlns:a16="http://schemas.microsoft.com/office/drawing/2014/main" id="{79B233C2-9BA7-4820-A416-D40EC471A14D}"/>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6" name="フローチャート: 判断 135">
          <a:extLst>
            <a:ext uri="{FF2B5EF4-FFF2-40B4-BE49-F238E27FC236}">
              <a16:creationId xmlns:a16="http://schemas.microsoft.com/office/drawing/2014/main" id="{8EEC96FC-02F0-437E-9618-F312EA106B5C}"/>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7" name="フローチャート: 判断 136">
          <a:extLst>
            <a:ext uri="{FF2B5EF4-FFF2-40B4-BE49-F238E27FC236}">
              <a16:creationId xmlns:a16="http://schemas.microsoft.com/office/drawing/2014/main" id="{676AD04C-31EB-481A-A454-040C263F3866}"/>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8" name="フローチャート: 判断 137">
          <a:extLst>
            <a:ext uri="{FF2B5EF4-FFF2-40B4-BE49-F238E27FC236}">
              <a16:creationId xmlns:a16="http://schemas.microsoft.com/office/drawing/2014/main" id="{A249D1BE-469F-4842-A918-05A2F633C82A}"/>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9" name="フローチャート: 判断 138">
          <a:extLst>
            <a:ext uri="{FF2B5EF4-FFF2-40B4-BE49-F238E27FC236}">
              <a16:creationId xmlns:a16="http://schemas.microsoft.com/office/drawing/2014/main" id="{2039049D-A7F9-4236-B2B5-225C1D067EDE}"/>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654F72D-21C2-443B-8208-971DD2D66C48}"/>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5B931E7-7A5D-44C5-B6EA-8AAFE9BD1B8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DE18732-2288-42C9-BD02-1C5D388F3AC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93334C2-0913-4A05-89CF-59284A849A8D}"/>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090D26F-EB3A-4B3F-A849-1ACB8BA10BF1}"/>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105756</xdr:rowOff>
    </xdr:from>
    <xdr:to>
      <xdr:col>76</xdr:col>
      <xdr:colOff>73025</xdr:colOff>
      <xdr:row>29</xdr:row>
      <xdr:rowOff>35906</xdr:rowOff>
    </xdr:to>
    <xdr:sp macro="" textlink="">
      <xdr:nvSpPr>
        <xdr:cNvPr id="145" name="楕円 144">
          <a:extLst>
            <a:ext uri="{FF2B5EF4-FFF2-40B4-BE49-F238E27FC236}">
              <a16:creationId xmlns:a16="http://schemas.microsoft.com/office/drawing/2014/main" id="{B4456556-FB8B-4F05-9701-C15D262A5529}"/>
            </a:ext>
          </a:extLst>
        </xdr:cNvPr>
        <xdr:cNvSpPr/>
      </xdr:nvSpPr>
      <xdr:spPr>
        <a:xfrm>
          <a:off x="13001625" y="5569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128633</xdr:rowOff>
    </xdr:from>
    <xdr:ext cx="469744" cy="259045"/>
    <xdr:sp macro="" textlink="">
      <xdr:nvSpPr>
        <xdr:cNvPr id="146" name="債務償還比率該当値テキスト">
          <a:extLst>
            <a:ext uri="{FF2B5EF4-FFF2-40B4-BE49-F238E27FC236}">
              <a16:creationId xmlns:a16="http://schemas.microsoft.com/office/drawing/2014/main" id="{7D9CD413-A7EC-4F35-90EC-42DA5B776057}"/>
            </a:ext>
          </a:extLst>
        </xdr:cNvPr>
        <xdr:cNvSpPr txBox="1"/>
      </xdr:nvSpPr>
      <xdr:spPr>
        <a:xfrm>
          <a:off x="13080365" y="542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154213</xdr:rowOff>
    </xdr:from>
    <xdr:to>
      <xdr:col>72</xdr:col>
      <xdr:colOff>123825</xdr:colOff>
      <xdr:row>29</xdr:row>
      <xdr:rowOff>84363</xdr:rowOff>
    </xdr:to>
    <xdr:sp macro="" textlink="">
      <xdr:nvSpPr>
        <xdr:cNvPr id="147" name="楕円 146">
          <a:extLst>
            <a:ext uri="{FF2B5EF4-FFF2-40B4-BE49-F238E27FC236}">
              <a16:creationId xmlns:a16="http://schemas.microsoft.com/office/drawing/2014/main" id="{75D45181-58AB-4363-A0A5-CC82E0D34114}"/>
            </a:ext>
          </a:extLst>
        </xdr:cNvPr>
        <xdr:cNvSpPr/>
      </xdr:nvSpPr>
      <xdr:spPr>
        <a:xfrm>
          <a:off x="12359005" y="5617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156556</xdr:rowOff>
    </xdr:from>
    <xdr:to>
      <xdr:col>76</xdr:col>
      <xdr:colOff>22225</xdr:colOff>
      <xdr:row>29</xdr:row>
      <xdr:rowOff>33563</xdr:rowOff>
    </xdr:to>
    <xdr:cxnSp macro="">
      <xdr:nvCxnSpPr>
        <xdr:cNvPr id="148" name="直線コネクタ 147">
          <a:extLst>
            <a:ext uri="{FF2B5EF4-FFF2-40B4-BE49-F238E27FC236}">
              <a16:creationId xmlns:a16="http://schemas.microsoft.com/office/drawing/2014/main" id="{5E26D0BE-6AB0-496C-85F7-53AA748326B1}"/>
            </a:ext>
          </a:extLst>
        </xdr:cNvPr>
        <xdr:cNvCxnSpPr/>
      </xdr:nvCxnSpPr>
      <xdr:spPr>
        <a:xfrm flipV="1">
          <a:off x="12409805" y="5620096"/>
          <a:ext cx="619760" cy="4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127705</xdr:rowOff>
    </xdr:from>
    <xdr:to>
      <xdr:col>68</xdr:col>
      <xdr:colOff>123825</xdr:colOff>
      <xdr:row>29</xdr:row>
      <xdr:rowOff>57855</xdr:rowOff>
    </xdr:to>
    <xdr:sp macro="" textlink="">
      <xdr:nvSpPr>
        <xdr:cNvPr id="149" name="楕円 148">
          <a:extLst>
            <a:ext uri="{FF2B5EF4-FFF2-40B4-BE49-F238E27FC236}">
              <a16:creationId xmlns:a16="http://schemas.microsoft.com/office/drawing/2014/main" id="{F4BF98E8-79B4-4FBA-9DBF-071F9966B73D}"/>
            </a:ext>
          </a:extLst>
        </xdr:cNvPr>
        <xdr:cNvSpPr/>
      </xdr:nvSpPr>
      <xdr:spPr>
        <a:xfrm>
          <a:off x="11688445" y="559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7055</xdr:rowOff>
    </xdr:from>
    <xdr:to>
      <xdr:col>72</xdr:col>
      <xdr:colOff>73025</xdr:colOff>
      <xdr:row>29</xdr:row>
      <xdr:rowOff>33563</xdr:rowOff>
    </xdr:to>
    <xdr:cxnSp macro="">
      <xdr:nvCxnSpPr>
        <xdr:cNvPr id="150" name="直線コネクタ 149">
          <a:extLst>
            <a:ext uri="{FF2B5EF4-FFF2-40B4-BE49-F238E27FC236}">
              <a16:creationId xmlns:a16="http://schemas.microsoft.com/office/drawing/2014/main" id="{B3BB8271-2FB8-49E6-A643-CE8D1E7D0A24}"/>
            </a:ext>
          </a:extLst>
        </xdr:cNvPr>
        <xdr:cNvCxnSpPr/>
      </xdr:nvCxnSpPr>
      <xdr:spPr>
        <a:xfrm>
          <a:off x="11739245" y="5638235"/>
          <a:ext cx="670560" cy="2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139820</xdr:rowOff>
    </xdr:from>
    <xdr:to>
      <xdr:col>64</xdr:col>
      <xdr:colOff>123825</xdr:colOff>
      <xdr:row>29</xdr:row>
      <xdr:rowOff>69970</xdr:rowOff>
    </xdr:to>
    <xdr:sp macro="" textlink="">
      <xdr:nvSpPr>
        <xdr:cNvPr id="151" name="楕円 150">
          <a:extLst>
            <a:ext uri="{FF2B5EF4-FFF2-40B4-BE49-F238E27FC236}">
              <a16:creationId xmlns:a16="http://schemas.microsoft.com/office/drawing/2014/main" id="{CF079499-7717-4139-96DE-5D54A27A70D6}"/>
            </a:ext>
          </a:extLst>
        </xdr:cNvPr>
        <xdr:cNvSpPr/>
      </xdr:nvSpPr>
      <xdr:spPr>
        <a:xfrm>
          <a:off x="11017885" y="560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7055</xdr:rowOff>
    </xdr:from>
    <xdr:to>
      <xdr:col>68</xdr:col>
      <xdr:colOff>73025</xdr:colOff>
      <xdr:row>29</xdr:row>
      <xdr:rowOff>19170</xdr:rowOff>
    </xdr:to>
    <xdr:cxnSp macro="">
      <xdr:nvCxnSpPr>
        <xdr:cNvPr id="152" name="直線コネクタ 151">
          <a:extLst>
            <a:ext uri="{FF2B5EF4-FFF2-40B4-BE49-F238E27FC236}">
              <a16:creationId xmlns:a16="http://schemas.microsoft.com/office/drawing/2014/main" id="{DBD2507B-60A9-4082-ABA7-462937F44817}"/>
            </a:ext>
          </a:extLst>
        </xdr:cNvPr>
        <xdr:cNvCxnSpPr/>
      </xdr:nvCxnSpPr>
      <xdr:spPr>
        <a:xfrm flipV="1">
          <a:off x="11068685" y="5638235"/>
          <a:ext cx="67056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156083</xdr:rowOff>
    </xdr:from>
    <xdr:to>
      <xdr:col>60</xdr:col>
      <xdr:colOff>123825</xdr:colOff>
      <xdr:row>30</xdr:row>
      <xdr:rowOff>86233</xdr:rowOff>
    </xdr:to>
    <xdr:sp macro="" textlink="">
      <xdr:nvSpPr>
        <xdr:cNvPr id="153" name="楕円 152">
          <a:extLst>
            <a:ext uri="{FF2B5EF4-FFF2-40B4-BE49-F238E27FC236}">
              <a16:creationId xmlns:a16="http://schemas.microsoft.com/office/drawing/2014/main" id="{10E9BB65-3281-4561-BAE0-9E829AC93B32}"/>
            </a:ext>
          </a:extLst>
        </xdr:cNvPr>
        <xdr:cNvSpPr/>
      </xdr:nvSpPr>
      <xdr:spPr>
        <a:xfrm>
          <a:off x="10347325" y="5787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19170</xdr:rowOff>
    </xdr:from>
    <xdr:to>
      <xdr:col>64</xdr:col>
      <xdr:colOff>73025</xdr:colOff>
      <xdr:row>30</xdr:row>
      <xdr:rowOff>35433</xdr:rowOff>
    </xdr:to>
    <xdr:cxnSp macro="">
      <xdr:nvCxnSpPr>
        <xdr:cNvPr id="154" name="直線コネクタ 153">
          <a:extLst>
            <a:ext uri="{FF2B5EF4-FFF2-40B4-BE49-F238E27FC236}">
              <a16:creationId xmlns:a16="http://schemas.microsoft.com/office/drawing/2014/main" id="{DD4F29A8-6DEA-44E1-9DD0-579C3372C646}"/>
            </a:ext>
          </a:extLst>
        </xdr:cNvPr>
        <xdr:cNvCxnSpPr/>
      </xdr:nvCxnSpPr>
      <xdr:spPr>
        <a:xfrm flipV="1">
          <a:off x="10398125" y="5650350"/>
          <a:ext cx="670560" cy="18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5" name="n_1aveValue債務償還比率">
          <a:extLst>
            <a:ext uri="{FF2B5EF4-FFF2-40B4-BE49-F238E27FC236}">
              <a16:creationId xmlns:a16="http://schemas.microsoft.com/office/drawing/2014/main" id="{BC2B4DFC-EF15-4DDD-8157-AA3CEF5B06E6}"/>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56" name="n_2aveValue債務償還比率">
          <a:extLst>
            <a:ext uri="{FF2B5EF4-FFF2-40B4-BE49-F238E27FC236}">
              <a16:creationId xmlns:a16="http://schemas.microsoft.com/office/drawing/2014/main" id="{E41D1E3B-3BEB-438D-9636-8021FD62EEBF}"/>
            </a:ext>
          </a:extLst>
        </xdr:cNvPr>
        <xdr:cNvSpPr txBox="1"/>
      </xdr:nvSpPr>
      <xdr:spPr>
        <a:xfrm>
          <a:off x="11527232" y="57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57" name="n_3aveValue債務償還比率">
          <a:extLst>
            <a:ext uri="{FF2B5EF4-FFF2-40B4-BE49-F238E27FC236}">
              <a16:creationId xmlns:a16="http://schemas.microsoft.com/office/drawing/2014/main" id="{6A5B4A6A-3E2C-4E6A-BC59-4B0235BE6B90}"/>
            </a:ext>
          </a:extLst>
        </xdr:cNvPr>
        <xdr:cNvSpPr txBox="1"/>
      </xdr:nvSpPr>
      <xdr:spPr>
        <a:xfrm>
          <a:off x="10856672" y="571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8" name="n_4aveValue債務償還比率">
          <a:extLst>
            <a:ext uri="{FF2B5EF4-FFF2-40B4-BE49-F238E27FC236}">
              <a16:creationId xmlns:a16="http://schemas.microsoft.com/office/drawing/2014/main" id="{1E29E317-6851-4CB5-B775-2DFBD500DB73}"/>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75490</xdr:rowOff>
    </xdr:from>
    <xdr:ext cx="469744" cy="259045"/>
    <xdr:sp macro="" textlink="">
      <xdr:nvSpPr>
        <xdr:cNvPr id="159" name="n_1mainValue債務償還比率">
          <a:extLst>
            <a:ext uri="{FF2B5EF4-FFF2-40B4-BE49-F238E27FC236}">
              <a16:creationId xmlns:a16="http://schemas.microsoft.com/office/drawing/2014/main" id="{137CA388-BD38-4804-97B3-A9A54BCA5492}"/>
            </a:ext>
          </a:extLst>
        </xdr:cNvPr>
        <xdr:cNvSpPr txBox="1"/>
      </xdr:nvSpPr>
      <xdr:spPr>
        <a:xfrm>
          <a:off x="12185092" y="570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74382</xdr:rowOff>
    </xdr:from>
    <xdr:ext cx="469744" cy="259045"/>
    <xdr:sp macro="" textlink="">
      <xdr:nvSpPr>
        <xdr:cNvPr id="160" name="n_2mainValue債務償還比率">
          <a:extLst>
            <a:ext uri="{FF2B5EF4-FFF2-40B4-BE49-F238E27FC236}">
              <a16:creationId xmlns:a16="http://schemas.microsoft.com/office/drawing/2014/main" id="{3C8FB5CA-0C39-4B04-B9AD-2B837F85C39E}"/>
            </a:ext>
          </a:extLst>
        </xdr:cNvPr>
        <xdr:cNvSpPr txBox="1"/>
      </xdr:nvSpPr>
      <xdr:spPr>
        <a:xfrm>
          <a:off x="11527232" y="537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86497</xdr:rowOff>
    </xdr:from>
    <xdr:ext cx="469744" cy="259045"/>
    <xdr:sp macro="" textlink="">
      <xdr:nvSpPr>
        <xdr:cNvPr id="161" name="n_3mainValue債務償還比率">
          <a:extLst>
            <a:ext uri="{FF2B5EF4-FFF2-40B4-BE49-F238E27FC236}">
              <a16:creationId xmlns:a16="http://schemas.microsoft.com/office/drawing/2014/main" id="{D369D23F-79B7-4D4F-A411-FA379D217648}"/>
            </a:ext>
          </a:extLst>
        </xdr:cNvPr>
        <xdr:cNvSpPr txBox="1"/>
      </xdr:nvSpPr>
      <xdr:spPr>
        <a:xfrm>
          <a:off x="10856672" y="538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77360</xdr:rowOff>
    </xdr:from>
    <xdr:ext cx="469744" cy="259045"/>
    <xdr:sp macro="" textlink="">
      <xdr:nvSpPr>
        <xdr:cNvPr id="162" name="n_4mainValue債務償還比率">
          <a:extLst>
            <a:ext uri="{FF2B5EF4-FFF2-40B4-BE49-F238E27FC236}">
              <a16:creationId xmlns:a16="http://schemas.microsoft.com/office/drawing/2014/main" id="{99B7C45C-5143-4049-B727-860F0CBDB477}"/>
            </a:ext>
          </a:extLst>
        </xdr:cNvPr>
        <xdr:cNvSpPr txBox="1"/>
      </xdr:nvSpPr>
      <xdr:spPr>
        <a:xfrm>
          <a:off x="10186112" y="5876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45BC1BBA-A9C5-438E-AA18-72949C1092F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D54182F9-DCE7-4BEA-891E-6BDB57A65B0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F68BD93-A470-403B-B90D-4D8466D760B8}"/>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AD3260E-05A8-4077-B7AA-93435C0D1AB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5AB08CF-512D-4FC7-A5AF-61603B70519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5E875B91-ED03-4E14-8CB3-47C22CA73E1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30EFD2-A136-4DE4-B174-841DE89A171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49133B-56BA-42B1-9861-B07427BCCB4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BAB41F-48D7-49E3-A540-4DB81CCDC31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9C3409-A76E-4771-8FD9-8EAE39549E5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EB0992-96EB-4865-9895-20BACC4328A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CD1BDC-8B3C-4812-B0E8-044CA6AB598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892C78-2423-4F7E-BA8C-5E0A71C55CB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F5F77A-87F3-4F5E-AA8A-8CAC03D008F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57B4FF-B74C-4157-B486-2B4B267AE3A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88D34A-3FFE-428B-AB71-A62BDF31FB6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26A873-8CBE-44F9-97DC-6A0A379E669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A7252A-E453-469C-A0C5-B84839F75C0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2CFDC3-F888-490A-B3BD-4183BAD2569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A7B747-56A2-4135-AB4E-79F0CC44FDC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63E0FC-E37A-4461-96C1-1F82A103FBF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F4F563A-131E-4D6B-BF49-A99812E5EA3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F19187-7BA9-4826-B1AC-7D05C7E7F31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2B9B6A-3DED-4F72-8F7F-8B4DE3793A2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ED253D-8A4C-4AA1-BA40-09B0E323CDC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032591-4DBF-40D2-9D95-371D84B2BB1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32B74D-C41B-4692-B414-1341F805F82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9D8B50-01C5-4360-BF5E-04E9765092F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C1FCDF-536A-45F6-8BE2-28E801D6827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DC4DB1-3740-4D47-A53F-45292A39EA5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90ABDA-9772-4CE1-80EB-4EF6E195DA5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0F1F90-CC74-4A9A-84ED-87C929FDA92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979B08-6CBB-4E4B-85A2-8116D42AE38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18D1C2-3DA8-4021-8753-D0066E9EC51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C43161-61A5-4B78-8909-202C68907CE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587FDB-AE52-4D52-9AB3-6FD49CC7B32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390C19-EC96-4447-92D2-8D6C328A4DE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C68B01-772D-4F96-A9E6-8B4E2ED7D9C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804AB4-EA95-40C8-9733-8FA8B97249A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73296A-F5EF-4E8C-B18B-953ABCEBBC2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EFB113-74F3-4A01-A443-75EA5F823B4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64202B-72C8-41E1-8840-6E1E9F22B29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43EB40-FD01-4C83-B1C3-BA48253B1A8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78C610-CC9F-4F33-8839-B895D95D1CC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2BDDE5-19CE-454D-9208-93FE8A818A7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A98113-4C5C-466B-B920-487AE3E56C5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A66694-2C92-4C68-A0FE-16C6B9F6AA2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0856F3-2387-4A42-B736-CF1C1147061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1112E2D-F430-4EA4-8900-23991494AA1C}"/>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EFACEADC-DF90-4E11-9FF9-014E4A13DD4F}"/>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D71C3B8-EFCE-4258-9BE3-B4BAAE1D1CCC}"/>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A53BBD0-0AF0-429C-826A-511427AAC95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BC03C31-8B10-46C6-AFFD-D5783288731F}"/>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0869970-A028-4F43-B8FE-39EA96D7717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3B19336-DDC6-47D5-AC20-EBF460016D0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3B8218C-9DFB-4E58-B2A4-912490361DC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18D9A64-BF9E-487C-9C22-86D64C52E91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776324B-EAA8-4209-B74D-9F25D9146A8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1656CB5-598A-492F-A5E8-AD53D40219B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DEDBA02-7AF1-4626-81B6-1BA7F3264704}"/>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9E2D510-0AC1-4D4B-AA4F-BEC2887B467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33A1E92-383F-490B-BB58-78C2A5B266F2}"/>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9782EEFE-D696-4247-8565-DE759BCA513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614CCACF-4957-4D97-957E-A5B1B66346F1}"/>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6CC3A083-8B89-4ABF-A87B-F4CCD1B6C195}"/>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5C8C624D-21A7-49E3-B35E-D7BB0C46C671}"/>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FEC9329B-C455-45DF-BB30-A81C60C146AF}"/>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611A80D4-0694-46C4-BF85-687E435EAD6C}"/>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62CD8AB9-8A37-4BF1-BF38-D6C2A07E2871}"/>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97AF3234-6E32-4C80-BCB5-9C5C4E46C5E5}"/>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544E13C9-81EA-4FC9-A10B-BD9486B47A52}"/>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766A159B-A258-41D9-A86A-71FEBF056AD4}"/>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829E2C0D-5607-4E1C-9F77-73B21A492FD0}"/>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F9F87B14-0D83-42C2-8CB8-FE3A2A56F8BB}"/>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CD2891E-8419-4EAB-8CED-671DC6E90EB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81C525-DC09-4CC9-B83A-7B6754B456E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4563223-F323-4E1F-9B69-7802150AFB5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813210E-7004-4A76-9457-54E8174ECDC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3E506088-4883-4B4D-8F74-95D4B80D077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103777</xdr:rowOff>
    </xdr:from>
    <xdr:to>
      <xdr:col>24</xdr:col>
      <xdr:colOff>114300</xdr:colOff>
      <xdr:row>35</xdr:row>
      <xdr:rowOff>33927</xdr:rowOff>
    </xdr:to>
    <xdr:sp macro="" textlink="">
      <xdr:nvSpPr>
        <xdr:cNvPr id="75" name="楕円 74">
          <a:extLst>
            <a:ext uri="{FF2B5EF4-FFF2-40B4-BE49-F238E27FC236}">
              <a16:creationId xmlns:a16="http://schemas.microsoft.com/office/drawing/2014/main" id="{9E3E873C-7731-4F4D-B693-F30FBDCE0766}"/>
            </a:ext>
          </a:extLst>
        </xdr:cNvPr>
        <xdr:cNvSpPr/>
      </xdr:nvSpPr>
      <xdr:spPr>
        <a:xfrm>
          <a:off x="4036060" y="58035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126654</xdr:rowOff>
    </xdr:from>
    <xdr:ext cx="405111" cy="259045"/>
    <xdr:sp macro="" textlink="">
      <xdr:nvSpPr>
        <xdr:cNvPr id="76" name="【道路】&#10;有形固定資産減価償却率該当値テキスト">
          <a:extLst>
            <a:ext uri="{FF2B5EF4-FFF2-40B4-BE49-F238E27FC236}">
              <a16:creationId xmlns:a16="http://schemas.microsoft.com/office/drawing/2014/main" id="{3000B06B-E278-49CA-AAC1-5B23A7D60456}"/>
            </a:ext>
          </a:extLst>
        </xdr:cNvPr>
        <xdr:cNvSpPr txBox="1"/>
      </xdr:nvSpPr>
      <xdr:spPr>
        <a:xfrm>
          <a:off x="4124960" y="565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35197</xdr:rowOff>
    </xdr:from>
    <xdr:to>
      <xdr:col>20</xdr:col>
      <xdr:colOff>38100</xdr:colOff>
      <xdr:row>34</xdr:row>
      <xdr:rowOff>136797</xdr:rowOff>
    </xdr:to>
    <xdr:sp macro="" textlink="">
      <xdr:nvSpPr>
        <xdr:cNvPr id="77" name="楕円 76">
          <a:extLst>
            <a:ext uri="{FF2B5EF4-FFF2-40B4-BE49-F238E27FC236}">
              <a16:creationId xmlns:a16="http://schemas.microsoft.com/office/drawing/2014/main" id="{8E6856A1-14C2-4E56-9696-D7A75C1E1F9D}"/>
            </a:ext>
          </a:extLst>
        </xdr:cNvPr>
        <xdr:cNvSpPr/>
      </xdr:nvSpPr>
      <xdr:spPr>
        <a:xfrm>
          <a:off x="3312160" y="57349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85997</xdr:rowOff>
    </xdr:from>
    <xdr:to>
      <xdr:col>24</xdr:col>
      <xdr:colOff>63500</xdr:colOff>
      <xdr:row>34</xdr:row>
      <xdr:rowOff>154577</xdr:rowOff>
    </xdr:to>
    <xdr:cxnSp macro="">
      <xdr:nvCxnSpPr>
        <xdr:cNvPr id="78" name="直線コネクタ 77">
          <a:extLst>
            <a:ext uri="{FF2B5EF4-FFF2-40B4-BE49-F238E27FC236}">
              <a16:creationId xmlns:a16="http://schemas.microsoft.com/office/drawing/2014/main" id="{F226C18C-DAE0-43D0-A06E-D8B6F882F979}"/>
            </a:ext>
          </a:extLst>
        </xdr:cNvPr>
        <xdr:cNvCxnSpPr/>
      </xdr:nvCxnSpPr>
      <xdr:spPr>
        <a:xfrm>
          <a:off x="3355340" y="5785757"/>
          <a:ext cx="7315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144599</xdr:rowOff>
    </xdr:from>
    <xdr:to>
      <xdr:col>15</xdr:col>
      <xdr:colOff>101600</xdr:colOff>
      <xdr:row>34</xdr:row>
      <xdr:rowOff>74749</xdr:rowOff>
    </xdr:to>
    <xdr:sp macro="" textlink="">
      <xdr:nvSpPr>
        <xdr:cNvPr id="79" name="楕円 78">
          <a:extLst>
            <a:ext uri="{FF2B5EF4-FFF2-40B4-BE49-F238E27FC236}">
              <a16:creationId xmlns:a16="http://schemas.microsoft.com/office/drawing/2014/main" id="{8C31C211-6240-4576-BED9-3F192D46FA7D}"/>
            </a:ext>
          </a:extLst>
        </xdr:cNvPr>
        <xdr:cNvSpPr/>
      </xdr:nvSpPr>
      <xdr:spPr>
        <a:xfrm>
          <a:off x="2514600" y="5676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23949</xdr:rowOff>
    </xdr:from>
    <xdr:to>
      <xdr:col>19</xdr:col>
      <xdr:colOff>177800</xdr:colOff>
      <xdr:row>34</xdr:row>
      <xdr:rowOff>85997</xdr:rowOff>
    </xdr:to>
    <xdr:cxnSp macro="">
      <xdr:nvCxnSpPr>
        <xdr:cNvPr id="80" name="直線コネクタ 79">
          <a:extLst>
            <a:ext uri="{FF2B5EF4-FFF2-40B4-BE49-F238E27FC236}">
              <a16:creationId xmlns:a16="http://schemas.microsoft.com/office/drawing/2014/main" id="{9F392BE9-FEBA-4DE1-9980-92B842DCD128}"/>
            </a:ext>
          </a:extLst>
        </xdr:cNvPr>
        <xdr:cNvCxnSpPr/>
      </xdr:nvCxnSpPr>
      <xdr:spPr>
        <a:xfrm>
          <a:off x="2565400" y="5723709"/>
          <a:ext cx="78994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89081</xdr:rowOff>
    </xdr:from>
    <xdr:to>
      <xdr:col>10</xdr:col>
      <xdr:colOff>165100</xdr:colOff>
      <xdr:row>34</xdr:row>
      <xdr:rowOff>19231</xdr:rowOff>
    </xdr:to>
    <xdr:sp macro="" textlink="">
      <xdr:nvSpPr>
        <xdr:cNvPr id="81" name="楕円 80">
          <a:extLst>
            <a:ext uri="{FF2B5EF4-FFF2-40B4-BE49-F238E27FC236}">
              <a16:creationId xmlns:a16="http://schemas.microsoft.com/office/drawing/2014/main" id="{5BB281CC-4BAB-4017-AE43-69CC165308AC}"/>
            </a:ext>
          </a:extLst>
        </xdr:cNvPr>
        <xdr:cNvSpPr/>
      </xdr:nvSpPr>
      <xdr:spPr>
        <a:xfrm>
          <a:off x="1739900" y="5621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139881</xdr:rowOff>
    </xdr:from>
    <xdr:to>
      <xdr:col>15</xdr:col>
      <xdr:colOff>50800</xdr:colOff>
      <xdr:row>34</xdr:row>
      <xdr:rowOff>23949</xdr:rowOff>
    </xdr:to>
    <xdr:cxnSp macro="">
      <xdr:nvCxnSpPr>
        <xdr:cNvPr id="82" name="直線コネクタ 81">
          <a:extLst>
            <a:ext uri="{FF2B5EF4-FFF2-40B4-BE49-F238E27FC236}">
              <a16:creationId xmlns:a16="http://schemas.microsoft.com/office/drawing/2014/main" id="{3AA7E2E9-4E86-458D-8A15-E263C99D1C8E}"/>
            </a:ext>
          </a:extLst>
        </xdr:cNvPr>
        <xdr:cNvCxnSpPr/>
      </xdr:nvCxnSpPr>
      <xdr:spPr>
        <a:xfrm>
          <a:off x="1790700" y="5672001"/>
          <a:ext cx="7747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33564</xdr:rowOff>
    </xdr:from>
    <xdr:to>
      <xdr:col>6</xdr:col>
      <xdr:colOff>38100</xdr:colOff>
      <xdr:row>33</xdr:row>
      <xdr:rowOff>135164</xdr:rowOff>
    </xdr:to>
    <xdr:sp macro="" textlink="">
      <xdr:nvSpPr>
        <xdr:cNvPr id="83" name="楕円 82">
          <a:extLst>
            <a:ext uri="{FF2B5EF4-FFF2-40B4-BE49-F238E27FC236}">
              <a16:creationId xmlns:a16="http://schemas.microsoft.com/office/drawing/2014/main" id="{FF8368CA-9068-411B-8DCD-3EE2CEE47097}"/>
            </a:ext>
          </a:extLst>
        </xdr:cNvPr>
        <xdr:cNvSpPr/>
      </xdr:nvSpPr>
      <xdr:spPr>
        <a:xfrm>
          <a:off x="965200" y="55656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84364</xdr:rowOff>
    </xdr:from>
    <xdr:to>
      <xdr:col>10</xdr:col>
      <xdr:colOff>114300</xdr:colOff>
      <xdr:row>33</xdr:row>
      <xdr:rowOff>139881</xdr:rowOff>
    </xdr:to>
    <xdr:cxnSp macro="">
      <xdr:nvCxnSpPr>
        <xdr:cNvPr id="84" name="直線コネクタ 83">
          <a:extLst>
            <a:ext uri="{FF2B5EF4-FFF2-40B4-BE49-F238E27FC236}">
              <a16:creationId xmlns:a16="http://schemas.microsoft.com/office/drawing/2014/main" id="{718A9998-0358-4971-8AB8-60BEE286E7EE}"/>
            </a:ext>
          </a:extLst>
        </xdr:cNvPr>
        <xdr:cNvCxnSpPr/>
      </xdr:nvCxnSpPr>
      <xdr:spPr>
        <a:xfrm>
          <a:off x="1008380" y="5616484"/>
          <a:ext cx="7823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7D14C9F6-7B3F-4A37-BE92-06A43173DF2F}"/>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A6148B0D-A576-42B7-AEEB-1E39B5787AD4}"/>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AEA0DB1C-88C8-4DC3-A4A5-B7DD81BB7EF2}"/>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3A115294-2970-48C9-8F49-AA3F671AF0C9}"/>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153324</xdr:rowOff>
    </xdr:from>
    <xdr:ext cx="405111" cy="259045"/>
    <xdr:sp macro="" textlink="">
      <xdr:nvSpPr>
        <xdr:cNvPr id="89" name="n_1mainValue【道路】&#10;有形固定資産減価償却率">
          <a:extLst>
            <a:ext uri="{FF2B5EF4-FFF2-40B4-BE49-F238E27FC236}">
              <a16:creationId xmlns:a16="http://schemas.microsoft.com/office/drawing/2014/main" id="{2AE8B464-7235-46A0-B728-5485F15C97E4}"/>
            </a:ext>
          </a:extLst>
        </xdr:cNvPr>
        <xdr:cNvSpPr txBox="1"/>
      </xdr:nvSpPr>
      <xdr:spPr>
        <a:xfrm>
          <a:off x="3170564" y="551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91276</xdr:rowOff>
    </xdr:from>
    <xdr:ext cx="405111" cy="259045"/>
    <xdr:sp macro="" textlink="">
      <xdr:nvSpPr>
        <xdr:cNvPr id="90" name="n_2mainValue【道路】&#10;有形固定資産減価償却率">
          <a:extLst>
            <a:ext uri="{FF2B5EF4-FFF2-40B4-BE49-F238E27FC236}">
              <a16:creationId xmlns:a16="http://schemas.microsoft.com/office/drawing/2014/main" id="{BD4D7FFD-1542-44C4-AC00-31E1C8F48B36}"/>
            </a:ext>
          </a:extLst>
        </xdr:cNvPr>
        <xdr:cNvSpPr txBox="1"/>
      </xdr:nvSpPr>
      <xdr:spPr>
        <a:xfrm>
          <a:off x="2385704" y="5455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35758</xdr:rowOff>
    </xdr:from>
    <xdr:ext cx="405111" cy="259045"/>
    <xdr:sp macro="" textlink="">
      <xdr:nvSpPr>
        <xdr:cNvPr id="91" name="n_3mainValue【道路】&#10;有形固定資産減価償却率">
          <a:extLst>
            <a:ext uri="{FF2B5EF4-FFF2-40B4-BE49-F238E27FC236}">
              <a16:creationId xmlns:a16="http://schemas.microsoft.com/office/drawing/2014/main" id="{80455DF1-2208-416A-9531-2B3D6A5090CA}"/>
            </a:ext>
          </a:extLst>
        </xdr:cNvPr>
        <xdr:cNvSpPr txBox="1"/>
      </xdr:nvSpPr>
      <xdr:spPr>
        <a:xfrm>
          <a:off x="1611004" y="540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151691</xdr:rowOff>
    </xdr:from>
    <xdr:ext cx="405111" cy="259045"/>
    <xdr:sp macro="" textlink="">
      <xdr:nvSpPr>
        <xdr:cNvPr id="92" name="n_4mainValue【道路】&#10;有形固定資産減価償却率">
          <a:extLst>
            <a:ext uri="{FF2B5EF4-FFF2-40B4-BE49-F238E27FC236}">
              <a16:creationId xmlns:a16="http://schemas.microsoft.com/office/drawing/2014/main" id="{74FEEC7A-1559-4186-BFE4-AEA104351ADD}"/>
            </a:ext>
          </a:extLst>
        </xdr:cNvPr>
        <xdr:cNvSpPr txBox="1"/>
      </xdr:nvSpPr>
      <xdr:spPr>
        <a:xfrm>
          <a:off x="836304" y="534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6D8D5310-9C12-4A81-A86B-09B178D8D03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A371D4D-BD43-4B35-90BE-55C49791FD1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7C34167-1FE5-4038-8043-F433718DEC1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74D5DD6-171D-4BCE-AF0C-5B7202DCFCE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13688327-DB11-404E-9C6F-B84ADE6355D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7D2BD0B8-E5E4-4E4C-B355-4577066B56B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892E68AC-2012-42A7-9855-F304E46801F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41BBAA5E-93D5-4A73-A1E7-E73E5500AC3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385C7283-9BBF-4F6D-AC63-31A4E8E40D9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C5575C6F-681D-41B8-A892-3A201366BCF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41E25842-C685-44F2-969B-B242F1BCAD99}"/>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6F29DEA5-D4B0-47B6-9DCD-9890F4D3F2F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7F737F6B-E84A-4ED1-BADF-57C9BB2657B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755195C-76E3-4587-90F9-C226657D034E}"/>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1EA84591-AA1E-45E8-82B6-365CAAD952F9}"/>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E4372D3B-3633-4522-B957-08458CAA141A}"/>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C17B688C-E390-4063-A33C-1652981667A8}"/>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FE115BC4-7087-402E-99B5-F28D062C77CD}"/>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472B688F-A90D-4448-AE73-DA2F8D62B0F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7A1C54F5-9D67-4F39-9BD0-0E8B0D37F859}"/>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A158920B-C6DA-4466-BFBA-E405CFAC84A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BC76BC50-18D7-413B-8208-A42783A69EE8}"/>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8E7119C8-4DA1-4BF9-986B-00F0B387601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F16436D7-5DCB-41B9-8CE2-B6E0BEA5A21F}"/>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5C48DC3-0437-4E0E-9B06-B9E44550514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4B0814A-288E-4392-B136-468286C66C82}"/>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4968DA66-2097-4C08-B5EB-D14931CB02B1}"/>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8152075D-A6C8-4EF4-AB99-826E54C5BEE4}"/>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4BD9E44E-3B9C-467B-8A24-3322C13D53D4}"/>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28AC41AE-3CCD-4520-84E4-4BA3C4E86EEA}"/>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2777D930-9EF9-4196-A6CB-1E5AB6948EFE}"/>
            </a:ext>
          </a:extLst>
        </xdr:cNvPr>
        <xdr:cNvSpPr txBox="1"/>
      </xdr:nvSpPr>
      <xdr:spPr>
        <a:xfrm>
          <a:off x="9258300" y="6851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8E591A1F-4840-4AD9-856C-6170D1DF32E8}"/>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A52B978A-DCA5-4175-B9CE-A5C264BDC345}"/>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70BD8929-30A0-4E18-93F1-965C64B1556B}"/>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4C4ECB06-EAA4-4F9F-91AE-B7FEBAFF7E53}"/>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B095C353-2348-4FCE-A98C-5E9C3D76889C}"/>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F6E751F-3ABB-48AF-B7B0-F07F4855F3D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BC294FF-3804-42B1-B307-31E68882B02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2DC9CDF-B1D1-43BF-9475-53ABB5822DC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598EBCF-DAFF-46D9-AD15-0A73C5FE6DF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1C49AA0D-D7EF-4E19-948F-758DFFD883F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149312</xdr:rowOff>
    </xdr:from>
    <xdr:to>
      <xdr:col>55</xdr:col>
      <xdr:colOff>50800</xdr:colOff>
      <xdr:row>41</xdr:row>
      <xdr:rowOff>79462</xdr:rowOff>
    </xdr:to>
    <xdr:sp macro="" textlink="">
      <xdr:nvSpPr>
        <xdr:cNvPr id="134" name="楕円 133">
          <a:extLst>
            <a:ext uri="{FF2B5EF4-FFF2-40B4-BE49-F238E27FC236}">
              <a16:creationId xmlns:a16="http://schemas.microsoft.com/office/drawing/2014/main" id="{0D8A7E29-64CB-4E98-B4C8-F3E84373C407}"/>
            </a:ext>
          </a:extLst>
        </xdr:cNvPr>
        <xdr:cNvSpPr/>
      </xdr:nvSpPr>
      <xdr:spPr>
        <a:xfrm>
          <a:off x="9192260" y="68549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739</xdr:rowOff>
    </xdr:from>
    <xdr:ext cx="534377" cy="259045"/>
    <xdr:sp macro="" textlink="">
      <xdr:nvSpPr>
        <xdr:cNvPr id="135" name="【道路】&#10;一人当たり延長該当値テキスト">
          <a:extLst>
            <a:ext uri="{FF2B5EF4-FFF2-40B4-BE49-F238E27FC236}">
              <a16:creationId xmlns:a16="http://schemas.microsoft.com/office/drawing/2014/main" id="{BE80AE1A-B4CC-4D89-93DF-D7B3A2D53D72}"/>
            </a:ext>
          </a:extLst>
        </xdr:cNvPr>
        <xdr:cNvSpPr txBox="1"/>
      </xdr:nvSpPr>
      <xdr:spPr>
        <a:xfrm>
          <a:off x="9258300" y="670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151729</xdr:rowOff>
    </xdr:from>
    <xdr:to>
      <xdr:col>50</xdr:col>
      <xdr:colOff>165100</xdr:colOff>
      <xdr:row>41</xdr:row>
      <xdr:rowOff>81879</xdr:rowOff>
    </xdr:to>
    <xdr:sp macro="" textlink="">
      <xdr:nvSpPr>
        <xdr:cNvPr id="136" name="楕円 135">
          <a:extLst>
            <a:ext uri="{FF2B5EF4-FFF2-40B4-BE49-F238E27FC236}">
              <a16:creationId xmlns:a16="http://schemas.microsoft.com/office/drawing/2014/main" id="{019C2ABD-ED90-43FF-83B6-3F14EDE10594}"/>
            </a:ext>
          </a:extLst>
        </xdr:cNvPr>
        <xdr:cNvSpPr/>
      </xdr:nvSpPr>
      <xdr:spPr>
        <a:xfrm>
          <a:off x="8445500" y="6857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28662</xdr:rowOff>
    </xdr:from>
    <xdr:to>
      <xdr:col>55</xdr:col>
      <xdr:colOff>0</xdr:colOff>
      <xdr:row>41</xdr:row>
      <xdr:rowOff>31079</xdr:rowOff>
    </xdr:to>
    <xdr:cxnSp macro="">
      <xdr:nvCxnSpPr>
        <xdr:cNvPr id="137" name="直線コネクタ 136">
          <a:extLst>
            <a:ext uri="{FF2B5EF4-FFF2-40B4-BE49-F238E27FC236}">
              <a16:creationId xmlns:a16="http://schemas.microsoft.com/office/drawing/2014/main" id="{3E30EC47-1978-4D6A-BE38-0B78BAEA51DB}"/>
            </a:ext>
          </a:extLst>
        </xdr:cNvPr>
        <xdr:cNvCxnSpPr/>
      </xdr:nvCxnSpPr>
      <xdr:spPr>
        <a:xfrm flipV="1">
          <a:off x="8496300" y="6901902"/>
          <a:ext cx="723900" cy="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154015</xdr:rowOff>
    </xdr:from>
    <xdr:to>
      <xdr:col>46</xdr:col>
      <xdr:colOff>38100</xdr:colOff>
      <xdr:row>41</xdr:row>
      <xdr:rowOff>84165</xdr:rowOff>
    </xdr:to>
    <xdr:sp macro="" textlink="">
      <xdr:nvSpPr>
        <xdr:cNvPr id="138" name="楕円 137">
          <a:extLst>
            <a:ext uri="{FF2B5EF4-FFF2-40B4-BE49-F238E27FC236}">
              <a16:creationId xmlns:a16="http://schemas.microsoft.com/office/drawing/2014/main" id="{8E191F35-4DCE-41AF-A3AF-FDD9C7FF023D}"/>
            </a:ext>
          </a:extLst>
        </xdr:cNvPr>
        <xdr:cNvSpPr/>
      </xdr:nvSpPr>
      <xdr:spPr>
        <a:xfrm>
          <a:off x="7670800" y="6859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31079</xdr:rowOff>
    </xdr:from>
    <xdr:to>
      <xdr:col>50</xdr:col>
      <xdr:colOff>114300</xdr:colOff>
      <xdr:row>41</xdr:row>
      <xdr:rowOff>33365</xdr:rowOff>
    </xdr:to>
    <xdr:cxnSp macro="">
      <xdr:nvCxnSpPr>
        <xdr:cNvPr id="139" name="直線コネクタ 138">
          <a:extLst>
            <a:ext uri="{FF2B5EF4-FFF2-40B4-BE49-F238E27FC236}">
              <a16:creationId xmlns:a16="http://schemas.microsoft.com/office/drawing/2014/main" id="{01EBD519-4B5C-4084-9C0A-1D65702829A5}"/>
            </a:ext>
          </a:extLst>
        </xdr:cNvPr>
        <xdr:cNvCxnSpPr/>
      </xdr:nvCxnSpPr>
      <xdr:spPr>
        <a:xfrm flipV="1">
          <a:off x="7713980" y="6904319"/>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156889</xdr:rowOff>
    </xdr:from>
    <xdr:to>
      <xdr:col>41</xdr:col>
      <xdr:colOff>101600</xdr:colOff>
      <xdr:row>41</xdr:row>
      <xdr:rowOff>87039</xdr:rowOff>
    </xdr:to>
    <xdr:sp macro="" textlink="">
      <xdr:nvSpPr>
        <xdr:cNvPr id="140" name="楕円 139">
          <a:extLst>
            <a:ext uri="{FF2B5EF4-FFF2-40B4-BE49-F238E27FC236}">
              <a16:creationId xmlns:a16="http://schemas.microsoft.com/office/drawing/2014/main" id="{690940A5-9ECA-4E1E-8437-00564AA4C7B8}"/>
            </a:ext>
          </a:extLst>
        </xdr:cNvPr>
        <xdr:cNvSpPr/>
      </xdr:nvSpPr>
      <xdr:spPr>
        <a:xfrm>
          <a:off x="6873240" y="6862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33365</xdr:rowOff>
    </xdr:from>
    <xdr:to>
      <xdr:col>45</xdr:col>
      <xdr:colOff>177800</xdr:colOff>
      <xdr:row>41</xdr:row>
      <xdr:rowOff>36239</xdr:rowOff>
    </xdr:to>
    <xdr:cxnSp macro="">
      <xdr:nvCxnSpPr>
        <xdr:cNvPr id="141" name="直線コネクタ 140">
          <a:extLst>
            <a:ext uri="{FF2B5EF4-FFF2-40B4-BE49-F238E27FC236}">
              <a16:creationId xmlns:a16="http://schemas.microsoft.com/office/drawing/2014/main" id="{25E0E067-63A8-40F0-8BF5-843462CECAD1}"/>
            </a:ext>
          </a:extLst>
        </xdr:cNvPr>
        <xdr:cNvCxnSpPr/>
      </xdr:nvCxnSpPr>
      <xdr:spPr>
        <a:xfrm flipV="1">
          <a:off x="6924040" y="6906605"/>
          <a:ext cx="78994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160274</xdr:rowOff>
    </xdr:from>
    <xdr:to>
      <xdr:col>36</xdr:col>
      <xdr:colOff>165100</xdr:colOff>
      <xdr:row>41</xdr:row>
      <xdr:rowOff>90424</xdr:rowOff>
    </xdr:to>
    <xdr:sp macro="" textlink="">
      <xdr:nvSpPr>
        <xdr:cNvPr id="142" name="楕円 141">
          <a:extLst>
            <a:ext uri="{FF2B5EF4-FFF2-40B4-BE49-F238E27FC236}">
              <a16:creationId xmlns:a16="http://schemas.microsoft.com/office/drawing/2014/main" id="{F7577F6E-410B-494B-AF0D-A6F4C4B093B7}"/>
            </a:ext>
          </a:extLst>
        </xdr:cNvPr>
        <xdr:cNvSpPr/>
      </xdr:nvSpPr>
      <xdr:spPr>
        <a:xfrm>
          <a:off x="6098540" y="6865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36239</xdr:rowOff>
    </xdr:from>
    <xdr:to>
      <xdr:col>41</xdr:col>
      <xdr:colOff>50800</xdr:colOff>
      <xdr:row>41</xdr:row>
      <xdr:rowOff>39624</xdr:rowOff>
    </xdr:to>
    <xdr:cxnSp macro="">
      <xdr:nvCxnSpPr>
        <xdr:cNvPr id="143" name="直線コネクタ 142">
          <a:extLst>
            <a:ext uri="{FF2B5EF4-FFF2-40B4-BE49-F238E27FC236}">
              <a16:creationId xmlns:a16="http://schemas.microsoft.com/office/drawing/2014/main" id="{08DD8087-D733-4E58-A388-301EFFC5229A}"/>
            </a:ext>
          </a:extLst>
        </xdr:cNvPr>
        <xdr:cNvCxnSpPr/>
      </xdr:nvCxnSpPr>
      <xdr:spPr>
        <a:xfrm flipV="1">
          <a:off x="6149340" y="6909479"/>
          <a:ext cx="774700" cy="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26362A50-7EBD-4497-B269-38899CF05BF1}"/>
            </a:ext>
          </a:extLst>
        </xdr:cNvPr>
        <xdr:cNvSpPr txBox="1"/>
      </xdr:nvSpPr>
      <xdr:spPr>
        <a:xfrm>
          <a:off x="8239271" y="695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620107B8-38ED-4CDF-8FDE-A400B7B82C96}"/>
            </a:ext>
          </a:extLst>
        </xdr:cNvPr>
        <xdr:cNvSpPr txBox="1"/>
      </xdr:nvSpPr>
      <xdr:spPr>
        <a:xfrm>
          <a:off x="7477271" y="696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C9BACC17-AB79-4914-B0EE-60B4ABB68B68}"/>
            </a:ext>
          </a:extLst>
        </xdr:cNvPr>
        <xdr:cNvSpPr txBox="1"/>
      </xdr:nvSpPr>
      <xdr:spPr>
        <a:xfrm>
          <a:off x="6702571" y="69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5E52BAE7-0DC9-4E27-B0C7-C04D7DED2957}"/>
            </a:ext>
          </a:extLst>
        </xdr:cNvPr>
        <xdr:cNvSpPr txBox="1"/>
      </xdr:nvSpPr>
      <xdr:spPr>
        <a:xfrm>
          <a:off x="5905011" y="69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98406</xdr:rowOff>
    </xdr:from>
    <xdr:ext cx="534377" cy="259045"/>
    <xdr:sp macro="" textlink="">
      <xdr:nvSpPr>
        <xdr:cNvPr id="148" name="n_1mainValue【道路】&#10;一人当たり延長">
          <a:extLst>
            <a:ext uri="{FF2B5EF4-FFF2-40B4-BE49-F238E27FC236}">
              <a16:creationId xmlns:a16="http://schemas.microsoft.com/office/drawing/2014/main" id="{66C28FF5-95ED-42D7-9B6F-8F56FDF0BEDB}"/>
            </a:ext>
          </a:extLst>
        </xdr:cNvPr>
        <xdr:cNvSpPr txBox="1"/>
      </xdr:nvSpPr>
      <xdr:spPr>
        <a:xfrm>
          <a:off x="8239271" y="663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100692</xdr:rowOff>
    </xdr:from>
    <xdr:ext cx="534377" cy="259045"/>
    <xdr:sp macro="" textlink="">
      <xdr:nvSpPr>
        <xdr:cNvPr id="149" name="n_2mainValue【道路】&#10;一人当たり延長">
          <a:extLst>
            <a:ext uri="{FF2B5EF4-FFF2-40B4-BE49-F238E27FC236}">
              <a16:creationId xmlns:a16="http://schemas.microsoft.com/office/drawing/2014/main" id="{613603D4-4406-449B-AA7C-F8BFB6AA96B3}"/>
            </a:ext>
          </a:extLst>
        </xdr:cNvPr>
        <xdr:cNvSpPr txBox="1"/>
      </xdr:nvSpPr>
      <xdr:spPr>
        <a:xfrm>
          <a:off x="7477271" y="663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103566</xdr:rowOff>
    </xdr:from>
    <xdr:ext cx="534377" cy="259045"/>
    <xdr:sp macro="" textlink="">
      <xdr:nvSpPr>
        <xdr:cNvPr id="150" name="n_3mainValue【道路】&#10;一人当たり延長">
          <a:extLst>
            <a:ext uri="{FF2B5EF4-FFF2-40B4-BE49-F238E27FC236}">
              <a16:creationId xmlns:a16="http://schemas.microsoft.com/office/drawing/2014/main" id="{9CD84649-63F5-4127-8AE7-0AEC83CC06AF}"/>
            </a:ext>
          </a:extLst>
        </xdr:cNvPr>
        <xdr:cNvSpPr txBox="1"/>
      </xdr:nvSpPr>
      <xdr:spPr>
        <a:xfrm>
          <a:off x="6702571" y="66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106951</xdr:rowOff>
    </xdr:from>
    <xdr:ext cx="534377" cy="259045"/>
    <xdr:sp macro="" textlink="">
      <xdr:nvSpPr>
        <xdr:cNvPr id="151" name="n_4mainValue【道路】&#10;一人当たり延長">
          <a:extLst>
            <a:ext uri="{FF2B5EF4-FFF2-40B4-BE49-F238E27FC236}">
              <a16:creationId xmlns:a16="http://schemas.microsoft.com/office/drawing/2014/main" id="{4A8A6F50-B860-48CC-A781-70C6E4CF616A}"/>
            </a:ext>
          </a:extLst>
        </xdr:cNvPr>
        <xdr:cNvSpPr txBox="1"/>
      </xdr:nvSpPr>
      <xdr:spPr>
        <a:xfrm>
          <a:off x="5905011" y="664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A474624E-6E46-46AE-818F-0B40F582C0E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68C4071B-EAAE-490E-9465-2251D9C6E80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DB7C3917-62EF-4C9C-96BC-AC9E459E4A8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DFF93DEA-78D9-48EA-8512-7714E3EF60D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2EF6EF5A-9248-4C2B-AF3C-2C73B20990C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D20679D7-4328-4756-95EB-A5BFBED9646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B4BB9E3-4A85-412A-ABEB-1C46F3BC6C8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2CBCBE36-3250-4E35-8EC0-F6B7DD494A2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395FEF1B-D56B-4746-9572-3649005ED6F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716BF009-C1A6-4DB7-9D52-778A570595A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C1850C2B-41B2-4134-96AA-115692A5181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86A55347-1C24-4625-A624-C00DE3CAA09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943ADEFA-B256-430B-9753-3A7AE845B02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6D1F6489-F181-4F10-9360-C63E9BFB65C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274C506F-48A0-48F5-8A20-35F6CF781A3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38044B5E-4057-46C8-A236-E5C31F57B0F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8F70F6D9-6D5E-4F58-B1C1-C5F95B5E104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FC934741-69FE-4E95-AF40-16E07E66486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7524D711-22F3-4CB7-87B9-7712E37C0B4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7FD0E099-7DA0-4354-AEF6-67984329A0C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83A3CFEE-4A07-45A3-8187-E24A4911F188}"/>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4A78D3A6-0E4A-4878-857F-805D36BAC59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53B4821D-05D3-4BD7-BF02-374F50FAFC7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D5EF26D3-5276-4D73-8DF2-EEA2389C4F0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2B81FFAC-E99A-4AA4-A42A-70588AC6480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798D8005-9B97-4E07-8716-344200371CFC}"/>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624F36AC-9827-42AE-A54D-CDCCD7D4FAA7}"/>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65A725EA-5AF4-4BCD-B247-F52E07F7348C}"/>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15DA293B-D12F-4380-9CBA-44CE721466D6}"/>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333A26C-FD09-4290-A0F5-C0E72D07697B}"/>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ACBE5BED-7FAF-4014-BD54-A393CD817D07}"/>
            </a:ext>
          </a:extLst>
        </xdr:cNvPr>
        <xdr:cNvSpPr txBox="1"/>
      </xdr:nvSpPr>
      <xdr:spPr>
        <a:xfrm>
          <a:off x="4124960" y="1008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1CD0DDAC-25CF-4F57-98DD-CCB8B9A2D6A8}"/>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F06D60D6-E6D7-4FB3-A8A4-3436810244B4}"/>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2AA75F1A-2A86-46E6-81B3-4973B74524D8}"/>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D0C458B2-7173-4776-999C-D8372EF86764}"/>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3CB11EBC-E4FF-49D2-ACF6-9BBA634C319C}"/>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FC6682C-972E-4B55-AEAF-61EA49306C3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0A7ED0A-1B67-4A60-8215-EC530AC72FA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0EC21BA-A29A-4C7B-BD5A-C5AD001AA02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576116F7-CECB-4C11-9699-4CD6C174791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4F0857F-A7E2-492F-A9EB-EB367EAF1C0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87993</xdr:rowOff>
    </xdr:from>
    <xdr:to>
      <xdr:col>24</xdr:col>
      <xdr:colOff>114300</xdr:colOff>
      <xdr:row>62</xdr:row>
      <xdr:rowOff>18143</xdr:rowOff>
    </xdr:to>
    <xdr:sp macro="" textlink="">
      <xdr:nvSpPr>
        <xdr:cNvPr id="193" name="楕円 192">
          <a:extLst>
            <a:ext uri="{FF2B5EF4-FFF2-40B4-BE49-F238E27FC236}">
              <a16:creationId xmlns:a16="http://schemas.microsoft.com/office/drawing/2014/main" id="{80BF3033-B7BC-42B5-BB32-19718A565277}"/>
            </a:ext>
          </a:extLst>
        </xdr:cNvPr>
        <xdr:cNvSpPr/>
      </xdr:nvSpPr>
      <xdr:spPr>
        <a:xfrm>
          <a:off x="4036060" y="10314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66420</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57159471-F08D-4866-A366-C6CAE6AB9411}"/>
            </a:ext>
          </a:extLst>
        </xdr:cNvPr>
        <xdr:cNvSpPr txBox="1"/>
      </xdr:nvSpPr>
      <xdr:spPr>
        <a:xfrm>
          <a:off x="4124960"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195" name="楕円 194">
          <a:extLst>
            <a:ext uri="{FF2B5EF4-FFF2-40B4-BE49-F238E27FC236}">
              <a16:creationId xmlns:a16="http://schemas.microsoft.com/office/drawing/2014/main" id="{E714891C-056F-4759-850C-B14011454AAD}"/>
            </a:ext>
          </a:extLst>
        </xdr:cNvPr>
        <xdr:cNvSpPr/>
      </xdr:nvSpPr>
      <xdr:spPr>
        <a:xfrm>
          <a:off x="331216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114300</xdr:rowOff>
    </xdr:from>
    <xdr:to>
      <xdr:col>24</xdr:col>
      <xdr:colOff>63500</xdr:colOff>
      <xdr:row>61</xdr:row>
      <xdr:rowOff>138793</xdr:rowOff>
    </xdr:to>
    <xdr:cxnSp macro="">
      <xdr:nvCxnSpPr>
        <xdr:cNvPr id="196" name="直線コネクタ 195">
          <a:extLst>
            <a:ext uri="{FF2B5EF4-FFF2-40B4-BE49-F238E27FC236}">
              <a16:creationId xmlns:a16="http://schemas.microsoft.com/office/drawing/2014/main" id="{BE318F41-A51B-49A6-ADF9-72DB368D1D52}"/>
            </a:ext>
          </a:extLst>
        </xdr:cNvPr>
        <xdr:cNvCxnSpPr/>
      </xdr:nvCxnSpPr>
      <xdr:spPr>
        <a:xfrm>
          <a:off x="3355340" y="10340340"/>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7" name="楕円 196">
          <a:extLst>
            <a:ext uri="{FF2B5EF4-FFF2-40B4-BE49-F238E27FC236}">
              <a16:creationId xmlns:a16="http://schemas.microsoft.com/office/drawing/2014/main" id="{0AA2672C-68A9-45CB-AB3D-349A0A3AC553}"/>
            </a:ext>
          </a:extLst>
        </xdr:cNvPr>
        <xdr:cNvSpPr/>
      </xdr:nvSpPr>
      <xdr:spPr>
        <a:xfrm>
          <a:off x="2514600" y="10214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114300</xdr:rowOff>
    </xdr:to>
    <xdr:cxnSp macro="">
      <xdr:nvCxnSpPr>
        <xdr:cNvPr id="198" name="直線コネクタ 197">
          <a:extLst>
            <a:ext uri="{FF2B5EF4-FFF2-40B4-BE49-F238E27FC236}">
              <a16:creationId xmlns:a16="http://schemas.microsoft.com/office/drawing/2014/main" id="{DB45A0CA-9389-406B-A0F2-B49D7085501A}"/>
            </a:ext>
          </a:extLst>
        </xdr:cNvPr>
        <xdr:cNvCxnSpPr/>
      </xdr:nvCxnSpPr>
      <xdr:spPr>
        <a:xfrm>
          <a:off x="2565400" y="10261963"/>
          <a:ext cx="78994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9" name="楕円 198">
          <a:extLst>
            <a:ext uri="{FF2B5EF4-FFF2-40B4-BE49-F238E27FC236}">
              <a16:creationId xmlns:a16="http://schemas.microsoft.com/office/drawing/2014/main" id="{6EBA4B57-A29B-4B83-AEDA-C1AD2A79E010}"/>
            </a:ext>
          </a:extLst>
        </xdr:cNvPr>
        <xdr:cNvSpPr/>
      </xdr:nvSpPr>
      <xdr:spPr>
        <a:xfrm>
          <a:off x="173990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35923</xdr:rowOff>
    </xdr:to>
    <xdr:cxnSp macro="">
      <xdr:nvCxnSpPr>
        <xdr:cNvPr id="200" name="直線コネクタ 199">
          <a:extLst>
            <a:ext uri="{FF2B5EF4-FFF2-40B4-BE49-F238E27FC236}">
              <a16:creationId xmlns:a16="http://schemas.microsoft.com/office/drawing/2014/main" id="{33A733F3-1102-41D3-A69E-5575BFC8D4E5}"/>
            </a:ext>
          </a:extLst>
        </xdr:cNvPr>
        <xdr:cNvCxnSpPr/>
      </xdr:nvCxnSpPr>
      <xdr:spPr>
        <a:xfrm>
          <a:off x="1790700" y="10237470"/>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60234</xdr:rowOff>
    </xdr:from>
    <xdr:to>
      <xdr:col>6</xdr:col>
      <xdr:colOff>38100</xdr:colOff>
      <xdr:row>61</xdr:row>
      <xdr:rowOff>161834</xdr:rowOff>
    </xdr:to>
    <xdr:sp macro="" textlink="">
      <xdr:nvSpPr>
        <xdr:cNvPr id="201" name="楕円 200">
          <a:extLst>
            <a:ext uri="{FF2B5EF4-FFF2-40B4-BE49-F238E27FC236}">
              <a16:creationId xmlns:a16="http://schemas.microsoft.com/office/drawing/2014/main" id="{004D6700-5751-4A6E-8786-7F9C50A3330D}"/>
            </a:ext>
          </a:extLst>
        </xdr:cNvPr>
        <xdr:cNvSpPr/>
      </xdr:nvSpPr>
      <xdr:spPr>
        <a:xfrm>
          <a:off x="965200" y="10286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111034</xdr:rowOff>
    </xdr:to>
    <xdr:cxnSp macro="">
      <xdr:nvCxnSpPr>
        <xdr:cNvPr id="202" name="直線コネクタ 201">
          <a:extLst>
            <a:ext uri="{FF2B5EF4-FFF2-40B4-BE49-F238E27FC236}">
              <a16:creationId xmlns:a16="http://schemas.microsoft.com/office/drawing/2014/main" id="{9A0E39A0-4CA6-4A32-A890-B2B39AB231B6}"/>
            </a:ext>
          </a:extLst>
        </xdr:cNvPr>
        <xdr:cNvCxnSpPr/>
      </xdr:nvCxnSpPr>
      <xdr:spPr>
        <a:xfrm flipV="1">
          <a:off x="1008380" y="10237470"/>
          <a:ext cx="78232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FE46C90D-AECA-458A-BBAD-5DBE074CFF77}"/>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E66E9646-782D-462F-BD48-25D6FA7F5CE0}"/>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AF46456D-24CD-4E3A-B309-94E5B221D979}"/>
            </a:ext>
          </a:extLst>
        </xdr:cNvPr>
        <xdr:cNvSpPr txBox="1"/>
      </xdr:nvSpPr>
      <xdr:spPr>
        <a:xfrm>
          <a:off x="16110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D0EC567C-9B19-4303-A3B8-EC04AA44BA84}"/>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156227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D0CB92FC-43AC-4EE8-BB73-B560A3ABBFE5}"/>
            </a:ext>
          </a:extLst>
        </xdr:cNvPr>
        <xdr:cNvSpPr txBox="1"/>
      </xdr:nvSpPr>
      <xdr:spPr>
        <a:xfrm>
          <a:off x="317056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138F6E67-A592-4561-A84A-CD58AE84E905}"/>
            </a:ext>
          </a:extLst>
        </xdr:cNvPr>
        <xdr:cNvSpPr txBox="1"/>
      </xdr:nvSpPr>
      <xdr:spPr>
        <a:xfrm>
          <a:off x="238570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C91770FD-E7B5-46C5-9913-AA58358BBFF1}"/>
            </a:ext>
          </a:extLst>
        </xdr:cNvPr>
        <xdr:cNvSpPr txBox="1"/>
      </xdr:nvSpPr>
      <xdr:spPr>
        <a:xfrm>
          <a:off x="16110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152961</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8C075E0E-9047-4051-9D4C-C1786410E525}"/>
            </a:ext>
          </a:extLst>
        </xdr:cNvPr>
        <xdr:cNvSpPr txBox="1"/>
      </xdr:nvSpPr>
      <xdr:spPr>
        <a:xfrm>
          <a:off x="836304" y="103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B018CBBF-B035-4883-ABFE-CF0F6A365A5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CD16EB67-5E8F-4965-9A3B-CCF19DFEB1E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8D421A50-282D-41D9-BEEF-F00E13EA022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9204BD56-B38E-4D51-9059-B7A6C56C6A3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162E1376-E689-46C0-9F9C-8D6CAFF4664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17C1ECF8-8554-49E4-8949-B50C5C57781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6888FA3F-6C65-4BA5-B424-60E98FDA55C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929FB96A-BD45-426E-BFC2-FAAADA43851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588C360B-E409-4C0F-8893-4AE8C36CE85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A75D50E4-7661-49C8-AA19-92B16F1D0F6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C2077163-D33C-4F12-8176-1AC5099CBF09}"/>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95CC5DE4-C31D-4D7E-87D7-A6D9B4ECE16E}"/>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F6616049-8030-4B02-B3F9-BA5766BD039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4F268DDB-0C89-40EB-8204-F18E89EDF5F7}"/>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22D5B464-150F-403E-8904-8803856441AE}"/>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4AB8BB5D-7544-4909-8E16-92E972884394}"/>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864AD04F-6923-4259-9C22-BF8E0612473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57C97BF5-6DFF-4B50-B58B-03DAAF20718F}"/>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A8D0964-DE27-4F4A-AB87-1CE6BC40512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2F0034D6-4BAD-4C7D-B884-4E6BFC4F7432}"/>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F733924-4E19-4749-A23A-6FC43AA1E2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17D2E448-9F74-460A-859C-0644A23121E2}"/>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5822023-0DA9-456C-815B-567AEEB06455}"/>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4135F47B-5098-4350-B7C6-E53083869289}"/>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3976E8CB-A094-4AFB-91D5-58703ADD75A4}"/>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C21732E0-9A18-4E27-86B0-DC60D120ED7A}"/>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3F51992-7B35-428A-B734-F475AAB556AD}"/>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E4B28865-E55E-47BE-A2E3-36E0548F3E28}"/>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2E5D5765-370D-49F3-9FE5-B86D6CCEA21E}"/>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91B96DE9-0947-4976-B556-4885EDE19323}"/>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F6DF698E-8ADD-4A3E-8051-0EF83146045C}"/>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5E93D836-FAEA-4D38-97DB-05F2D4E33637}"/>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58F09BA-C739-470E-9BB3-60113840B98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BFCCC86-861D-4B88-B19F-7BA40B3FFC6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25BE2E-C365-407C-9761-85C4A3517B5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D721607-68F9-4460-8FF1-7E622C0344E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7ACADC9-082D-42F2-85F1-BD28358BAAD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19522</xdr:rowOff>
    </xdr:from>
    <xdr:to>
      <xdr:col>55</xdr:col>
      <xdr:colOff>50800</xdr:colOff>
      <xdr:row>62</xdr:row>
      <xdr:rowOff>121122</xdr:rowOff>
    </xdr:to>
    <xdr:sp macro="" textlink="">
      <xdr:nvSpPr>
        <xdr:cNvPr id="248" name="楕円 247">
          <a:extLst>
            <a:ext uri="{FF2B5EF4-FFF2-40B4-BE49-F238E27FC236}">
              <a16:creationId xmlns:a16="http://schemas.microsoft.com/office/drawing/2014/main" id="{172FBD3F-F1BD-4136-BA89-1E88087B0C60}"/>
            </a:ext>
          </a:extLst>
        </xdr:cNvPr>
        <xdr:cNvSpPr/>
      </xdr:nvSpPr>
      <xdr:spPr>
        <a:xfrm>
          <a:off x="9192260" y="104132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169399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E0AD61A-27EC-4090-B15D-9067C6D413E3}"/>
            </a:ext>
          </a:extLst>
        </xdr:cNvPr>
        <xdr:cNvSpPr txBox="1"/>
      </xdr:nvSpPr>
      <xdr:spPr>
        <a:xfrm>
          <a:off x="9258300" y="1039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22752</xdr:rowOff>
    </xdr:from>
    <xdr:to>
      <xdr:col>50</xdr:col>
      <xdr:colOff>165100</xdr:colOff>
      <xdr:row>62</xdr:row>
      <xdr:rowOff>124352</xdr:rowOff>
    </xdr:to>
    <xdr:sp macro="" textlink="">
      <xdr:nvSpPr>
        <xdr:cNvPr id="250" name="楕円 249">
          <a:extLst>
            <a:ext uri="{FF2B5EF4-FFF2-40B4-BE49-F238E27FC236}">
              <a16:creationId xmlns:a16="http://schemas.microsoft.com/office/drawing/2014/main" id="{1062DFCA-C39E-4BD7-A874-EC71146AB3B4}"/>
            </a:ext>
          </a:extLst>
        </xdr:cNvPr>
        <xdr:cNvSpPr/>
      </xdr:nvSpPr>
      <xdr:spPr>
        <a:xfrm>
          <a:off x="8445500" y="104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70322</xdr:rowOff>
    </xdr:from>
    <xdr:to>
      <xdr:col>55</xdr:col>
      <xdr:colOff>0</xdr:colOff>
      <xdr:row>62</xdr:row>
      <xdr:rowOff>73552</xdr:rowOff>
    </xdr:to>
    <xdr:cxnSp macro="">
      <xdr:nvCxnSpPr>
        <xdr:cNvPr id="251" name="直線コネクタ 250">
          <a:extLst>
            <a:ext uri="{FF2B5EF4-FFF2-40B4-BE49-F238E27FC236}">
              <a16:creationId xmlns:a16="http://schemas.microsoft.com/office/drawing/2014/main" id="{FC4B188F-24A1-4616-B901-5F52F51FD2D9}"/>
            </a:ext>
          </a:extLst>
        </xdr:cNvPr>
        <xdr:cNvCxnSpPr/>
      </xdr:nvCxnSpPr>
      <xdr:spPr>
        <a:xfrm flipV="1">
          <a:off x="8496300" y="10464002"/>
          <a:ext cx="723900" cy="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4652</xdr:rowOff>
    </xdr:from>
    <xdr:to>
      <xdr:col>46</xdr:col>
      <xdr:colOff>38100</xdr:colOff>
      <xdr:row>62</xdr:row>
      <xdr:rowOff>106252</xdr:rowOff>
    </xdr:to>
    <xdr:sp macro="" textlink="">
      <xdr:nvSpPr>
        <xdr:cNvPr id="252" name="楕円 251">
          <a:extLst>
            <a:ext uri="{FF2B5EF4-FFF2-40B4-BE49-F238E27FC236}">
              <a16:creationId xmlns:a16="http://schemas.microsoft.com/office/drawing/2014/main" id="{E378084D-4C5E-48A6-A9C3-3C1898A38ECF}"/>
            </a:ext>
          </a:extLst>
        </xdr:cNvPr>
        <xdr:cNvSpPr/>
      </xdr:nvSpPr>
      <xdr:spPr>
        <a:xfrm>
          <a:off x="7670800" y="10398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55452</xdr:rowOff>
    </xdr:from>
    <xdr:to>
      <xdr:col>50</xdr:col>
      <xdr:colOff>114300</xdr:colOff>
      <xdr:row>62</xdr:row>
      <xdr:rowOff>73552</xdr:rowOff>
    </xdr:to>
    <xdr:cxnSp macro="">
      <xdr:nvCxnSpPr>
        <xdr:cNvPr id="253" name="直線コネクタ 252">
          <a:extLst>
            <a:ext uri="{FF2B5EF4-FFF2-40B4-BE49-F238E27FC236}">
              <a16:creationId xmlns:a16="http://schemas.microsoft.com/office/drawing/2014/main" id="{D6D46482-25AF-452B-A4E0-80BB9C59B963}"/>
            </a:ext>
          </a:extLst>
        </xdr:cNvPr>
        <xdr:cNvCxnSpPr/>
      </xdr:nvCxnSpPr>
      <xdr:spPr>
        <a:xfrm>
          <a:off x="7713980" y="10449132"/>
          <a:ext cx="782320" cy="1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8796</xdr:rowOff>
    </xdr:from>
    <xdr:to>
      <xdr:col>41</xdr:col>
      <xdr:colOff>101600</xdr:colOff>
      <xdr:row>62</xdr:row>
      <xdr:rowOff>110396</xdr:rowOff>
    </xdr:to>
    <xdr:sp macro="" textlink="">
      <xdr:nvSpPr>
        <xdr:cNvPr id="254" name="楕円 253">
          <a:extLst>
            <a:ext uri="{FF2B5EF4-FFF2-40B4-BE49-F238E27FC236}">
              <a16:creationId xmlns:a16="http://schemas.microsoft.com/office/drawing/2014/main" id="{B169A50E-10DD-4BC5-B1F0-A479AD51B3EF}"/>
            </a:ext>
          </a:extLst>
        </xdr:cNvPr>
        <xdr:cNvSpPr/>
      </xdr:nvSpPr>
      <xdr:spPr>
        <a:xfrm>
          <a:off x="6873240" y="104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55452</xdr:rowOff>
    </xdr:from>
    <xdr:to>
      <xdr:col>45</xdr:col>
      <xdr:colOff>177800</xdr:colOff>
      <xdr:row>62</xdr:row>
      <xdr:rowOff>59596</xdr:rowOff>
    </xdr:to>
    <xdr:cxnSp macro="">
      <xdr:nvCxnSpPr>
        <xdr:cNvPr id="255" name="直線コネクタ 254">
          <a:extLst>
            <a:ext uri="{FF2B5EF4-FFF2-40B4-BE49-F238E27FC236}">
              <a16:creationId xmlns:a16="http://schemas.microsoft.com/office/drawing/2014/main" id="{01E4758B-BBDC-4641-A973-8A166DC1C20C}"/>
            </a:ext>
          </a:extLst>
        </xdr:cNvPr>
        <xdr:cNvCxnSpPr/>
      </xdr:nvCxnSpPr>
      <xdr:spPr>
        <a:xfrm flipV="1">
          <a:off x="6924040" y="10449132"/>
          <a:ext cx="789940" cy="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49119</xdr:rowOff>
    </xdr:from>
    <xdr:to>
      <xdr:col>36</xdr:col>
      <xdr:colOff>165100</xdr:colOff>
      <xdr:row>62</xdr:row>
      <xdr:rowOff>150719</xdr:rowOff>
    </xdr:to>
    <xdr:sp macro="" textlink="">
      <xdr:nvSpPr>
        <xdr:cNvPr id="256" name="楕円 255">
          <a:extLst>
            <a:ext uri="{FF2B5EF4-FFF2-40B4-BE49-F238E27FC236}">
              <a16:creationId xmlns:a16="http://schemas.microsoft.com/office/drawing/2014/main" id="{84BDF48F-59E2-4571-B5E1-43D47F222981}"/>
            </a:ext>
          </a:extLst>
        </xdr:cNvPr>
        <xdr:cNvSpPr/>
      </xdr:nvSpPr>
      <xdr:spPr>
        <a:xfrm>
          <a:off x="6098540" y="104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59596</xdr:rowOff>
    </xdr:from>
    <xdr:to>
      <xdr:col>41</xdr:col>
      <xdr:colOff>50800</xdr:colOff>
      <xdr:row>62</xdr:row>
      <xdr:rowOff>99919</xdr:rowOff>
    </xdr:to>
    <xdr:cxnSp macro="">
      <xdr:nvCxnSpPr>
        <xdr:cNvPr id="257" name="直線コネクタ 256">
          <a:extLst>
            <a:ext uri="{FF2B5EF4-FFF2-40B4-BE49-F238E27FC236}">
              <a16:creationId xmlns:a16="http://schemas.microsoft.com/office/drawing/2014/main" id="{B23F4764-53EB-4317-A434-906A9FAF960A}"/>
            </a:ext>
          </a:extLst>
        </xdr:cNvPr>
        <xdr:cNvCxnSpPr/>
      </xdr:nvCxnSpPr>
      <xdr:spPr>
        <a:xfrm flipV="1">
          <a:off x="6149340" y="10453276"/>
          <a:ext cx="774700" cy="4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93A3214-C915-419D-86FF-76C9D9F11731}"/>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AB083C0-6C4E-43ED-BBD5-CF262B458E2E}"/>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9B22FF8-9463-491B-8F54-29B5900A3932}"/>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F22E199-FEE7-40F0-B045-EF56FF852705}"/>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115479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1EAC412-F6A0-4AD0-8DFB-A2568EA45CCA}"/>
            </a:ext>
          </a:extLst>
        </xdr:cNvPr>
        <xdr:cNvSpPr txBox="1"/>
      </xdr:nvSpPr>
      <xdr:spPr>
        <a:xfrm>
          <a:off x="8214575" y="1050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97379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E202D17-0406-4EC0-87A8-B348A223AABE}"/>
            </a:ext>
          </a:extLst>
        </xdr:cNvPr>
        <xdr:cNvSpPr txBox="1"/>
      </xdr:nvSpPr>
      <xdr:spPr>
        <a:xfrm>
          <a:off x="7444955" y="1049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101523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7F5A03A-9E49-482B-98AD-87F10FBDD672}"/>
            </a:ext>
          </a:extLst>
        </xdr:cNvPr>
        <xdr:cNvSpPr txBox="1"/>
      </xdr:nvSpPr>
      <xdr:spPr>
        <a:xfrm>
          <a:off x="6670255" y="1049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141846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B9C6E0CF-A866-4260-A8B8-CF907F4DDD99}"/>
            </a:ext>
          </a:extLst>
        </xdr:cNvPr>
        <xdr:cNvSpPr txBox="1"/>
      </xdr:nvSpPr>
      <xdr:spPr>
        <a:xfrm>
          <a:off x="5872695" y="1053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FD0F4E8-C147-4FC6-8F54-211C1048342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45A7070-C28F-400D-94FE-2298E1FC97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9C6E2EE-C79A-4866-ADBE-F4B269B55B0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D476422-EC19-4E7A-AB2C-B6DC6A8D40E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D962DB1-4961-44EA-8004-72CF56DF5B8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210E268-E0A7-421B-BCF1-45A88715FBE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CC85AA8-6102-4013-83D6-1214E158031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4243DD0-A63A-4334-8855-2CB8232BF2B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AAB156A-4261-41A0-AEE4-50D4E60F5F7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DCDB275-0D9B-42D4-BF66-AEA6D0ACB47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C4AB196-A6D9-4689-95C8-72661BCCC5E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58CC61C-EDEF-4C16-9EB6-42AA5882999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283D41D-F88B-4A1F-85F7-EE41BB71E9F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D553B18-BFEF-4F97-A686-3095882C328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C249059-505E-49AC-A4E1-6CE902EA6652}"/>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9DA127-A4E7-43DA-BD57-A9C73ECA95F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6F740EF-99E3-420E-9DC7-A5D94091CB13}"/>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4F14D73-0D40-40DB-8163-97DAA5BDEC1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E4F9F7C-E74D-438A-8933-72FAB1F4F41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08A90DA-196F-4A1B-96FF-4954E611AAD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D091E4A-8004-4B6A-844B-A497138EF47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4A9A1E2-6C55-4B10-8E1A-3D2F4870830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EE345CB-2491-40B7-AA4D-93B807D0F70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94D3BB-36E9-4A8D-A098-338F285A22E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DEEB832-D499-4DD6-BE68-FD5DA32261E0}"/>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7C36407-B389-4F6A-8657-F9382D3292BC}"/>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BFDCB58-A702-423A-B821-8B2EA43B3668}"/>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2ACE764-EFF7-4FA7-965F-7FC404C32759}"/>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35FF396A-F258-46D0-A956-D12CDBBA72F1}"/>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8ED1296-5A1E-40D7-9221-0F07A9ED2C2F}"/>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A18E8BBF-9381-46E6-B7F4-8CC16F933A6E}"/>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E8194999-94CD-452F-B4A4-F7964AA3B2B6}"/>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5C304027-E627-4618-AA3E-96460282AF1A}"/>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75C84B13-6B14-4286-B363-DF81FB0D4262}"/>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0EA7550C-BFE6-49B6-A395-04E042878FFB}"/>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788270-F95F-415A-9F1F-0226EBFCB4C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2566FDE-4C67-4741-8E17-74F6EEF3EAB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1A2F44C-D5A7-41B6-8786-3AF5DFBDED1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9AC9966-1063-40E9-AB30-60B8090BF89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B10263F-4FAD-4FA3-931B-D6A6FA2104A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306" name="楕円 305">
          <a:extLst>
            <a:ext uri="{FF2B5EF4-FFF2-40B4-BE49-F238E27FC236}">
              <a16:creationId xmlns:a16="http://schemas.microsoft.com/office/drawing/2014/main" id="{99F0B169-613B-4F06-BFA8-64CBC99289D7}"/>
            </a:ext>
          </a:extLst>
        </xdr:cNvPr>
        <xdr:cNvSpPr/>
      </xdr:nvSpPr>
      <xdr:spPr>
        <a:xfrm>
          <a:off x="4036060" y="1398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47641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8B68C86-45D2-4FC6-994C-4798ED40B1F8}"/>
            </a:ext>
          </a:extLst>
        </xdr:cNvPr>
        <xdr:cNvSpPr txBox="1"/>
      </xdr:nvSpPr>
      <xdr:spPr>
        <a:xfrm>
          <a:off x="4124960"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36830</xdr:rowOff>
    </xdr:from>
    <xdr:to>
      <xdr:col>20</xdr:col>
      <xdr:colOff>38100</xdr:colOff>
      <xdr:row>83</xdr:row>
      <xdr:rowOff>138430</xdr:rowOff>
    </xdr:to>
    <xdr:sp macro="" textlink="">
      <xdr:nvSpPr>
        <xdr:cNvPr id="308" name="楕円 307">
          <a:extLst>
            <a:ext uri="{FF2B5EF4-FFF2-40B4-BE49-F238E27FC236}">
              <a16:creationId xmlns:a16="http://schemas.microsoft.com/office/drawing/2014/main" id="{E77006A8-A160-416E-A568-6143749B3B61}"/>
            </a:ext>
          </a:extLst>
        </xdr:cNvPr>
        <xdr:cNvSpPr/>
      </xdr:nvSpPr>
      <xdr:spPr>
        <a:xfrm>
          <a:off x="3312160" y="13950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87630</xdr:rowOff>
    </xdr:from>
    <xdr:to>
      <xdr:col>24</xdr:col>
      <xdr:colOff>63500</xdr:colOff>
      <xdr:row>83</xdr:row>
      <xdr:rowOff>120014</xdr:rowOff>
    </xdr:to>
    <xdr:cxnSp macro="">
      <xdr:nvCxnSpPr>
        <xdr:cNvPr id="309" name="直線コネクタ 308">
          <a:extLst>
            <a:ext uri="{FF2B5EF4-FFF2-40B4-BE49-F238E27FC236}">
              <a16:creationId xmlns:a16="http://schemas.microsoft.com/office/drawing/2014/main" id="{47BBD32F-8577-49D5-B870-1B1153456A19}"/>
            </a:ext>
          </a:extLst>
        </xdr:cNvPr>
        <xdr:cNvCxnSpPr/>
      </xdr:nvCxnSpPr>
      <xdr:spPr>
        <a:xfrm>
          <a:off x="3355340" y="14001750"/>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12064</xdr:rowOff>
    </xdr:from>
    <xdr:to>
      <xdr:col>15</xdr:col>
      <xdr:colOff>101600</xdr:colOff>
      <xdr:row>83</xdr:row>
      <xdr:rowOff>113664</xdr:rowOff>
    </xdr:to>
    <xdr:sp macro="" textlink="">
      <xdr:nvSpPr>
        <xdr:cNvPr id="310" name="楕円 309">
          <a:extLst>
            <a:ext uri="{FF2B5EF4-FFF2-40B4-BE49-F238E27FC236}">
              <a16:creationId xmlns:a16="http://schemas.microsoft.com/office/drawing/2014/main" id="{EA2A81E2-C144-4E1F-B60B-56ED73155C63}"/>
            </a:ext>
          </a:extLst>
        </xdr:cNvPr>
        <xdr:cNvSpPr/>
      </xdr:nvSpPr>
      <xdr:spPr>
        <a:xfrm>
          <a:off x="2514600" y="1392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62864</xdr:rowOff>
    </xdr:from>
    <xdr:to>
      <xdr:col>19</xdr:col>
      <xdr:colOff>177800</xdr:colOff>
      <xdr:row>83</xdr:row>
      <xdr:rowOff>87630</xdr:rowOff>
    </xdr:to>
    <xdr:cxnSp macro="">
      <xdr:nvCxnSpPr>
        <xdr:cNvPr id="311" name="直線コネクタ 310">
          <a:extLst>
            <a:ext uri="{FF2B5EF4-FFF2-40B4-BE49-F238E27FC236}">
              <a16:creationId xmlns:a16="http://schemas.microsoft.com/office/drawing/2014/main" id="{DC359E9F-6A5E-42AF-B578-22919BBE6450}"/>
            </a:ext>
          </a:extLst>
        </xdr:cNvPr>
        <xdr:cNvCxnSpPr/>
      </xdr:nvCxnSpPr>
      <xdr:spPr>
        <a:xfrm>
          <a:off x="2565400" y="13976984"/>
          <a:ext cx="78994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a:extLst>
            <a:ext uri="{FF2B5EF4-FFF2-40B4-BE49-F238E27FC236}">
              <a16:creationId xmlns:a16="http://schemas.microsoft.com/office/drawing/2014/main" id="{41085313-6744-4256-A926-C556DDDB1540}"/>
            </a:ext>
          </a:extLst>
        </xdr:cNvPr>
        <xdr:cNvSpPr/>
      </xdr:nvSpPr>
      <xdr:spPr>
        <a:xfrm>
          <a:off x="173990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62864</xdr:rowOff>
    </xdr:to>
    <xdr:cxnSp macro="">
      <xdr:nvCxnSpPr>
        <xdr:cNvPr id="313" name="直線コネクタ 312">
          <a:extLst>
            <a:ext uri="{FF2B5EF4-FFF2-40B4-BE49-F238E27FC236}">
              <a16:creationId xmlns:a16="http://schemas.microsoft.com/office/drawing/2014/main" id="{9EDA787C-CBAD-4A05-8C17-E00BD8C631B3}"/>
            </a:ext>
          </a:extLst>
        </xdr:cNvPr>
        <xdr:cNvCxnSpPr/>
      </xdr:nvCxnSpPr>
      <xdr:spPr>
        <a:xfrm>
          <a:off x="1790700" y="13940790"/>
          <a:ext cx="7747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107314</xdr:rowOff>
    </xdr:from>
    <xdr:to>
      <xdr:col>6</xdr:col>
      <xdr:colOff>38100</xdr:colOff>
      <xdr:row>83</xdr:row>
      <xdr:rowOff>37464</xdr:rowOff>
    </xdr:to>
    <xdr:sp macro="" textlink="">
      <xdr:nvSpPr>
        <xdr:cNvPr id="314" name="楕円 313">
          <a:extLst>
            <a:ext uri="{FF2B5EF4-FFF2-40B4-BE49-F238E27FC236}">
              <a16:creationId xmlns:a16="http://schemas.microsoft.com/office/drawing/2014/main" id="{5B9B114E-FA8B-4A2B-99E5-0318E1893B23}"/>
            </a:ext>
          </a:extLst>
        </xdr:cNvPr>
        <xdr:cNvSpPr/>
      </xdr:nvSpPr>
      <xdr:spPr>
        <a:xfrm>
          <a:off x="965200" y="138537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26670</xdr:rowOff>
    </xdr:to>
    <xdr:cxnSp macro="">
      <xdr:nvCxnSpPr>
        <xdr:cNvPr id="315" name="直線コネクタ 314">
          <a:extLst>
            <a:ext uri="{FF2B5EF4-FFF2-40B4-BE49-F238E27FC236}">
              <a16:creationId xmlns:a16="http://schemas.microsoft.com/office/drawing/2014/main" id="{A23A9ED8-9280-4F5E-9965-6B9EF6427D41}"/>
            </a:ext>
          </a:extLst>
        </xdr:cNvPr>
        <xdr:cNvCxnSpPr/>
      </xdr:nvCxnSpPr>
      <xdr:spPr>
        <a:xfrm>
          <a:off x="1008380" y="13904594"/>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EE200079-7A33-4E89-8ADB-10FCFD238CDD}"/>
            </a:ext>
          </a:extLst>
        </xdr:cNvPr>
        <xdr:cNvSpPr txBox="1"/>
      </xdr:nvSpPr>
      <xdr:spPr>
        <a:xfrm>
          <a:off x="317056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FE8F7C39-BFA4-48E1-AC43-74C9BC1D9ED2}"/>
            </a:ext>
          </a:extLst>
        </xdr:cNvPr>
        <xdr:cNvSpPr txBox="1"/>
      </xdr:nvSpPr>
      <xdr:spPr>
        <a:xfrm>
          <a:off x="238570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0640A6C3-18E4-4729-B5E8-02D3C15F5062}"/>
            </a:ext>
          </a:extLst>
        </xdr:cNvPr>
        <xdr:cNvSpPr txBox="1"/>
      </xdr:nvSpPr>
      <xdr:spPr>
        <a:xfrm>
          <a:off x="16110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59122E1B-E2DD-4AF8-9970-58118812F4AD}"/>
            </a:ext>
          </a:extLst>
        </xdr:cNvPr>
        <xdr:cNvSpPr txBox="1"/>
      </xdr:nvSpPr>
      <xdr:spPr>
        <a:xfrm>
          <a:off x="8363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154957</xdr:rowOff>
    </xdr:from>
    <xdr:ext cx="405111" cy="259045"/>
    <xdr:sp macro="" textlink="">
      <xdr:nvSpPr>
        <xdr:cNvPr id="320" name="n_1mainValue【公営住宅】&#10;有形固定資産減価償却率">
          <a:extLst>
            <a:ext uri="{FF2B5EF4-FFF2-40B4-BE49-F238E27FC236}">
              <a16:creationId xmlns:a16="http://schemas.microsoft.com/office/drawing/2014/main" id="{D5BAC596-7E62-477B-A671-7BE093464649}"/>
            </a:ext>
          </a:extLst>
        </xdr:cNvPr>
        <xdr:cNvSpPr txBox="1"/>
      </xdr:nvSpPr>
      <xdr:spPr>
        <a:xfrm>
          <a:off x="317056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130191</xdr:rowOff>
    </xdr:from>
    <xdr:ext cx="405111" cy="259045"/>
    <xdr:sp macro="" textlink="">
      <xdr:nvSpPr>
        <xdr:cNvPr id="321" name="n_2mainValue【公営住宅】&#10;有形固定資産減価償却率">
          <a:extLst>
            <a:ext uri="{FF2B5EF4-FFF2-40B4-BE49-F238E27FC236}">
              <a16:creationId xmlns:a16="http://schemas.microsoft.com/office/drawing/2014/main" id="{4C34C853-0E7B-42B2-B3F4-124B6E22D49A}"/>
            </a:ext>
          </a:extLst>
        </xdr:cNvPr>
        <xdr:cNvSpPr txBox="1"/>
      </xdr:nvSpPr>
      <xdr:spPr>
        <a:xfrm>
          <a:off x="2385704" y="1370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22" name="n_3mainValue【公営住宅】&#10;有形固定資産減価償却率">
          <a:extLst>
            <a:ext uri="{FF2B5EF4-FFF2-40B4-BE49-F238E27FC236}">
              <a16:creationId xmlns:a16="http://schemas.microsoft.com/office/drawing/2014/main" id="{EFCB6117-88FE-4E99-B286-6FCB20D23C6F}"/>
            </a:ext>
          </a:extLst>
        </xdr:cNvPr>
        <xdr:cNvSpPr txBox="1"/>
      </xdr:nvSpPr>
      <xdr:spPr>
        <a:xfrm>
          <a:off x="161100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53991</xdr:rowOff>
    </xdr:from>
    <xdr:ext cx="405111" cy="259045"/>
    <xdr:sp macro="" textlink="">
      <xdr:nvSpPr>
        <xdr:cNvPr id="323" name="n_4mainValue【公営住宅】&#10;有形固定資産減価償却率">
          <a:extLst>
            <a:ext uri="{FF2B5EF4-FFF2-40B4-BE49-F238E27FC236}">
              <a16:creationId xmlns:a16="http://schemas.microsoft.com/office/drawing/2014/main" id="{4C859CC3-41AA-44A7-9579-704C6E01D439}"/>
            </a:ext>
          </a:extLst>
        </xdr:cNvPr>
        <xdr:cNvSpPr txBox="1"/>
      </xdr:nvSpPr>
      <xdr:spPr>
        <a:xfrm>
          <a:off x="836304" y="136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970F1B5-34AA-4E35-92D0-8093E4E33AE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B05713B-5C9B-4D4A-A1B2-C46000287F1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1D8E2B9-19B0-40C9-BF47-E7F9CD4765E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A3EC7CB-4A18-4A17-B886-B47B96E8AAD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F979E22-8E70-4ABD-86EB-871AD5C9046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DC1D701-B130-4F79-A13C-0D10A530393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59A45D9-068C-4751-8251-C6F7A0F27DA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4EFB455-8A1C-498B-B3F7-A5F43455EF3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2E6EA53-0A6F-4D37-9A6C-3CDF131A4EE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A5C730B-DA97-4D24-9368-F4371142036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3A378D1D-7068-4A3C-A3F0-28DC7BFE9E12}"/>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F3A35813-8754-4DD3-8A80-04A63D6B49B4}"/>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3D790A9-978D-470C-9582-7194342E586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A54A94A-0407-4FF6-8F72-758151CC36E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8C744C77-0CD7-4DF8-AFC8-CD59202E3C57}"/>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2BA6919A-8F37-4735-8BE1-02CA10D036B5}"/>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9FA40DF-123F-42C5-B5E8-55E372F05AC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9F32AB8-E815-4765-BD9F-5AB3135E989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B1821B4A-A0FD-4AB8-B5C8-AB7C86D0CEA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C71DF627-6CEC-4E35-BBA5-3A3806085B3A}"/>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F6AC2265-25D9-433F-84EA-FE033B96C8B6}"/>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C6A6775D-4439-461F-860E-1E43E3C13D22}"/>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F06C6181-8835-4EF0-A2CC-6F170DC8471B}"/>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3C1269A0-2859-4128-B6A1-E72F17255C53}"/>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8F81B3DA-D12A-4364-ABDE-8640745AA40D}"/>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DC2A6683-FA2F-4BFE-B8AD-AF337097C8D6}"/>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F18A983F-CFA7-4929-9C46-8B62082C31F6}"/>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F7697A7F-F1A9-432A-9885-9847D08F1079}"/>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5E3C5D2B-1EEC-4F03-94B4-457CF4F27A3A}"/>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9B32C9F0-6F7B-4490-8D21-0C9DD83CD16A}"/>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C18815C-7F68-4F9A-B57C-B2BAEAEF31B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750999-8238-4211-8D61-01D993C4F80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1AB4BE-EDE0-4C24-A0C8-C4BD27B7BDD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F3D2B92-B8D3-43D5-BEB8-C4205697D85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800055C-E1B4-4CAE-AB4D-AC8D2A11AF9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10731</xdr:rowOff>
    </xdr:from>
    <xdr:to>
      <xdr:col>55</xdr:col>
      <xdr:colOff>50800</xdr:colOff>
      <xdr:row>84</xdr:row>
      <xdr:rowOff>112331</xdr:rowOff>
    </xdr:to>
    <xdr:sp macro="" textlink="">
      <xdr:nvSpPr>
        <xdr:cNvPr id="359" name="楕円 358">
          <a:extLst>
            <a:ext uri="{FF2B5EF4-FFF2-40B4-BE49-F238E27FC236}">
              <a16:creationId xmlns:a16="http://schemas.microsoft.com/office/drawing/2014/main" id="{88418CE8-5A82-48B8-A062-331B0B1067C8}"/>
            </a:ext>
          </a:extLst>
        </xdr:cNvPr>
        <xdr:cNvSpPr/>
      </xdr:nvSpPr>
      <xdr:spPr>
        <a:xfrm>
          <a:off x="9192260" y="140924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160608</xdr:rowOff>
    </xdr:from>
    <xdr:ext cx="469744" cy="259045"/>
    <xdr:sp macro="" textlink="">
      <xdr:nvSpPr>
        <xdr:cNvPr id="360" name="【公営住宅】&#10;一人当たり面積該当値テキスト">
          <a:extLst>
            <a:ext uri="{FF2B5EF4-FFF2-40B4-BE49-F238E27FC236}">
              <a16:creationId xmlns:a16="http://schemas.microsoft.com/office/drawing/2014/main" id="{BDE9DBD5-05E8-41DC-85FB-F23E2EB4E6E1}"/>
            </a:ext>
          </a:extLst>
        </xdr:cNvPr>
        <xdr:cNvSpPr txBox="1"/>
      </xdr:nvSpPr>
      <xdr:spPr>
        <a:xfrm>
          <a:off x="9258300" y="1407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13018</xdr:rowOff>
    </xdr:from>
    <xdr:to>
      <xdr:col>50</xdr:col>
      <xdr:colOff>165100</xdr:colOff>
      <xdr:row>84</xdr:row>
      <xdr:rowOff>114618</xdr:rowOff>
    </xdr:to>
    <xdr:sp macro="" textlink="">
      <xdr:nvSpPr>
        <xdr:cNvPr id="361" name="楕円 360">
          <a:extLst>
            <a:ext uri="{FF2B5EF4-FFF2-40B4-BE49-F238E27FC236}">
              <a16:creationId xmlns:a16="http://schemas.microsoft.com/office/drawing/2014/main" id="{6C1FED6A-999F-48A8-A62A-7987CCE069BB}"/>
            </a:ext>
          </a:extLst>
        </xdr:cNvPr>
        <xdr:cNvSpPr/>
      </xdr:nvSpPr>
      <xdr:spPr>
        <a:xfrm>
          <a:off x="8445500" y="1409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61531</xdr:rowOff>
    </xdr:from>
    <xdr:to>
      <xdr:col>55</xdr:col>
      <xdr:colOff>0</xdr:colOff>
      <xdr:row>84</xdr:row>
      <xdr:rowOff>63818</xdr:rowOff>
    </xdr:to>
    <xdr:cxnSp macro="">
      <xdr:nvCxnSpPr>
        <xdr:cNvPr id="362" name="直線コネクタ 361">
          <a:extLst>
            <a:ext uri="{FF2B5EF4-FFF2-40B4-BE49-F238E27FC236}">
              <a16:creationId xmlns:a16="http://schemas.microsoft.com/office/drawing/2014/main" id="{C386D42A-D874-433D-86B5-C9888BDB67A1}"/>
            </a:ext>
          </a:extLst>
        </xdr:cNvPr>
        <xdr:cNvCxnSpPr/>
      </xdr:nvCxnSpPr>
      <xdr:spPr>
        <a:xfrm flipV="1">
          <a:off x="8496300" y="14143291"/>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xdr:rowOff>
    </xdr:from>
    <xdr:to>
      <xdr:col>46</xdr:col>
      <xdr:colOff>38100</xdr:colOff>
      <xdr:row>84</xdr:row>
      <xdr:rowOff>117475</xdr:rowOff>
    </xdr:to>
    <xdr:sp macro="" textlink="">
      <xdr:nvSpPr>
        <xdr:cNvPr id="363" name="楕円 362">
          <a:extLst>
            <a:ext uri="{FF2B5EF4-FFF2-40B4-BE49-F238E27FC236}">
              <a16:creationId xmlns:a16="http://schemas.microsoft.com/office/drawing/2014/main" id="{F729E33A-7A81-4C9B-9402-7B4BE6AB836F}"/>
            </a:ext>
          </a:extLst>
        </xdr:cNvPr>
        <xdr:cNvSpPr/>
      </xdr:nvSpPr>
      <xdr:spPr>
        <a:xfrm>
          <a:off x="7670800" y="14097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63818</xdr:rowOff>
    </xdr:from>
    <xdr:to>
      <xdr:col>50</xdr:col>
      <xdr:colOff>114300</xdr:colOff>
      <xdr:row>84</xdr:row>
      <xdr:rowOff>66675</xdr:rowOff>
    </xdr:to>
    <xdr:cxnSp macro="">
      <xdr:nvCxnSpPr>
        <xdr:cNvPr id="364" name="直線コネクタ 363">
          <a:extLst>
            <a:ext uri="{FF2B5EF4-FFF2-40B4-BE49-F238E27FC236}">
              <a16:creationId xmlns:a16="http://schemas.microsoft.com/office/drawing/2014/main" id="{385D03E5-CE19-412A-B16C-6486328E95E4}"/>
            </a:ext>
          </a:extLst>
        </xdr:cNvPr>
        <xdr:cNvCxnSpPr/>
      </xdr:nvCxnSpPr>
      <xdr:spPr>
        <a:xfrm flipV="1">
          <a:off x="7713980" y="14145578"/>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18732</xdr:rowOff>
    </xdr:from>
    <xdr:to>
      <xdr:col>41</xdr:col>
      <xdr:colOff>101600</xdr:colOff>
      <xdr:row>84</xdr:row>
      <xdr:rowOff>120332</xdr:rowOff>
    </xdr:to>
    <xdr:sp macro="" textlink="">
      <xdr:nvSpPr>
        <xdr:cNvPr id="365" name="楕円 364">
          <a:extLst>
            <a:ext uri="{FF2B5EF4-FFF2-40B4-BE49-F238E27FC236}">
              <a16:creationId xmlns:a16="http://schemas.microsoft.com/office/drawing/2014/main" id="{99FB8707-6A3F-4D47-86F3-3516D9C3C32D}"/>
            </a:ext>
          </a:extLst>
        </xdr:cNvPr>
        <xdr:cNvSpPr/>
      </xdr:nvSpPr>
      <xdr:spPr>
        <a:xfrm>
          <a:off x="6873240" y="1410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66675</xdr:rowOff>
    </xdr:from>
    <xdr:to>
      <xdr:col>45</xdr:col>
      <xdr:colOff>177800</xdr:colOff>
      <xdr:row>84</xdr:row>
      <xdr:rowOff>69532</xdr:rowOff>
    </xdr:to>
    <xdr:cxnSp macro="">
      <xdr:nvCxnSpPr>
        <xdr:cNvPr id="366" name="直線コネクタ 365">
          <a:extLst>
            <a:ext uri="{FF2B5EF4-FFF2-40B4-BE49-F238E27FC236}">
              <a16:creationId xmlns:a16="http://schemas.microsoft.com/office/drawing/2014/main" id="{9541E554-388A-4BA1-A0C5-08F0621E8827}"/>
            </a:ext>
          </a:extLst>
        </xdr:cNvPr>
        <xdr:cNvCxnSpPr/>
      </xdr:nvCxnSpPr>
      <xdr:spPr>
        <a:xfrm flipV="1">
          <a:off x="6924040" y="14148435"/>
          <a:ext cx="78994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67" name="楕円 366">
          <a:extLst>
            <a:ext uri="{FF2B5EF4-FFF2-40B4-BE49-F238E27FC236}">
              <a16:creationId xmlns:a16="http://schemas.microsoft.com/office/drawing/2014/main" id="{953B3110-0F10-43E9-B69E-E2E4087B863E}"/>
            </a:ext>
          </a:extLst>
        </xdr:cNvPr>
        <xdr:cNvSpPr/>
      </xdr:nvSpPr>
      <xdr:spPr>
        <a:xfrm>
          <a:off x="6098540" y="1410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69532</xdr:rowOff>
    </xdr:from>
    <xdr:to>
      <xdr:col>41</xdr:col>
      <xdr:colOff>50800</xdr:colOff>
      <xdr:row>84</xdr:row>
      <xdr:rowOff>72389</xdr:rowOff>
    </xdr:to>
    <xdr:cxnSp macro="">
      <xdr:nvCxnSpPr>
        <xdr:cNvPr id="368" name="直線コネクタ 367">
          <a:extLst>
            <a:ext uri="{FF2B5EF4-FFF2-40B4-BE49-F238E27FC236}">
              <a16:creationId xmlns:a16="http://schemas.microsoft.com/office/drawing/2014/main" id="{61B9D5F5-C9C1-4DFD-B5F7-8F5096897121}"/>
            </a:ext>
          </a:extLst>
        </xdr:cNvPr>
        <xdr:cNvCxnSpPr/>
      </xdr:nvCxnSpPr>
      <xdr:spPr>
        <a:xfrm flipV="1">
          <a:off x="6149340" y="14151292"/>
          <a:ext cx="7747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E095259A-599E-4E55-843C-E87F7E649838}"/>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FE7BF345-00DC-4A1D-9565-62C431C9C768}"/>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EA70A60F-0EA8-4393-8881-438483EC0C5E}"/>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612035CD-C543-442C-AAC2-9D44F730F972}"/>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105745</xdr:rowOff>
    </xdr:from>
    <xdr:ext cx="469744" cy="259045"/>
    <xdr:sp macro="" textlink="">
      <xdr:nvSpPr>
        <xdr:cNvPr id="373" name="n_1mainValue【公営住宅】&#10;一人当たり面積">
          <a:extLst>
            <a:ext uri="{FF2B5EF4-FFF2-40B4-BE49-F238E27FC236}">
              <a16:creationId xmlns:a16="http://schemas.microsoft.com/office/drawing/2014/main" id="{D50BB9F8-9A49-4B6A-AF58-B1EE0E35A226}"/>
            </a:ext>
          </a:extLst>
        </xdr:cNvPr>
        <xdr:cNvSpPr txBox="1"/>
      </xdr:nvSpPr>
      <xdr:spPr>
        <a:xfrm>
          <a:off x="8271587" y="1418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108602</xdr:rowOff>
    </xdr:from>
    <xdr:ext cx="469744" cy="259045"/>
    <xdr:sp macro="" textlink="">
      <xdr:nvSpPr>
        <xdr:cNvPr id="374" name="n_2mainValue【公営住宅】&#10;一人当たり面積">
          <a:extLst>
            <a:ext uri="{FF2B5EF4-FFF2-40B4-BE49-F238E27FC236}">
              <a16:creationId xmlns:a16="http://schemas.microsoft.com/office/drawing/2014/main" id="{5207C883-D633-4ECE-96A4-9ADAAA3F6548}"/>
            </a:ext>
          </a:extLst>
        </xdr:cNvPr>
        <xdr:cNvSpPr txBox="1"/>
      </xdr:nvSpPr>
      <xdr:spPr>
        <a:xfrm>
          <a:off x="7509587" y="1419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111459</xdr:rowOff>
    </xdr:from>
    <xdr:ext cx="469744" cy="259045"/>
    <xdr:sp macro="" textlink="">
      <xdr:nvSpPr>
        <xdr:cNvPr id="375" name="n_3mainValue【公営住宅】&#10;一人当たり面積">
          <a:extLst>
            <a:ext uri="{FF2B5EF4-FFF2-40B4-BE49-F238E27FC236}">
              <a16:creationId xmlns:a16="http://schemas.microsoft.com/office/drawing/2014/main" id="{BE7D82F6-D2A4-45EE-BEF5-8129269FD46B}"/>
            </a:ext>
          </a:extLst>
        </xdr:cNvPr>
        <xdr:cNvSpPr txBox="1"/>
      </xdr:nvSpPr>
      <xdr:spPr>
        <a:xfrm>
          <a:off x="6712027" y="1419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376" name="n_4mainValue【公営住宅】&#10;一人当たり面積">
          <a:extLst>
            <a:ext uri="{FF2B5EF4-FFF2-40B4-BE49-F238E27FC236}">
              <a16:creationId xmlns:a16="http://schemas.microsoft.com/office/drawing/2014/main" id="{8D38B3B0-86D1-4CC0-A950-DB2D55AA037D}"/>
            </a:ext>
          </a:extLst>
        </xdr:cNvPr>
        <xdr:cNvSpPr txBox="1"/>
      </xdr:nvSpPr>
      <xdr:spPr>
        <a:xfrm>
          <a:off x="59373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F42D192-2198-4B30-9757-664567CE291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C1FC489-5C86-42A6-AE46-EE2F8284550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BA92D2F-B5FC-4372-80B9-A676E69159E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4A80399-8518-430C-AF45-1F420EBD511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57CB7E6A-C942-469D-9581-525F7D3F97B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C9F410A-2D08-4529-B77A-B5065AC215D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56AA6EB-E914-4C0F-8E1C-A80EB079750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1A6E0AB-C4EF-422A-9596-31DF3435ED3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D747E390-7C07-453D-B96D-B23A4636012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C7E21915-9713-47EE-A695-D2FED074A6B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45645FA2-F8A1-4552-82D7-391AEAEF8BA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999BECF6-8D9F-490A-AAB0-E9453CE562C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191F4DE-0D4E-4CD1-8CA1-E09A6276A1C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10CF671F-24EE-4A0E-BF95-68267F01530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93EE0B73-6241-48B0-8352-034EE52E167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898CC7AA-BA08-413A-A6FE-B792898655B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C062E31-7211-4740-B737-F7D9C64A7E8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FEE854C3-6AB2-4D10-B36E-B18A45CB9A2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DB40F1F-7363-45F8-80E9-4DB885D023D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780755E1-D985-4A18-BC84-4219DEEFABD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D5201334-0711-4DA5-B9B1-688D72D8188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60A5D14-081F-4CB6-877A-E6A17825667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52387DEF-79A4-475C-85AE-FC5F88DEB03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C4D74466-C81B-44B4-8666-A55EA91F3A08}"/>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FE675196-D0F9-4C0E-80BF-F9D5D22424D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7F38ECC3-A95D-4857-B09D-84F719FCB38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44B7D258-A4B6-408D-8A79-23A37C966E1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D3BC97D8-A98E-4C08-9B8D-BCE52BBB8C4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9819AFF1-483F-4DD4-954B-2226E76DC58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8A84C9C8-AFEA-424E-B952-E842FDD7F2F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C69E6761-CE10-4D0C-B7F0-B727AC066CC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4A7A630A-7365-4D64-8AB8-34D52A5B1AA9}"/>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775BB974-70DA-46CA-A199-43AF55CC86F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A0320C8-3988-4FB1-8A68-4A80948E257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8ED50FB7-DC21-4AE8-9865-6E9D50FD4EE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567C951C-C62F-463E-A58B-FE7B9DD491B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3A47ABEA-1099-41F0-B7E2-3C592014047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848074D4-20B8-4DC6-95B6-92D291EF458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FC2398AC-E294-43A8-80E1-682952CB4F4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3E3654E8-C870-42E2-A5C2-565D4D289BE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3C0ABDF7-BDFD-4A4E-8AFC-D918DEDC4F3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5BB8BD68-1C86-4107-B5FB-D6812CF6E93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6EBAFAF5-A01A-47BB-95CA-A640BFD2592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D899AE56-AA2B-46FF-A6BF-0CF1CEB3D9EF}"/>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1" name="テキスト ボックス 420">
          <a:extLst>
            <a:ext uri="{FF2B5EF4-FFF2-40B4-BE49-F238E27FC236}">
              <a16:creationId xmlns:a16="http://schemas.microsoft.com/office/drawing/2014/main" id="{27B66313-8CDA-4BD9-9FAF-CC5A1F5DF04D}"/>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983F44CB-9D20-4423-9815-F1F99611FE0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FEC50011-9D1A-48BB-A4C3-0EFED02D9AB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356AE971-3620-4E1B-A9EE-8752E94A730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0EEAB0AC-657F-4D01-B418-BC03A8DE8A6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BC9B67BA-1F6C-462B-A1EA-86B98B2F17C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E8A80739-BAD1-4294-84A1-0AA6628BD80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C4943D95-A47A-4A5A-836A-B92476B898A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779A6C47-5929-4CA5-8507-793001752DF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C1F64991-92B0-41A6-82F2-A7F1F5472DD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1" name="テキスト ボックス 430">
          <a:extLst>
            <a:ext uri="{FF2B5EF4-FFF2-40B4-BE49-F238E27FC236}">
              <a16:creationId xmlns:a16="http://schemas.microsoft.com/office/drawing/2014/main" id="{820F6C5A-55D4-467B-8FB3-A08772F6042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4AA58EE5-B908-48C7-B811-233243F3C2D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3" name="テキスト ボックス 432">
          <a:extLst>
            <a:ext uri="{FF2B5EF4-FFF2-40B4-BE49-F238E27FC236}">
              <a16:creationId xmlns:a16="http://schemas.microsoft.com/office/drawing/2014/main" id="{001478CD-ACD5-48F2-990E-E55777BDF03D}"/>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E23A8DDA-5FAE-48B6-B339-76A2BB3AC36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435" name="直線コネクタ 434">
          <a:extLst>
            <a:ext uri="{FF2B5EF4-FFF2-40B4-BE49-F238E27FC236}">
              <a16:creationId xmlns:a16="http://schemas.microsoft.com/office/drawing/2014/main" id="{67674425-1305-4D5A-8F09-670772D56F0F}"/>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860BE235-D539-4F19-B1F4-A0985D003EDE}"/>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437" name="直線コネクタ 436">
          <a:extLst>
            <a:ext uri="{FF2B5EF4-FFF2-40B4-BE49-F238E27FC236}">
              <a16:creationId xmlns:a16="http://schemas.microsoft.com/office/drawing/2014/main" id="{E7975926-B72E-40A6-A220-9B9608933545}"/>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0482A5D6-99EB-4558-BAC3-EBAFBA6E08F9}"/>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439" name="直線コネクタ 438">
          <a:extLst>
            <a:ext uri="{FF2B5EF4-FFF2-40B4-BE49-F238E27FC236}">
              <a16:creationId xmlns:a16="http://schemas.microsoft.com/office/drawing/2014/main" id="{2CECE600-E44A-4A00-A259-293E1A18FE46}"/>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D100BDB0-2E51-4701-9CF2-2CBD05AB01FE}"/>
            </a:ext>
          </a:extLst>
        </xdr:cNvPr>
        <xdr:cNvSpPr txBox="1"/>
      </xdr:nvSpPr>
      <xdr:spPr>
        <a:xfrm>
          <a:off x="14414500" y="1013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441" name="フローチャート: 判断 440">
          <a:extLst>
            <a:ext uri="{FF2B5EF4-FFF2-40B4-BE49-F238E27FC236}">
              <a16:creationId xmlns:a16="http://schemas.microsoft.com/office/drawing/2014/main" id="{C000FB14-9503-4F7F-9ABE-DB02ED41B7CE}"/>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442" name="フローチャート: 判断 441">
          <a:extLst>
            <a:ext uri="{FF2B5EF4-FFF2-40B4-BE49-F238E27FC236}">
              <a16:creationId xmlns:a16="http://schemas.microsoft.com/office/drawing/2014/main" id="{B4A9B191-CF6C-4CE9-92D1-DD25AFF4C55A}"/>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443" name="フローチャート: 判断 442">
          <a:extLst>
            <a:ext uri="{FF2B5EF4-FFF2-40B4-BE49-F238E27FC236}">
              <a16:creationId xmlns:a16="http://schemas.microsoft.com/office/drawing/2014/main" id="{832CDDBA-70B1-4D0F-957F-AA23AD7882C4}"/>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444" name="フローチャート: 判断 443">
          <a:extLst>
            <a:ext uri="{FF2B5EF4-FFF2-40B4-BE49-F238E27FC236}">
              <a16:creationId xmlns:a16="http://schemas.microsoft.com/office/drawing/2014/main" id="{E1C7D500-3633-4222-BA49-D13B09557519}"/>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445" name="フローチャート: 判断 444">
          <a:extLst>
            <a:ext uri="{FF2B5EF4-FFF2-40B4-BE49-F238E27FC236}">
              <a16:creationId xmlns:a16="http://schemas.microsoft.com/office/drawing/2014/main" id="{EBBE0470-223B-4088-B9C5-2561DCB69062}"/>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10716B3-7568-49A4-BEA6-3F06E3C90E6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4209600-5927-41AD-ABF8-E3B43A28FF7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E79FC7BD-C2CD-4988-854D-B4B74918B4F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3912912-D1C4-49B7-AA6D-108A52BFBA6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B780240-311C-4EFE-9B0B-9750B31F9DE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68399</xdr:rowOff>
    </xdr:from>
    <xdr:to>
      <xdr:col>85</xdr:col>
      <xdr:colOff>177800</xdr:colOff>
      <xdr:row>59</xdr:row>
      <xdr:rowOff>169999</xdr:rowOff>
    </xdr:to>
    <xdr:sp macro="" textlink="">
      <xdr:nvSpPr>
        <xdr:cNvPr id="451" name="楕円 450">
          <a:extLst>
            <a:ext uri="{FF2B5EF4-FFF2-40B4-BE49-F238E27FC236}">
              <a16:creationId xmlns:a16="http://schemas.microsoft.com/office/drawing/2014/main" id="{2C07E5C9-2F10-43A6-BF2C-ADCE8CA3312D}"/>
            </a:ext>
          </a:extLst>
        </xdr:cNvPr>
        <xdr:cNvSpPr/>
      </xdr:nvSpPr>
      <xdr:spPr>
        <a:xfrm>
          <a:off x="14325600" y="995915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91276</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F66D5CBA-F1FF-46CF-843E-FFC024AF4333}"/>
            </a:ext>
          </a:extLst>
        </xdr:cNvPr>
        <xdr:cNvSpPr txBox="1"/>
      </xdr:nvSpPr>
      <xdr:spPr>
        <a:xfrm>
          <a:off x="14414500" y="981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158206</xdr:rowOff>
    </xdr:from>
    <xdr:to>
      <xdr:col>81</xdr:col>
      <xdr:colOff>101600</xdr:colOff>
      <xdr:row>59</xdr:row>
      <xdr:rowOff>88356</xdr:rowOff>
    </xdr:to>
    <xdr:sp macro="" textlink="">
      <xdr:nvSpPr>
        <xdr:cNvPr id="453" name="楕円 452">
          <a:extLst>
            <a:ext uri="{FF2B5EF4-FFF2-40B4-BE49-F238E27FC236}">
              <a16:creationId xmlns:a16="http://schemas.microsoft.com/office/drawing/2014/main" id="{2490CE38-2FCC-4072-8019-F39F87C8CEFD}"/>
            </a:ext>
          </a:extLst>
        </xdr:cNvPr>
        <xdr:cNvSpPr/>
      </xdr:nvSpPr>
      <xdr:spPr>
        <a:xfrm>
          <a:off x="13578840" y="9881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37556</xdr:rowOff>
    </xdr:from>
    <xdr:to>
      <xdr:col>85</xdr:col>
      <xdr:colOff>127000</xdr:colOff>
      <xdr:row>59</xdr:row>
      <xdr:rowOff>119199</xdr:rowOff>
    </xdr:to>
    <xdr:cxnSp macro="">
      <xdr:nvCxnSpPr>
        <xdr:cNvPr id="454" name="直線コネクタ 453">
          <a:extLst>
            <a:ext uri="{FF2B5EF4-FFF2-40B4-BE49-F238E27FC236}">
              <a16:creationId xmlns:a16="http://schemas.microsoft.com/office/drawing/2014/main" id="{06695E05-F8AA-4C16-97A8-CDCABB5DCE70}"/>
            </a:ext>
          </a:extLst>
        </xdr:cNvPr>
        <xdr:cNvCxnSpPr/>
      </xdr:nvCxnSpPr>
      <xdr:spPr>
        <a:xfrm>
          <a:off x="13629640" y="9928316"/>
          <a:ext cx="74676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63500</xdr:rowOff>
    </xdr:from>
    <xdr:to>
      <xdr:col>76</xdr:col>
      <xdr:colOff>165100</xdr:colOff>
      <xdr:row>58</xdr:row>
      <xdr:rowOff>165100</xdr:rowOff>
    </xdr:to>
    <xdr:sp macro="" textlink="">
      <xdr:nvSpPr>
        <xdr:cNvPr id="455" name="楕円 454">
          <a:extLst>
            <a:ext uri="{FF2B5EF4-FFF2-40B4-BE49-F238E27FC236}">
              <a16:creationId xmlns:a16="http://schemas.microsoft.com/office/drawing/2014/main" id="{D1638ACF-FA20-4453-821C-EF9015AC2D76}"/>
            </a:ext>
          </a:extLst>
        </xdr:cNvPr>
        <xdr:cNvSpPr/>
      </xdr:nvSpPr>
      <xdr:spPr>
        <a:xfrm>
          <a:off x="128041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114300</xdr:rowOff>
    </xdr:from>
    <xdr:to>
      <xdr:col>81</xdr:col>
      <xdr:colOff>50800</xdr:colOff>
      <xdr:row>59</xdr:row>
      <xdr:rowOff>37556</xdr:rowOff>
    </xdr:to>
    <xdr:cxnSp macro="">
      <xdr:nvCxnSpPr>
        <xdr:cNvPr id="456" name="直線コネクタ 455">
          <a:extLst>
            <a:ext uri="{FF2B5EF4-FFF2-40B4-BE49-F238E27FC236}">
              <a16:creationId xmlns:a16="http://schemas.microsoft.com/office/drawing/2014/main" id="{79710334-BDF4-4AF3-A540-8376E5979286}"/>
            </a:ext>
          </a:extLst>
        </xdr:cNvPr>
        <xdr:cNvCxnSpPr/>
      </xdr:nvCxnSpPr>
      <xdr:spPr>
        <a:xfrm>
          <a:off x="12854940" y="9837420"/>
          <a:ext cx="774700" cy="9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146776</xdr:rowOff>
    </xdr:from>
    <xdr:to>
      <xdr:col>72</xdr:col>
      <xdr:colOff>38100</xdr:colOff>
      <xdr:row>58</xdr:row>
      <xdr:rowOff>76926</xdr:rowOff>
    </xdr:to>
    <xdr:sp macro="" textlink="">
      <xdr:nvSpPr>
        <xdr:cNvPr id="457" name="楕円 456">
          <a:extLst>
            <a:ext uri="{FF2B5EF4-FFF2-40B4-BE49-F238E27FC236}">
              <a16:creationId xmlns:a16="http://schemas.microsoft.com/office/drawing/2014/main" id="{6AAC99FF-1040-4E08-98E0-B959AD32D798}"/>
            </a:ext>
          </a:extLst>
        </xdr:cNvPr>
        <xdr:cNvSpPr/>
      </xdr:nvSpPr>
      <xdr:spPr>
        <a:xfrm>
          <a:off x="12029440" y="9702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26126</xdr:rowOff>
    </xdr:from>
    <xdr:to>
      <xdr:col>76</xdr:col>
      <xdr:colOff>114300</xdr:colOff>
      <xdr:row>58</xdr:row>
      <xdr:rowOff>114300</xdr:rowOff>
    </xdr:to>
    <xdr:cxnSp macro="">
      <xdr:nvCxnSpPr>
        <xdr:cNvPr id="458" name="直線コネクタ 457">
          <a:extLst>
            <a:ext uri="{FF2B5EF4-FFF2-40B4-BE49-F238E27FC236}">
              <a16:creationId xmlns:a16="http://schemas.microsoft.com/office/drawing/2014/main" id="{0A53B0ED-1108-4FA7-B88D-605C4188E255}"/>
            </a:ext>
          </a:extLst>
        </xdr:cNvPr>
        <xdr:cNvCxnSpPr/>
      </xdr:nvCxnSpPr>
      <xdr:spPr>
        <a:xfrm>
          <a:off x="12072620" y="9749246"/>
          <a:ext cx="78232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459" name="楕円 458">
          <a:extLst>
            <a:ext uri="{FF2B5EF4-FFF2-40B4-BE49-F238E27FC236}">
              <a16:creationId xmlns:a16="http://schemas.microsoft.com/office/drawing/2014/main" id="{F84738D6-B8B3-4DD9-8008-3958295A5A55}"/>
            </a:ext>
          </a:extLst>
        </xdr:cNvPr>
        <xdr:cNvSpPr/>
      </xdr:nvSpPr>
      <xdr:spPr>
        <a:xfrm>
          <a:off x="11231880" y="963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26126</xdr:rowOff>
    </xdr:to>
    <xdr:cxnSp macro="">
      <xdr:nvCxnSpPr>
        <xdr:cNvPr id="460" name="直線コネクタ 459">
          <a:extLst>
            <a:ext uri="{FF2B5EF4-FFF2-40B4-BE49-F238E27FC236}">
              <a16:creationId xmlns:a16="http://schemas.microsoft.com/office/drawing/2014/main" id="{BFF79243-E31B-4EA2-B0CD-C3A2835C27F8}"/>
            </a:ext>
          </a:extLst>
        </xdr:cNvPr>
        <xdr:cNvCxnSpPr/>
      </xdr:nvCxnSpPr>
      <xdr:spPr>
        <a:xfrm>
          <a:off x="11282680" y="9681210"/>
          <a:ext cx="78994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461" name="n_1aveValue【学校施設】&#10;有形固定資産減価償却率">
          <a:extLst>
            <a:ext uri="{FF2B5EF4-FFF2-40B4-BE49-F238E27FC236}">
              <a16:creationId xmlns:a16="http://schemas.microsoft.com/office/drawing/2014/main" id="{6D93BB23-9CFB-44B4-91AB-66662B2B4DE7}"/>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462" name="n_2aveValue【学校施設】&#10;有形固定資産減価償却率">
          <a:extLst>
            <a:ext uri="{FF2B5EF4-FFF2-40B4-BE49-F238E27FC236}">
              <a16:creationId xmlns:a16="http://schemas.microsoft.com/office/drawing/2014/main" id="{4B3BC3EE-7647-4A73-B812-640C31181D83}"/>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463" name="n_3aveValue【学校施設】&#10;有形固定資産減価償却率">
          <a:extLst>
            <a:ext uri="{FF2B5EF4-FFF2-40B4-BE49-F238E27FC236}">
              <a16:creationId xmlns:a16="http://schemas.microsoft.com/office/drawing/2014/main" id="{855C4BC5-9CCB-4BD9-808D-95E50B9E34B7}"/>
            </a:ext>
          </a:extLst>
        </xdr:cNvPr>
        <xdr:cNvSpPr txBox="1"/>
      </xdr:nvSpPr>
      <xdr:spPr>
        <a:xfrm>
          <a:off x="11900544" y="1018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464" name="n_4aveValue【学校施設】&#10;有形固定資産減価償却率">
          <a:extLst>
            <a:ext uri="{FF2B5EF4-FFF2-40B4-BE49-F238E27FC236}">
              <a16:creationId xmlns:a16="http://schemas.microsoft.com/office/drawing/2014/main" id="{530760DD-937C-4624-A989-154E0240D5A3}"/>
            </a:ext>
          </a:extLst>
        </xdr:cNvPr>
        <xdr:cNvSpPr txBox="1"/>
      </xdr:nvSpPr>
      <xdr:spPr>
        <a:xfrm>
          <a:off x="1110298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104883</xdr:rowOff>
    </xdr:from>
    <xdr:ext cx="405111" cy="259045"/>
    <xdr:sp macro="" textlink="">
      <xdr:nvSpPr>
        <xdr:cNvPr id="465" name="n_1mainValue【学校施設】&#10;有形固定資産減価償却率">
          <a:extLst>
            <a:ext uri="{FF2B5EF4-FFF2-40B4-BE49-F238E27FC236}">
              <a16:creationId xmlns:a16="http://schemas.microsoft.com/office/drawing/2014/main" id="{235B9540-5AD3-48D7-A4A4-087201FB4450}"/>
            </a:ext>
          </a:extLst>
        </xdr:cNvPr>
        <xdr:cNvSpPr txBox="1"/>
      </xdr:nvSpPr>
      <xdr:spPr>
        <a:xfrm>
          <a:off x="13437244" y="966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10177</xdr:rowOff>
    </xdr:from>
    <xdr:ext cx="405111" cy="259045"/>
    <xdr:sp macro="" textlink="">
      <xdr:nvSpPr>
        <xdr:cNvPr id="466" name="n_2mainValue【学校施設】&#10;有形固定資産減価償却率">
          <a:extLst>
            <a:ext uri="{FF2B5EF4-FFF2-40B4-BE49-F238E27FC236}">
              <a16:creationId xmlns:a16="http://schemas.microsoft.com/office/drawing/2014/main" id="{37D4F999-9F46-4400-A8F1-FCB5021FE4BB}"/>
            </a:ext>
          </a:extLst>
        </xdr:cNvPr>
        <xdr:cNvSpPr txBox="1"/>
      </xdr:nvSpPr>
      <xdr:spPr>
        <a:xfrm>
          <a:off x="126752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93453</xdr:rowOff>
    </xdr:from>
    <xdr:ext cx="405111" cy="259045"/>
    <xdr:sp macro="" textlink="">
      <xdr:nvSpPr>
        <xdr:cNvPr id="467" name="n_3mainValue【学校施設】&#10;有形固定資産減価償却率">
          <a:extLst>
            <a:ext uri="{FF2B5EF4-FFF2-40B4-BE49-F238E27FC236}">
              <a16:creationId xmlns:a16="http://schemas.microsoft.com/office/drawing/2014/main" id="{C25A13D6-95B8-4714-820F-A4FFDFC78202}"/>
            </a:ext>
          </a:extLst>
        </xdr:cNvPr>
        <xdr:cNvSpPr txBox="1"/>
      </xdr:nvSpPr>
      <xdr:spPr>
        <a:xfrm>
          <a:off x="11900544" y="948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468" name="n_4mainValue【学校施設】&#10;有形固定資産減価償却率">
          <a:extLst>
            <a:ext uri="{FF2B5EF4-FFF2-40B4-BE49-F238E27FC236}">
              <a16:creationId xmlns:a16="http://schemas.microsoft.com/office/drawing/2014/main" id="{4D6EC5CC-E962-4FAD-ADF8-26EA72842A28}"/>
            </a:ext>
          </a:extLst>
        </xdr:cNvPr>
        <xdr:cNvSpPr txBox="1"/>
      </xdr:nvSpPr>
      <xdr:spPr>
        <a:xfrm>
          <a:off x="1110298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F343DF9F-C22E-4AA3-93A0-2409ABE543E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22AC142A-C3F9-4748-9CFF-D60C62D1B5D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CEA1E78A-2537-40A8-A4F6-8A5FEA1F219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BED8695D-2142-4CDC-8B6E-F49DC437B69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34F5C06E-8DE2-446D-8B2B-392C6454718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16263370-61F8-4473-9A92-16F02FC2824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22E7394D-8FE1-413D-984A-5EE69681656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EC6DC318-6E3B-41A1-AAD8-116B0800754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52DF86C5-4103-4188-9AF6-5D22FAE3882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BFCF8EB2-E337-4876-BD79-2327B8A1687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92FDC425-3CE1-420B-A73E-64F18768E84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80" name="直線コネクタ 479">
          <a:extLst>
            <a:ext uri="{FF2B5EF4-FFF2-40B4-BE49-F238E27FC236}">
              <a16:creationId xmlns:a16="http://schemas.microsoft.com/office/drawing/2014/main" id="{D26A9BF7-34D8-4C8B-AEF9-B810C435312D}"/>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81" name="テキスト ボックス 480">
          <a:extLst>
            <a:ext uri="{FF2B5EF4-FFF2-40B4-BE49-F238E27FC236}">
              <a16:creationId xmlns:a16="http://schemas.microsoft.com/office/drawing/2014/main" id="{A64C57A3-2663-46FF-BAB3-338CB1278748}"/>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0CBEDAE7-03C7-4BB6-927B-E1D3A65B12C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D9E7048A-C739-4021-BA03-BC8C25E295D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4" name="直線コネクタ 483">
          <a:extLst>
            <a:ext uri="{FF2B5EF4-FFF2-40B4-BE49-F238E27FC236}">
              <a16:creationId xmlns:a16="http://schemas.microsoft.com/office/drawing/2014/main" id="{AA96DAAF-4EBF-401D-86B6-0E482BB8E5E2}"/>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5" name="テキスト ボックス 484">
          <a:extLst>
            <a:ext uri="{FF2B5EF4-FFF2-40B4-BE49-F238E27FC236}">
              <a16:creationId xmlns:a16="http://schemas.microsoft.com/office/drawing/2014/main" id="{64F5DBAF-52C6-4558-9788-00FDD5B2874B}"/>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3E7C98F7-BE01-4F2A-B6BC-69419E88ED8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36F8341E-DA71-4D62-A10C-0A6B5F06280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学校施設】&#10;一人当たり面積グラフ枠">
          <a:extLst>
            <a:ext uri="{FF2B5EF4-FFF2-40B4-BE49-F238E27FC236}">
              <a16:creationId xmlns:a16="http://schemas.microsoft.com/office/drawing/2014/main" id="{ED6F961C-F477-4181-9DD7-F970FC0798B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489" name="直線コネクタ 488">
          <a:extLst>
            <a:ext uri="{FF2B5EF4-FFF2-40B4-BE49-F238E27FC236}">
              <a16:creationId xmlns:a16="http://schemas.microsoft.com/office/drawing/2014/main" id="{70FDFE79-A2F1-45CB-9383-4568152E15DC}"/>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490" name="【学校施設】&#10;一人当たり面積最小値テキスト">
          <a:extLst>
            <a:ext uri="{FF2B5EF4-FFF2-40B4-BE49-F238E27FC236}">
              <a16:creationId xmlns:a16="http://schemas.microsoft.com/office/drawing/2014/main" id="{FE9E27D0-AC68-4435-8FC5-DE95021B7AD1}"/>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491" name="直線コネクタ 490">
          <a:extLst>
            <a:ext uri="{FF2B5EF4-FFF2-40B4-BE49-F238E27FC236}">
              <a16:creationId xmlns:a16="http://schemas.microsoft.com/office/drawing/2014/main" id="{5C7CE887-63AF-4DDB-8E0B-7F13A4C415A1}"/>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492" name="【学校施設】&#10;一人当たり面積最大値テキスト">
          <a:extLst>
            <a:ext uri="{FF2B5EF4-FFF2-40B4-BE49-F238E27FC236}">
              <a16:creationId xmlns:a16="http://schemas.microsoft.com/office/drawing/2014/main" id="{C4A3B8C7-A80C-486C-8691-2CAC90F05CF4}"/>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493" name="直線コネクタ 492">
          <a:extLst>
            <a:ext uri="{FF2B5EF4-FFF2-40B4-BE49-F238E27FC236}">
              <a16:creationId xmlns:a16="http://schemas.microsoft.com/office/drawing/2014/main" id="{98F5E3A5-C191-41CE-ACBA-8E7BB2140463}"/>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494" name="【学校施設】&#10;一人当たり面積平均値テキスト">
          <a:extLst>
            <a:ext uri="{FF2B5EF4-FFF2-40B4-BE49-F238E27FC236}">
              <a16:creationId xmlns:a16="http://schemas.microsoft.com/office/drawing/2014/main" id="{01BA01EC-83D5-461B-B7A3-84BB983492B8}"/>
            </a:ext>
          </a:extLst>
        </xdr:cNvPr>
        <xdr:cNvSpPr txBox="1"/>
      </xdr:nvSpPr>
      <xdr:spPr>
        <a:xfrm>
          <a:off x="19547840" y="10127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495" name="フローチャート: 判断 494">
          <a:extLst>
            <a:ext uri="{FF2B5EF4-FFF2-40B4-BE49-F238E27FC236}">
              <a16:creationId xmlns:a16="http://schemas.microsoft.com/office/drawing/2014/main" id="{2E44795E-23B6-41DB-BA55-04ABD9679468}"/>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496" name="フローチャート: 判断 495">
          <a:extLst>
            <a:ext uri="{FF2B5EF4-FFF2-40B4-BE49-F238E27FC236}">
              <a16:creationId xmlns:a16="http://schemas.microsoft.com/office/drawing/2014/main" id="{1CCE8134-B2A5-4879-85DE-D394259BB693}"/>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497" name="フローチャート: 判断 496">
          <a:extLst>
            <a:ext uri="{FF2B5EF4-FFF2-40B4-BE49-F238E27FC236}">
              <a16:creationId xmlns:a16="http://schemas.microsoft.com/office/drawing/2014/main" id="{7DDC642B-4EF0-42E1-A3D1-4AA977BABCC3}"/>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498" name="フローチャート: 判断 497">
          <a:extLst>
            <a:ext uri="{FF2B5EF4-FFF2-40B4-BE49-F238E27FC236}">
              <a16:creationId xmlns:a16="http://schemas.microsoft.com/office/drawing/2014/main" id="{17F7731F-A6E3-4CFC-94E1-64E5149F9BA8}"/>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499" name="フローチャート: 判断 498">
          <a:extLst>
            <a:ext uri="{FF2B5EF4-FFF2-40B4-BE49-F238E27FC236}">
              <a16:creationId xmlns:a16="http://schemas.microsoft.com/office/drawing/2014/main" id="{1A6F7A8E-BEA8-463E-A791-E25F6857AE1E}"/>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4C7517F-A943-4B3B-B3C2-5803984A249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3F7154EA-CF53-457D-9D0A-96B662B5F04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C5C71CC-AB4D-49B1-9503-BD67200AA5B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AD063F1-3AD5-4DA6-A3F7-53623D3AB0A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D71DBBF-2A99-428B-84C8-12C2F05889C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154369</xdr:rowOff>
    </xdr:from>
    <xdr:to>
      <xdr:col>116</xdr:col>
      <xdr:colOff>114300</xdr:colOff>
      <xdr:row>60</xdr:row>
      <xdr:rowOff>84519</xdr:rowOff>
    </xdr:to>
    <xdr:sp macro="" textlink="">
      <xdr:nvSpPr>
        <xdr:cNvPr id="505" name="楕円 504">
          <a:extLst>
            <a:ext uri="{FF2B5EF4-FFF2-40B4-BE49-F238E27FC236}">
              <a16:creationId xmlns:a16="http://schemas.microsoft.com/office/drawing/2014/main" id="{9CE83B93-0561-4AF0-934B-731E143CCFEC}"/>
            </a:ext>
          </a:extLst>
        </xdr:cNvPr>
        <xdr:cNvSpPr/>
      </xdr:nvSpPr>
      <xdr:spPr>
        <a:xfrm>
          <a:off x="19458940" y="10045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5796</xdr:rowOff>
    </xdr:from>
    <xdr:ext cx="469744" cy="259045"/>
    <xdr:sp macro="" textlink="">
      <xdr:nvSpPr>
        <xdr:cNvPr id="506" name="【学校施設】&#10;一人当たり面積該当値テキスト">
          <a:extLst>
            <a:ext uri="{FF2B5EF4-FFF2-40B4-BE49-F238E27FC236}">
              <a16:creationId xmlns:a16="http://schemas.microsoft.com/office/drawing/2014/main" id="{B4997E6A-A679-4DCD-A2A5-A836F7DF8240}"/>
            </a:ext>
          </a:extLst>
        </xdr:cNvPr>
        <xdr:cNvSpPr txBox="1"/>
      </xdr:nvSpPr>
      <xdr:spPr>
        <a:xfrm>
          <a:off x="19547840" y="989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167513</xdr:rowOff>
    </xdr:from>
    <xdr:to>
      <xdr:col>112</xdr:col>
      <xdr:colOff>38100</xdr:colOff>
      <xdr:row>60</xdr:row>
      <xdr:rowOff>97663</xdr:rowOff>
    </xdr:to>
    <xdr:sp macro="" textlink="">
      <xdr:nvSpPr>
        <xdr:cNvPr id="507" name="楕円 506">
          <a:extLst>
            <a:ext uri="{FF2B5EF4-FFF2-40B4-BE49-F238E27FC236}">
              <a16:creationId xmlns:a16="http://schemas.microsoft.com/office/drawing/2014/main" id="{7675A29A-5D0B-49DA-89A7-1C396E015D50}"/>
            </a:ext>
          </a:extLst>
        </xdr:cNvPr>
        <xdr:cNvSpPr/>
      </xdr:nvSpPr>
      <xdr:spPr>
        <a:xfrm>
          <a:off x="18735040" y="100582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33719</xdr:rowOff>
    </xdr:from>
    <xdr:to>
      <xdr:col>116</xdr:col>
      <xdr:colOff>63500</xdr:colOff>
      <xdr:row>60</xdr:row>
      <xdr:rowOff>46863</xdr:rowOff>
    </xdr:to>
    <xdr:cxnSp macro="">
      <xdr:nvCxnSpPr>
        <xdr:cNvPr id="508" name="直線コネクタ 507">
          <a:extLst>
            <a:ext uri="{FF2B5EF4-FFF2-40B4-BE49-F238E27FC236}">
              <a16:creationId xmlns:a16="http://schemas.microsoft.com/office/drawing/2014/main" id="{30130236-F44A-4D37-B0E3-626373404452}"/>
            </a:ext>
          </a:extLst>
        </xdr:cNvPr>
        <xdr:cNvCxnSpPr/>
      </xdr:nvCxnSpPr>
      <xdr:spPr>
        <a:xfrm flipV="1">
          <a:off x="18778220" y="10092119"/>
          <a:ext cx="73152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9207</xdr:rowOff>
    </xdr:from>
    <xdr:to>
      <xdr:col>107</xdr:col>
      <xdr:colOff>101600</xdr:colOff>
      <xdr:row>60</xdr:row>
      <xdr:rowOff>110807</xdr:rowOff>
    </xdr:to>
    <xdr:sp macro="" textlink="">
      <xdr:nvSpPr>
        <xdr:cNvPr id="509" name="楕円 508">
          <a:extLst>
            <a:ext uri="{FF2B5EF4-FFF2-40B4-BE49-F238E27FC236}">
              <a16:creationId xmlns:a16="http://schemas.microsoft.com/office/drawing/2014/main" id="{203E9225-4953-47FE-B9AA-25A7426E7AA9}"/>
            </a:ext>
          </a:extLst>
        </xdr:cNvPr>
        <xdr:cNvSpPr/>
      </xdr:nvSpPr>
      <xdr:spPr>
        <a:xfrm>
          <a:off x="17937480" y="100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46863</xdr:rowOff>
    </xdr:from>
    <xdr:to>
      <xdr:col>111</xdr:col>
      <xdr:colOff>177800</xdr:colOff>
      <xdr:row>60</xdr:row>
      <xdr:rowOff>60007</xdr:rowOff>
    </xdr:to>
    <xdr:cxnSp macro="">
      <xdr:nvCxnSpPr>
        <xdr:cNvPr id="510" name="直線コネクタ 509">
          <a:extLst>
            <a:ext uri="{FF2B5EF4-FFF2-40B4-BE49-F238E27FC236}">
              <a16:creationId xmlns:a16="http://schemas.microsoft.com/office/drawing/2014/main" id="{A1057F9C-5E1F-4A2D-A012-2AEB43A02B31}"/>
            </a:ext>
          </a:extLst>
        </xdr:cNvPr>
        <xdr:cNvCxnSpPr/>
      </xdr:nvCxnSpPr>
      <xdr:spPr>
        <a:xfrm flipV="1">
          <a:off x="17988280" y="10105263"/>
          <a:ext cx="78994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24638</xdr:rowOff>
    </xdr:from>
    <xdr:to>
      <xdr:col>102</xdr:col>
      <xdr:colOff>165100</xdr:colOff>
      <xdr:row>60</xdr:row>
      <xdr:rowOff>126238</xdr:rowOff>
    </xdr:to>
    <xdr:sp macro="" textlink="">
      <xdr:nvSpPr>
        <xdr:cNvPr id="511" name="楕円 510">
          <a:extLst>
            <a:ext uri="{FF2B5EF4-FFF2-40B4-BE49-F238E27FC236}">
              <a16:creationId xmlns:a16="http://schemas.microsoft.com/office/drawing/2014/main" id="{D6B47ABC-D208-47CF-A032-AE0E16BBC6D7}"/>
            </a:ext>
          </a:extLst>
        </xdr:cNvPr>
        <xdr:cNvSpPr/>
      </xdr:nvSpPr>
      <xdr:spPr>
        <a:xfrm>
          <a:off x="1716278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60007</xdr:rowOff>
    </xdr:from>
    <xdr:to>
      <xdr:col>107</xdr:col>
      <xdr:colOff>50800</xdr:colOff>
      <xdr:row>60</xdr:row>
      <xdr:rowOff>75438</xdr:rowOff>
    </xdr:to>
    <xdr:cxnSp macro="">
      <xdr:nvCxnSpPr>
        <xdr:cNvPr id="512" name="直線コネクタ 511">
          <a:extLst>
            <a:ext uri="{FF2B5EF4-FFF2-40B4-BE49-F238E27FC236}">
              <a16:creationId xmlns:a16="http://schemas.microsoft.com/office/drawing/2014/main" id="{16440BCE-BD94-4C72-B9B9-3EEE152766C2}"/>
            </a:ext>
          </a:extLst>
        </xdr:cNvPr>
        <xdr:cNvCxnSpPr/>
      </xdr:nvCxnSpPr>
      <xdr:spPr>
        <a:xfrm flipV="1">
          <a:off x="17213580" y="10118407"/>
          <a:ext cx="7747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40640</xdr:rowOff>
    </xdr:from>
    <xdr:to>
      <xdr:col>98</xdr:col>
      <xdr:colOff>38100</xdr:colOff>
      <xdr:row>60</xdr:row>
      <xdr:rowOff>142240</xdr:rowOff>
    </xdr:to>
    <xdr:sp macro="" textlink="">
      <xdr:nvSpPr>
        <xdr:cNvPr id="513" name="楕円 512">
          <a:extLst>
            <a:ext uri="{FF2B5EF4-FFF2-40B4-BE49-F238E27FC236}">
              <a16:creationId xmlns:a16="http://schemas.microsoft.com/office/drawing/2014/main" id="{BCD574A2-697D-45F8-A25C-E83228E375C0}"/>
            </a:ext>
          </a:extLst>
        </xdr:cNvPr>
        <xdr:cNvSpPr/>
      </xdr:nvSpPr>
      <xdr:spPr>
        <a:xfrm>
          <a:off x="16388080" y="10099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75438</xdr:rowOff>
    </xdr:from>
    <xdr:to>
      <xdr:col>102</xdr:col>
      <xdr:colOff>114300</xdr:colOff>
      <xdr:row>60</xdr:row>
      <xdr:rowOff>91440</xdr:rowOff>
    </xdr:to>
    <xdr:cxnSp macro="">
      <xdr:nvCxnSpPr>
        <xdr:cNvPr id="514" name="直線コネクタ 513">
          <a:extLst>
            <a:ext uri="{FF2B5EF4-FFF2-40B4-BE49-F238E27FC236}">
              <a16:creationId xmlns:a16="http://schemas.microsoft.com/office/drawing/2014/main" id="{67709E66-DCCC-45AA-B94D-7D5A116F345F}"/>
            </a:ext>
          </a:extLst>
        </xdr:cNvPr>
        <xdr:cNvCxnSpPr/>
      </xdr:nvCxnSpPr>
      <xdr:spPr>
        <a:xfrm flipV="1">
          <a:off x="16431260" y="10133838"/>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515" name="n_1aveValue【学校施設】&#10;一人当たり面積">
          <a:extLst>
            <a:ext uri="{FF2B5EF4-FFF2-40B4-BE49-F238E27FC236}">
              <a16:creationId xmlns:a16="http://schemas.microsoft.com/office/drawing/2014/main" id="{175E4145-BACB-4DF9-994F-5320CFE9E89A}"/>
            </a:ext>
          </a:extLst>
        </xdr:cNvPr>
        <xdr:cNvSpPr txBox="1"/>
      </xdr:nvSpPr>
      <xdr:spPr>
        <a:xfrm>
          <a:off x="18561127" y="1024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516" name="n_2aveValue【学校施設】&#10;一人当たり面積">
          <a:extLst>
            <a:ext uri="{FF2B5EF4-FFF2-40B4-BE49-F238E27FC236}">
              <a16:creationId xmlns:a16="http://schemas.microsoft.com/office/drawing/2014/main" id="{3BF8AAD7-9032-44BC-B025-A7047B6DC8D7}"/>
            </a:ext>
          </a:extLst>
        </xdr:cNvPr>
        <xdr:cNvSpPr txBox="1"/>
      </xdr:nvSpPr>
      <xdr:spPr>
        <a:xfrm>
          <a:off x="17776267"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517" name="n_3aveValue【学校施設】&#10;一人当たり面積">
          <a:extLst>
            <a:ext uri="{FF2B5EF4-FFF2-40B4-BE49-F238E27FC236}">
              <a16:creationId xmlns:a16="http://schemas.microsoft.com/office/drawing/2014/main" id="{70167BC5-DFFF-4AA8-A3BB-E8559F98CDEF}"/>
            </a:ext>
          </a:extLst>
        </xdr:cNvPr>
        <xdr:cNvSpPr txBox="1"/>
      </xdr:nvSpPr>
      <xdr:spPr>
        <a:xfrm>
          <a:off x="1700156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518" name="n_4aveValue【学校施設】&#10;一人当たり面積">
          <a:extLst>
            <a:ext uri="{FF2B5EF4-FFF2-40B4-BE49-F238E27FC236}">
              <a16:creationId xmlns:a16="http://schemas.microsoft.com/office/drawing/2014/main" id="{31F7E3E1-961A-4449-95E5-5A7629B1C05B}"/>
            </a:ext>
          </a:extLst>
        </xdr:cNvPr>
        <xdr:cNvSpPr txBox="1"/>
      </xdr:nvSpPr>
      <xdr:spPr>
        <a:xfrm>
          <a:off x="162268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114190</xdr:rowOff>
    </xdr:from>
    <xdr:ext cx="469744" cy="259045"/>
    <xdr:sp macro="" textlink="">
      <xdr:nvSpPr>
        <xdr:cNvPr id="519" name="n_1mainValue【学校施設】&#10;一人当たり面積">
          <a:extLst>
            <a:ext uri="{FF2B5EF4-FFF2-40B4-BE49-F238E27FC236}">
              <a16:creationId xmlns:a16="http://schemas.microsoft.com/office/drawing/2014/main" id="{1BAFAB28-B7D4-4DDD-A3A1-A37422641DEF}"/>
            </a:ext>
          </a:extLst>
        </xdr:cNvPr>
        <xdr:cNvSpPr txBox="1"/>
      </xdr:nvSpPr>
      <xdr:spPr>
        <a:xfrm>
          <a:off x="18561127" y="983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127334</xdr:rowOff>
    </xdr:from>
    <xdr:ext cx="469744" cy="259045"/>
    <xdr:sp macro="" textlink="">
      <xdr:nvSpPr>
        <xdr:cNvPr id="520" name="n_2mainValue【学校施設】&#10;一人当たり面積">
          <a:extLst>
            <a:ext uri="{FF2B5EF4-FFF2-40B4-BE49-F238E27FC236}">
              <a16:creationId xmlns:a16="http://schemas.microsoft.com/office/drawing/2014/main" id="{FDCD2834-8CDC-43FC-9578-8ADAEA7D349E}"/>
            </a:ext>
          </a:extLst>
        </xdr:cNvPr>
        <xdr:cNvSpPr txBox="1"/>
      </xdr:nvSpPr>
      <xdr:spPr>
        <a:xfrm>
          <a:off x="17776267" y="985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142765</xdr:rowOff>
    </xdr:from>
    <xdr:ext cx="469744" cy="259045"/>
    <xdr:sp macro="" textlink="">
      <xdr:nvSpPr>
        <xdr:cNvPr id="521" name="n_3mainValue【学校施設】&#10;一人当たり面積">
          <a:extLst>
            <a:ext uri="{FF2B5EF4-FFF2-40B4-BE49-F238E27FC236}">
              <a16:creationId xmlns:a16="http://schemas.microsoft.com/office/drawing/2014/main" id="{7651F5B0-B869-4571-BDED-D8552C34ED4C}"/>
            </a:ext>
          </a:extLst>
        </xdr:cNvPr>
        <xdr:cNvSpPr txBox="1"/>
      </xdr:nvSpPr>
      <xdr:spPr>
        <a:xfrm>
          <a:off x="17001567" y="986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158767</xdr:rowOff>
    </xdr:from>
    <xdr:ext cx="469744" cy="259045"/>
    <xdr:sp macro="" textlink="">
      <xdr:nvSpPr>
        <xdr:cNvPr id="522" name="n_4mainValue【学校施設】&#10;一人当たり面積">
          <a:extLst>
            <a:ext uri="{FF2B5EF4-FFF2-40B4-BE49-F238E27FC236}">
              <a16:creationId xmlns:a16="http://schemas.microsoft.com/office/drawing/2014/main" id="{B33305BC-0DA4-4480-AE4E-B88536AA77B2}"/>
            </a:ext>
          </a:extLst>
        </xdr:cNvPr>
        <xdr:cNvSpPr txBox="1"/>
      </xdr:nvSpPr>
      <xdr:spPr>
        <a:xfrm>
          <a:off x="16226867"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C432FA67-30E9-4DBC-8B73-294C75E123A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C22D01B6-8E6C-4C2E-B53C-9562E07ADAD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89BEA689-1738-4204-B614-1338D3A057E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3744D47F-789E-4C8F-82F1-7E67699717A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D31DEE98-6237-4431-8975-EE8E369C2BC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D7581367-7E13-44D0-806C-BD38F2DB0FA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355E190E-CFC6-4BDE-8F4E-997E4BD316D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57C12713-89FA-49AD-9654-C9791C119F2D}"/>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a:extLst>
            <a:ext uri="{FF2B5EF4-FFF2-40B4-BE49-F238E27FC236}">
              <a16:creationId xmlns:a16="http://schemas.microsoft.com/office/drawing/2014/main" id="{E6BA78D5-7ABD-48E4-BE41-5E331895BAE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a:extLst>
            <a:ext uri="{FF2B5EF4-FFF2-40B4-BE49-F238E27FC236}">
              <a16:creationId xmlns:a16="http://schemas.microsoft.com/office/drawing/2014/main" id="{F90BCBD5-ED66-4317-99B9-1A8D7A74D24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a:extLst>
            <a:ext uri="{FF2B5EF4-FFF2-40B4-BE49-F238E27FC236}">
              <a16:creationId xmlns:a16="http://schemas.microsoft.com/office/drawing/2014/main" id="{3B53873F-EAA0-44A5-8832-15586316A8F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a:extLst>
            <a:ext uri="{FF2B5EF4-FFF2-40B4-BE49-F238E27FC236}">
              <a16:creationId xmlns:a16="http://schemas.microsoft.com/office/drawing/2014/main" id="{0727C9B4-FD29-461B-AADF-C89281CDD26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a:extLst>
            <a:ext uri="{FF2B5EF4-FFF2-40B4-BE49-F238E27FC236}">
              <a16:creationId xmlns:a16="http://schemas.microsoft.com/office/drawing/2014/main" id="{3605EF07-2EBA-4AD9-930C-C9744B2CF4A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a:extLst>
            <a:ext uri="{FF2B5EF4-FFF2-40B4-BE49-F238E27FC236}">
              <a16:creationId xmlns:a16="http://schemas.microsoft.com/office/drawing/2014/main" id="{BA254CE6-0303-4B1E-AB0F-DACD65E3000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a:extLst>
            <a:ext uri="{FF2B5EF4-FFF2-40B4-BE49-F238E27FC236}">
              <a16:creationId xmlns:a16="http://schemas.microsoft.com/office/drawing/2014/main" id="{197810BB-9A34-44D7-81DE-5B2B7FCDB49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a:extLst>
            <a:ext uri="{FF2B5EF4-FFF2-40B4-BE49-F238E27FC236}">
              <a16:creationId xmlns:a16="http://schemas.microsoft.com/office/drawing/2014/main" id="{AEA26F2E-BD3E-4FDC-A67C-3F4D7912593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C96F1B96-F4A2-4149-AF3F-D62E294B881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A861B463-0501-4C71-96E5-7571B671546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168EF63A-A14D-40E5-B4A8-7169AB94AD8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2F60F054-8733-494D-9ECF-0E9FAFB93B4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0C725664-CF1D-4C86-A082-8D34F7CADE5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7F7A0213-7346-4512-8FD8-06B7C10C0C9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CEADC7C4-3C2B-4651-BD20-17876EFD96C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692C70DD-D4B0-441C-A4BD-416F33A07F2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DDCF661F-F6E3-42E3-BA14-A7ADD1DAA6E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7DA7A26E-EEC6-4A52-8F2C-EE7CD6ADF48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E241DADC-E0FE-4669-B21C-59DF6132D8E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0E38AB3D-5B1B-4F2F-B7FF-1FA58E999DA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0AB07A65-2016-42F8-B7C4-9EA6A2295E2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18C7D89C-9F9A-4C14-B411-545ED4C480C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E4098AE4-55B3-4B87-AC3D-2B372EE46CF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BF5519D9-3EB8-4A3E-BB96-38EE98E32BD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CF667FDC-8F6D-4A95-A285-504EDDAB149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2B036EB0-E13B-4229-968A-924DEDB9F7B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DDD6D289-D8D4-4F0C-98E0-EAD71BED3C9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E7156E7F-4AD5-4851-AB1B-8D42EAD61D1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539D397C-9652-499F-AE7B-3AFFF6E608A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E84856D7-CAFE-4497-9E08-95FED47E22E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33B6C67A-7B8D-4CBB-A88B-978059C691A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FF36BAF4-9A40-427D-B45C-D4951E97816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id="{346A02DD-586C-4C3F-9157-7B55B79F2F9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564" name="直線コネクタ 563">
          <a:extLst>
            <a:ext uri="{FF2B5EF4-FFF2-40B4-BE49-F238E27FC236}">
              <a16:creationId xmlns:a16="http://schemas.microsoft.com/office/drawing/2014/main" id="{19E90161-D258-48AF-90E8-D39661B058E7}"/>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5" name="【公民館】&#10;有形固定資産減価償却率最小値テキスト">
          <a:extLst>
            <a:ext uri="{FF2B5EF4-FFF2-40B4-BE49-F238E27FC236}">
              <a16:creationId xmlns:a16="http://schemas.microsoft.com/office/drawing/2014/main" id="{89E53EEC-87CC-43D9-A4BA-683DCC5C281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6" name="直線コネクタ 565">
          <a:extLst>
            <a:ext uri="{FF2B5EF4-FFF2-40B4-BE49-F238E27FC236}">
              <a16:creationId xmlns:a16="http://schemas.microsoft.com/office/drawing/2014/main" id="{32AB615D-BA5D-4BCE-B900-FC27E0A7061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567" name="【公民館】&#10;有形固定資産減価償却率最大値テキスト">
          <a:extLst>
            <a:ext uri="{FF2B5EF4-FFF2-40B4-BE49-F238E27FC236}">
              <a16:creationId xmlns:a16="http://schemas.microsoft.com/office/drawing/2014/main" id="{13871945-D8EB-4793-A1E1-39351E05421E}"/>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568" name="直線コネクタ 567">
          <a:extLst>
            <a:ext uri="{FF2B5EF4-FFF2-40B4-BE49-F238E27FC236}">
              <a16:creationId xmlns:a16="http://schemas.microsoft.com/office/drawing/2014/main" id="{3215EAFF-0CB0-4B62-B69B-918D5DA34090}"/>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569" name="【公民館】&#10;有形固定資産減価償却率平均値テキスト">
          <a:extLst>
            <a:ext uri="{FF2B5EF4-FFF2-40B4-BE49-F238E27FC236}">
              <a16:creationId xmlns:a16="http://schemas.microsoft.com/office/drawing/2014/main" id="{8F75C6C5-5303-45F9-B69A-1E8D16A7E36B}"/>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570" name="フローチャート: 判断 569">
          <a:extLst>
            <a:ext uri="{FF2B5EF4-FFF2-40B4-BE49-F238E27FC236}">
              <a16:creationId xmlns:a16="http://schemas.microsoft.com/office/drawing/2014/main" id="{6405FBD6-7F5A-414A-8713-FB369197667C}"/>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571" name="フローチャート: 判断 570">
          <a:extLst>
            <a:ext uri="{FF2B5EF4-FFF2-40B4-BE49-F238E27FC236}">
              <a16:creationId xmlns:a16="http://schemas.microsoft.com/office/drawing/2014/main" id="{7A1CC67E-3E82-4399-A34A-1E2E75C0C4EE}"/>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572" name="フローチャート: 判断 571">
          <a:extLst>
            <a:ext uri="{FF2B5EF4-FFF2-40B4-BE49-F238E27FC236}">
              <a16:creationId xmlns:a16="http://schemas.microsoft.com/office/drawing/2014/main" id="{01DA4666-2EC7-453E-9DCE-496CA5CAB09C}"/>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573" name="フローチャート: 判断 572">
          <a:extLst>
            <a:ext uri="{FF2B5EF4-FFF2-40B4-BE49-F238E27FC236}">
              <a16:creationId xmlns:a16="http://schemas.microsoft.com/office/drawing/2014/main" id="{70FA8317-B65B-459D-B1EB-88BFF92A6970}"/>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574" name="フローチャート: 判断 573">
          <a:extLst>
            <a:ext uri="{FF2B5EF4-FFF2-40B4-BE49-F238E27FC236}">
              <a16:creationId xmlns:a16="http://schemas.microsoft.com/office/drawing/2014/main" id="{A3F9F8DC-2510-4539-A5AB-BD3842EA7CF1}"/>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D67D8DEA-77FF-4EBF-A802-AB99D426380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4FE6AEBB-E02E-4054-8742-DAEC05A5941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3F1E5DDE-75EC-4CE5-83BC-35F8F720E2F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82174F53-DF8E-4359-848E-FFDFEC25753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4521C51-478F-4613-A779-E438F7EB352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146231</xdr:rowOff>
    </xdr:from>
    <xdr:to>
      <xdr:col>85</xdr:col>
      <xdr:colOff>177800</xdr:colOff>
      <xdr:row>106</xdr:row>
      <xdr:rowOff>76381</xdr:rowOff>
    </xdr:to>
    <xdr:sp macro="" textlink="">
      <xdr:nvSpPr>
        <xdr:cNvPr id="580" name="楕円 579">
          <a:extLst>
            <a:ext uri="{FF2B5EF4-FFF2-40B4-BE49-F238E27FC236}">
              <a16:creationId xmlns:a16="http://schemas.microsoft.com/office/drawing/2014/main" id="{77B2567F-4367-4A8A-8A9D-E9E262ADA275}"/>
            </a:ext>
          </a:extLst>
        </xdr:cNvPr>
        <xdr:cNvSpPr/>
      </xdr:nvSpPr>
      <xdr:spPr>
        <a:xfrm>
          <a:off x="14325600" y="1774843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124658</xdr:rowOff>
    </xdr:from>
    <xdr:ext cx="405111" cy="259045"/>
    <xdr:sp macro="" textlink="">
      <xdr:nvSpPr>
        <xdr:cNvPr id="581" name="【公民館】&#10;有形固定資産減価償却率該当値テキスト">
          <a:extLst>
            <a:ext uri="{FF2B5EF4-FFF2-40B4-BE49-F238E27FC236}">
              <a16:creationId xmlns:a16="http://schemas.microsoft.com/office/drawing/2014/main" id="{17E4512A-03AA-4D41-A31E-BEE19F07B212}"/>
            </a:ext>
          </a:extLst>
        </xdr:cNvPr>
        <xdr:cNvSpPr txBox="1"/>
      </xdr:nvSpPr>
      <xdr:spPr>
        <a:xfrm>
          <a:off x="14414500"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102144</xdr:rowOff>
    </xdr:from>
    <xdr:to>
      <xdr:col>81</xdr:col>
      <xdr:colOff>101600</xdr:colOff>
      <xdr:row>106</xdr:row>
      <xdr:rowOff>32294</xdr:rowOff>
    </xdr:to>
    <xdr:sp macro="" textlink="">
      <xdr:nvSpPr>
        <xdr:cNvPr id="582" name="楕円 581">
          <a:extLst>
            <a:ext uri="{FF2B5EF4-FFF2-40B4-BE49-F238E27FC236}">
              <a16:creationId xmlns:a16="http://schemas.microsoft.com/office/drawing/2014/main" id="{3783FB29-14E8-4FD6-91EE-3E527D90817A}"/>
            </a:ext>
          </a:extLst>
        </xdr:cNvPr>
        <xdr:cNvSpPr/>
      </xdr:nvSpPr>
      <xdr:spPr>
        <a:xfrm>
          <a:off x="13578840" y="1770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152944</xdr:rowOff>
    </xdr:from>
    <xdr:to>
      <xdr:col>85</xdr:col>
      <xdr:colOff>127000</xdr:colOff>
      <xdr:row>106</xdr:row>
      <xdr:rowOff>25581</xdr:rowOff>
    </xdr:to>
    <xdr:cxnSp macro="">
      <xdr:nvCxnSpPr>
        <xdr:cNvPr id="583" name="直線コネクタ 582">
          <a:extLst>
            <a:ext uri="{FF2B5EF4-FFF2-40B4-BE49-F238E27FC236}">
              <a16:creationId xmlns:a16="http://schemas.microsoft.com/office/drawing/2014/main" id="{4E392E97-B25E-41C6-86DF-D6914A3E77F0}"/>
            </a:ext>
          </a:extLst>
        </xdr:cNvPr>
        <xdr:cNvCxnSpPr/>
      </xdr:nvCxnSpPr>
      <xdr:spPr>
        <a:xfrm>
          <a:off x="13629640" y="17755144"/>
          <a:ext cx="7467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58057</xdr:rowOff>
    </xdr:from>
    <xdr:to>
      <xdr:col>76</xdr:col>
      <xdr:colOff>165100</xdr:colOff>
      <xdr:row>105</xdr:row>
      <xdr:rowOff>159657</xdr:rowOff>
    </xdr:to>
    <xdr:sp macro="" textlink="">
      <xdr:nvSpPr>
        <xdr:cNvPr id="584" name="楕円 583">
          <a:extLst>
            <a:ext uri="{FF2B5EF4-FFF2-40B4-BE49-F238E27FC236}">
              <a16:creationId xmlns:a16="http://schemas.microsoft.com/office/drawing/2014/main" id="{0D67A299-022D-4A31-883E-23A6C3FD0E17}"/>
            </a:ext>
          </a:extLst>
        </xdr:cNvPr>
        <xdr:cNvSpPr/>
      </xdr:nvSpPr>
      <xdr:spPr>
        <a:xfrm>
          <a:off x="1280414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108857</xdr:rowOff>
    </xdr:from>
    <xdr:to>
      <xdr:col>81</xdr:col>
      <xdr:colOff>50800</xdr:colOff>
      <xdr:row>105</xdr:row>
      <xdr:rowOff>152944</xdr:rowOff>
    </xdr:to>
    <xdr:cxnSp macro="">
      <xdr:nvCxnSpPr>
        <xdr:cNvPr id="585" name="直線コネクタ 584">
          <a:extLst>
            <a:ext uri="{FF2B5EF4-FFF2-40B4-BE49-F238E27FC236}">
              <a16:creationId xmlns:a16="http://schemas.microsoft.com/office/drawing/2014/main" id="{1DF2EE54-BB50-47EA-8FFC-7E791AA2D291}"/>
            </a:ext>
          </a:extLst>
        </xdr:cNvPr>
        <xdr:cNvCxnSpPr/>
      </xdr:nvCxnSpPr>
      <xdr:spPr>
        <a:xfrm>
          <a:off x="12854940" y="17711057"/>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159294</xdr:rowOff>
    </xdr:from>
    <xdr:to>
      <xdr:col>72</xdr:col>
      <xdr:colOff>38100</xdr:colOff>
      <xdr:row>106</xdr:row>
      <xdr:rowOff>89444</xdr:rowOff>
    </xdr:to>
    <xdr:sp macro="" textlink="">
      <xdr:nvSpPr>
        <xdr:cNvPr id="586" name="楕円 585">
          <a:extLst>
            <a:ext uri="{FF2B5EF4-FFF2-40B4-BE49-F238E27FC236}">
              <a16:creationId xmlns:a16="http://schemas.microsoft.com/office/drawing/2014/main" id="{5301AE28-EB55-45DB-AA25-C664920D223C}"/>
            </a:ext>
          </a:extLst>
        </xdr:cNvPr>
        <xdr:cNvSpPr/>
      </xdr:nvSpPr>
      <xdr:spPr>
        <a:xfrm>
          <a:off x="12029440" y="17761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108857</xdr:rowOff>
    </xdr:from>
    <xdr:to>
      <xdr:col>76</xdr:col>
      <xdr:colOff>114300</xdr:colOff>
      <xdr:row>106</xdr:row>
      <xdr:rowOff>38644</xdr:rowOff>
    </xdr:to>
    <xdr:cxnSp macro="">
      <xdr:nvCxnSpPr>
        <xdr:cNvPr id="587" name="直線コネクタ 586">
          <a:extLst>
            <a:ext uri="{FF2B5EF4-FFF2-40B4-BE49-F238E27FC236}">
              <a16:creationId xmlns:a16="http://schemas.microsoft.com/office/drawing/2014/main" id="{BF3D93D3-81DD-496B-A23D-29E0B8398086}"/>
            </a:ext>
          </a:extLst>
        </xdr:cNvPr>
        <xdr:cNvCxnSpPr/>
      </xdr:nvCxnSpPr>
      <xdr:spPr>
        <a:xfrm flipV="1">
          <a:off x="12072620" y="17711057"/>
          <a:ext cx="782320" cy="9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12337</xdr:rowOff>
    </xdr:from>
    <xdr:to>
      <xdr:col>67</xdr:col>
      <xdr:colOff>101600</xdr:colOff>
      <xdr:row>105</xdr:row>
      <xdr:rowOff>113937</xdr:rowOff>
    </xdr:to>
    <xdr:sp macro="" textlink="">
      <xdr:nvSpPr>
        <xdr:cNvPr id="588" name="楕円 587">
          <a:extLst>
            <a:ext uri="{FF2B5EF4-FFF2-40B4-BE49-F238E27FC236}">
              <a16:creationId xmlns:a16="http://schemas.microsoft.com/office/drawing/2014/main" id="{00F73272-2C5A-441F-98FB-A005A6275C4C}"/>
            </a:ext>
          </a:extLst>
        </xdr:cNvPr>
        <xdr:cNvSpPr/>
      </xdr:nvSpPr>
      <xdr:spPr>
        <a:xfrm>
          <a:off x="1123188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63137</xdr:rowOff>
    </xdr:from>
    <xdr:to>
      <xdr:col>71</xdr:col>
      <xdr:colOff>177800</xdr:colOff>
      <xdr:row>106</xdr:row>
      <xdr:rowOff>38644</xdr:rowOff>
    </xdr:to>
    <xdr:cxnSp macro="">
      <xdr:nvCxnSpPr>
        <xdr:cNvPr id="589" name="直線コネクタ 588">
          <a:extLst>
            <a:ext uri="{FF2B5EF4-FFF2-40B4-BE49-F238E27FC236}">
              <a16:creationId xmlns:a16="http://schemas.microsoft.com/office/drawing/2014/main" id="{D94F53E8-19BA-4E14-A329-BBD6EDF698F3}"/>
            </a:ext>
          </a:extLst>
        </xdr:cNvPr>
        <xdr:cNvCxnSpPr/>
      </xdr:nvCxnSpPr>
      <xdr:spPr>
        <a:xfrm>
          <a:off x="11282680" y="17665337"/>
          <a:ext cx="789940" cy="1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590" name="n_1aveValue【公民館】&#10;有形固定資産減価償却率">
          <a:extLst>
            <a:ext uri="{FF2B5EF4-FFF2-40B4-BE49-F238E27FC236}">
              <a16:creationId xmlns:a16="http://schemas.microsoft.com/office/drawing/2014/main" id="{1804DE6F-619A-4B78-AC0F-B56E9BF490BA}"/>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591" name="n_2aveValue【公民館】&#10;有形固定資産減価償却率">
          <a:extLst>
            <a:ext uri="{FF2B5EF4-FFF2-40B4-BE49-F238E27FC236}">
              <a16:creationId xmlns:a16="http://schemas.microsoft.com/office/drawing/2014/main" id="{20BCB653-3D9C-4640-8615-155E3EAB3968}"/>
            </a:ext>
          </a:extLst>
        </xdr:cNvPr>
        <xdr:cNvSpPr txBox="1"/>
      </xdr:nvSpPr>
      <xdr:spPr>
        <a:xfrm>
          <a:off x="12675244"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592" name="n_3aveValue【公民館】&#10;有形固定資産減価償却率">
          <a:extLst>
            <a:ext uri="{FF2B5EF4-FFF2-40B4-BE49-F238E27FC236}">
              <a16:creationId xmlns:a16="http://schemas.microsoft.com/office/drawing/2014/main" id="{5B888CF8-BACD-4535-92F1-4CCEC1711EAA}"/>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593" name="n_4aveValue【公民館】&#10;有形固定資産減価償却率">
          <a:extLst>
            <a:ext uri="{FF2B5EF4-FFF2-40B4-BE49-F238E27FC236}">
              <a16:creationId xmlns:a16="http://schemas.microsoft.com/office/drawing/2014/main" id="{576EB5F9-E88C-4857-AEB1-1D2BA64F0452}"/>
            </a:ext>
          </a:extLst>
        </xdr:cNvPr>
        <xdr:cNvSpPr txBox="1"/>
      </xdr:nvSpPr>
      <xdr:spPr>
        <a:xfrm>
          <a:off x="1110298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23421</xdr:rowOff>
    </xdr:from>
    <xdr:ext cx="405111" cy="259045"/>
    <xdr:sp macro="" textlink="">
      <xdr:nvSpPr>
        <xdr:cNvPr id="594" name="n_1mainValue【公民館】&#10;有形固定資産減価償却率">
          <a:extLst>
            <a:ext uri="{FF2B5EF4-FFF2-40B4-BE49-F238E27FC236}">
              <a16:creationId xmlns:a16="http://schemas.microsoft.com/office/drawing/2014/main" id="{8DB097D1-FEEE-48AE-B22C-77460C6A0676}"/>
            </a:ext>
          </a:extLst>
        </xdr:cNvPr>
        <xdr:cNvSpPr txBox="1"/>
      </xdr:nvSpPr>
      <xdr:spPr>
        <a:xfrm>
          <a:off x="13437244" y="1779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4734</xdr:rowOff>
    </xdr:from>
    <xdr:ext cx="405111" cy="259045"/>
    <xdr:sp macro="" textlink="">
      <xdr:nvSpPr>
        <xdr:cNvPr id="595" name="n_2mainValue【公民館】&#10;有形固定資産減価償却率">
          <a:extLst>
            <a:ext uri="{FF2B5EF4-FFF2-40B4-BE49-F238E27FC236}">
              <a16:creationId xmlns:a16="http://schemas.microsoft.com/office/drawing/2014/main" id="{99AA5619-6151-4339-B26B-DEC67D075727}"/>
            </a:ext>
          </a:extLst>
        </xdr:cNvPr>
        <xdr:cNvSpPr txBox="1"/>
      </xdr:nvSpPr>
      <xdr:spPr>
        <a:xfrm>
          <a:off x="12675244" y="1743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80571</xdr:rowOff>
    </xdr:from>
    <xdr:ext cx="405111" cy="259045"/>
    <xdr:sp macro="" textlink="">
      <xdr:nvSpPr>
        <xdr:cNvPr id="596" name="n_3mainValue【公民館】&#10;有形固定資産減価償却率">
          <a:extLst>
            <a:ext uri="{FF2B5EF4-FFF2-40B4-BE49-F238E27FC236}">
              <a16:creationId xmlns:a16="http://schemas.microsoft.com/office/drawing/2014/main" id="{CE91B7EB-96B1-4DAB-9069-D5DDE863B86B}"/>
            </a:ext>
          </a:extLst>
        </xdr:cNvPr>
        <xdr:cNvSpPr txBox="1"/>
      </xdr:nvSpPr>
      <xdr:spPr>
        <a:xfrm>
          <a:off x="11900544"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130464</xdr:rowOff>
    </xdr:from>
    <xdr:ext cx="405111" cy="259045"/>
    <xdr:sp macro="" textlink="">
      <xdr:nvSpPr>
        <xdr:cNvPr id="597" name="n_4mainValue【公民館】&#10;有形固定資産減価償却率">
          <a:extLst>
            <a:ext uri="{FF2B5EF4-FFF2-40B4-BE49-F238E27FC236}">
              <a16:creationId xmlns:a16="http://schemas.microsoft.com/office/drawing/2014/main" id="{40F522DC-054D-4D8C-9082-F70C6B9C9DB9}"/>
            </a:ext>
          </a:extLst>
        </xdr:cNvPr>
        <xdr:cNvSpPr txBox="1"/>
      </xdr:nvSpPr>
      <xdr:spPr>
        <a:xfrm>
          <a:off x="11102984" y="1739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808D2264-E52A-48A5-B5A4-AFA55FD4CDC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C434867C-F261-416F-9E83-36A71DB8348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61FCD37B-6675-4D3A-9107-D54F8D5174B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30AA44B8-6F0A-4BAE-AD74-44DAFEF1587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03EDA101-742D-4F01-9BAE-367EA1F87BD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7E0BCC11-EAFA-40A9-A19D-E2B22E24374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637EA36A-D60E-4FE3-83F9-9D8AED1C7EB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29383755-A15E-418F-BF39-328E5EA30D5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D3D7B467-568F-4E16-BF3E-1EFF9E66D8C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62482481-AA23-4BE1-A266-02564A43F6A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A9107E2D-8F7F-4C30-A5D5-118F5706AB2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F7883AAE-9204-4CC4-B0C8-4934574399E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125B4A6A-1DAC-4077-A76C-E578E28EA11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7F84B755-033B-4B79-B6AE-B7AE59270F0C}"/>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92B1794B-D30B-46BE-9A5C-BCB1F53D40B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DE52D83E-9497-41B2-9815-ABEE33F9134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E7BB44CE-ADC9-4D96-935F-D5C108C7186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09F30FDF-CDBE-4400-9A52-DDBB9140E45E}"/>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A6530A43-17FE-4167-BC35-BEE7604D15F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AE9018CC-A448-447F-9B19-AED7C556612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C9472154-A630-4403-9684-EDED7F5F03B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619" name="直線コネクタ 618">
          <a:extLst>
            <a:ext uri="{FF2B5EF4-FFF2-40B4-BE49-F238E27FC236}">
              <a16:creationId xmlns:a16="http://schemas.microsoft.com/office/drawing/2014/main" id="{A1C62BB5-2356-4AEE-9C42-C0A04771D85B}"/>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620" name="【公民館】&#10;一人当たり面積最小値テキスト">
          <a:extLst>
            <a:ext uri="{FF2B5EF4-FFF2-40B4-BE49-F238E27FC236}">
              <a16:creationId xmlns:a16="http://schemas.microsoft.com/office/drawing/2014/main" id="{C3BFFEC7-C0ED-433D-A82D-876611563F5E}"/>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621" name="直線コネクタ 620">
          <a:extLst>
            <a:ext uri="{FF2B5EF4-FFF2-40B4-BE49-F238E27FC236}">
              <a16:creationId xmlns:a16="http://schemas.microsoft.com/office/drawing/2014/main" id="{E22B7C03-9FF7-4975-AE80-700BDD07FEF2}"/>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622" name="【公民館】&#10;一人当たり面積最大値テキスト">
          <a:extLst>
            <a:ext uri="{FF2B5EF4-FFF2-40B4-BE49-F238E27FC236}">
              <a16:creationId xmlns:a16="http://schemas.microsoft.com/office/drawing/2014/main" id="{57FA3931-156D-47B9-BE27-AA65286E183D}"/>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3" name="直線コネクタ 622">
          <a:extLst>
            <a:ext uri="{FF2B5EF4-FFF2-40B4-BE49-F238E27FC236}">
              <a16:creationId xmlns:a16="http://schemas.microsoft.com/office/drawing/2014/main" id="{DF56445C-6E78-42AF-872C-6A4E7D3081AF}"/>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624" name="【公民館】&#10;一人当たり面積平均値テキスト">
          <a:extLst>
            <a:ext uri="{FF2B5EF4-FFF2-40B4-BE49-F238E27FC236}">
              <a16:creationId xmlns:a16="http://schemas.microsoft.com/office/drawing/2014/main" id="{9A1A2EAD-A574-4E51-BDC9-3C51F40D623F}"/>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625" name="フローチャート: 判断 624">
          <a:extLst>
            <a:ext uri="{FF2B5EF4-FFF2-40B4-BE49-F238E27FC236}">
              <a16:creationId xmlns:a16="http://schemas.microsoft.com/office/drawing/2014/main" id="{18F8C92D-2F43-4DC9-9174-AC5D09B9B503}"/>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626" name="フローチャート: 判断 625">
          <a:extLst>
            <a:ext uri="{FF2B5EF4-FFF2-40B4-BE49-F238E27FC236}">
              <a16:creationId xmlns:a16="http://schemas.microsoft.com/office/drawing/2014/main" id="{6B08CEA9-D18E-4D6A-B3A9-14B4E71A47C3}"/>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627" name="フローチャート: 判断 626">
          <a:extLst>
            <a:ext uri="{FF2B5EF4-FFF2-40B4-BE49-F238E27FC236}">
              <a16:creationId xmlns:a16="http://schemas.microsoft.com/office/drawing/2014/main" id="{13691D8E-9EEE-4ABC-9404-088FC5A6DD8A}"/>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628" name="フローチャート: 判断 627">
          <a:extLst>
            <a:ext uri="{FF2B5EF4-FFF2-40B4-BE49-F238E27FC236}">
              <a16:creationId xmlns:a16="http://schemas.microsoft.com/office/drawing/2014/main" id="{5DDF9775-6535-45A4-941C-3C0126F551F8}"/>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629" name="フローチャート: 判断 628">
          <a:extLst>
            <a:ext uri="{FF2B5EF4-FFF2-40B4-BE49-F238E27FC236}">
              <a16:creationId xmlns:a16="http://schemas.microsoft.com/office/drawing/2014/main" id="{1E6C832F-1AF6-479C-9F90-B848FCDCCF6A}"/>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E5E4557-024A-47A6-AC4F-0A50341AD87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CD579BD-5872-40E1-BBD1-DDAA7553524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87E23261-2BA4-4ACF-9A47-573F7431D23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BDFD210-676B-49B3-9AD8-DAC1261E91E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3ADEF6E2-8D87-4F85-BFEE-A58CEDBAD8D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84837</xdr:rowOff>
    </xdr:from>
    <xdr:to>
      <xdr:col>116</xdr:col>
      <xdr:colOff>114300</xdr:colOff>
      <xdr:row>108</xdr:row>
      <xdr:rowOff>14987</xdr:rowOff>
    </xdr:to>
    <xdr:sp macro="" textlink="">
      <xdr:nvSpPr>
        <xdr:cNvPr id="635" name="楕円 634">
          <a:extLst>
            <a:ext uri="{FF2B5EF4-FFF2-40B4-BE49-F238E27FC236}">
              <a16:creationId xmlns:a16="http://schemas.microsoft.com/office/drawing/2014/main" id="{2EA38134-5148-42BF-AFD4-F32A66D3E037}"/>
            </a:ext>
          </a:extLst>
        </xdr:cNvPr>
        <xdr:cNvSpPr/>
      </xdr:nvSpPr>
      <xdr:spPr>
        <a:xfrm>
          <a:off x="19458940" y="18022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171214</xdr:rowOff>
    </xdr:from>
    <xdr:ext cx="469744" cy="259045"/>
    <xdr:sp macro="" textlink="">
      <xdr:nvSpPr>
        <xdr:cNvPr id="636" name="【公民館】&#10;一人当たり面積該当値テキスト">
          <a:extLst>
            <a:ext uri="{FF2B5EF4-FFF2-40B4-BE49-F238E27FC236}">
              <a16:creationId xmlns:a16="http://schemas.microsoft.com/office/drawing/2014/main" id="{F7810B3C-B6AB-4B9A-9014-394F01602841}"/>
            </a:ext>
          </a:extLst>
        </xdr:cNvPr>
        <xdr:cNvSpPr txBox="1"/>
      </xdr:nvSpPr>
      <xdr:spPr>
        <a:xfrm>
          <a:off x="19547840" y="1794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87122</xdr:rowOff>
    </xdr:from>
    <xdr:to>
      <xdr:col>112</xdr:col>
      <xdr:colOff>38100</xdr:colOff>
      <xdr:row>108</xdr:row>
      <xdr:rowOff>17272</xdr:rowOff>
    </xdr:to>
    <xdr:sp macro="" textlink="">
      <xdr:nvSpPr>
        <xdr:cNvPr id="637" name="楕円 636">
          <a:extLst>
            <a:ext uri="{FF2B5EF4-FFF2-40B4-BE49-F238E27FC236}">
              <a16:creationId xmlns:a16="http://schemas.microsoft.com/office/drawing/2014/main" id="{599C1101-4FFF-47A4-9CE2-703775C88470}"/>
            </a:ext>
          </a:extLst>
        </xdr:cNvPr>
        <xdr:cNvSpPr/>
      </xdr:nvSpPr>
      <xdr:spPr>
        <a:xfrm>
          <a:off x="18735040" y="18024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135637</xdr:rowOff>
    </xdr:from>
    <xdr:to>
      <xdr:col>116</xdr:col>
      <xdr:colOff>63500</xdr:colOff>
      <xdr:row>107</xdr:row>
      <xdr:rowOff>137922</xdr:rowOff>
    </xdr:to>
    <xdr:cxnSp macro="">
      <xdr:nvCxnSpPr>
        <xdr:cNvPr id="638" name="直線コネクタ 637">
          <a:extLst>
            <a:ext uri="{FF2B5EF4-FFF2-40B4-BE49-F238E27FC236}">
              <a16:creationId xmlns:a16="http://schemas.microsoft.com/office/drawing/2014/main" id="{D782DE00-67AA-45A5-BAD8-58584112B72C}"/>
            </a:ext>
          </a:extLst>
        </xdr:cNvPr>
        <xdr:cNvCxnSpPr/>
      </xdr:nvCxnSpPr>
      <xdr:spPr>
        <a:xfrm flipV="1">
          <a:off x="18778220" y="18073117"/>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87122</xdr:rowOff>
    </xdr:from>
    <xdr:to>
      <xdr:col>107</xdr:col>
      <xdr:colOff>101600</xdr:colOff>
      <xdr:row>108</xdr:row>
      <xdr:rowOff>17272</xdr:rowOff>
    </xdr:to>
    <xdr:sp macro="" textlink="">
      <xdr:nvSpPr>
        <xdr:cNvPr id="639" name="楕円 638">
          <a:extLst>
            <a:ext uri="{FF2B5EF4-FFF2-40B4-BE49-F238E27FC236}">
              <a16:creationId xmlns:a16="http://schemas.microsoft.com/office/drawing/2014/main" id="{A30D45AE-87F8-442D-AF75-8440C6555ACF}"/>
            </a:ext>
          </a:extLst>
        </xdr:cNvPr>
        <xdr:cNvSpPr/>
      </xdr:nvSpPr>
      <xdr:spPr>
        <a:xfrm>
          <a:off x="17937480" y="18024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137922</xdr:rowOff>
    </xdr:from>
    <xdr:to>
      <xdr:col>111</xdr:col>
      <xdr:colOff>177800</xdr:colOff>
      <xdr:row>107</xdr:row>
      <xdr:rowOff>137922</xdr:rowOff>
    </xdr:to>
    <xdr:cxnSp macro="">
      <xdr:nvCxnSpPr>
        <xdr:cNvPr id="640" name="直線コネクタ 639">
          <a:extLst>
            <a:ext uri="{FF2B5EF4-FFF2-40B4-BE49-F238E27FC236}">
              <a16:creationId xmlns:a16="http://schemas.microsoft.com/office/drawing/2014/main" id="{33B65A9C-BF48-4B9F-AD88-87F21AC45F7B}"/>
            </a:ext>
          </a:extLst>
        </xdr:cNvPr>
        <xdr:cNvCxnSpPr/>
      </xdr:nvCxnSpPr>
      <xdr:spPr>
        <a:xfrm>
          <a:off x="17988280" y="180754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89408</xdr:rowOff>
    </xdr:from>
    <xdr:to>
      <xdr:col>102</xdr:col>
      <xdr:colOff>165100</xdr:colOff>
      <xdr:row>108</xdr:row>
      <xdr:rowOff>19558</xdr:rowOff>
    </xdr:to>
    <xdr:sp macro="" textlink="">
      <xdr:nvSpPr>
        <xdr:cNvPr id="641" name="楕円 640">
          <a:extLst>
            <a:ext uri="{FF2B5EF4-FFF2-40B4-BE49-F238E27FC236}">
              <a16:creationId xmlns:a16="http://schemas.microsoft.com/office/drawing/2014/main" id="{676C5430-E155-41F8-98AD-5347E2AF45AB}"/>
            </a:ext>
          </a:extLst>
        </xdr:cNvPr>
        <xdr:cNvSpPr/>
      </xdr:nvSpPr>
      <xdr:spPr>
        <a:xfrm>
          <a:off x="17162780" y="18026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137922</xdr:rowOff>
    </xdr:from>
    <xdr:to>
      <xdr:col>107</xdr:col>
      <xdr:colOff>50800</xdr:colOff>
      <xdr:row>107</xdr:row>
      <xdr:rowOff>140208</xdr:rowOff>
    </xdr:to>
    <xdr:cxnSp macro="">
      <xdr:nvCxnSpPr>
        <xdr:cNvPr id="642" name="直線コネクタ 641">
          <a:extLst>
            <a:ext uri="{FF2B5EF4-FFF2-40B4-BE49-F238E27FC236}">
              <a16:creationId xmlns:a16="http://schemas.microsoft.com/office/drawing/2014/main" id="{7BA7D9DC-CF73-4E7C-B0A3-3B5927257EF9}"/>
            </a:ext>
          </a:extLst>
        </xdr:cNvPr>
        <xdr:cNvCxnSpPr/>
      </xdr:nvCxnSpPr>
      <xdr:spPr>
        <a:xfrm flipV="1">
          <a:off x="17213580" y="1807540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91694</xdr:rowOff>
    </xdr:from>
    <xdr:to>
      <xdr:col>98</xdr:col>
      <xdr:colOff>38100</xdr:colOff>
      <xdr:row>108</xdr:row>
      <xdr:rowOff>21844</xdr:rowOff>
    </xdr:to>
    <xdr:sp macro="" textlink="">
      <xdr:nvSpPr>
        <xdr:cNvPr id="643" name="楕円 642">
          <a:extLst>
            <a:ext uri="{FF2B5EF4-FFF2-40B4-BE49-F238E27FC236}">
              <a16:creationId xmlns:a16="http://schemas.microsoft.com/office/drawing/2014/main" id="{89CEFF8B-6FDE-4118-8FE4-1CC301D2B0D6}"/>
            </a:ext>
          </a:extLst>
        </xdr:cNvPr>
        <xdr:cNvSpPr/>
      </xdr:nvSpPr>
      <xdr:spPr>
        <a:xfrm>
          <a:off x="16388080" y="180291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140208</xdr:rowOff>
    </xdr:from>
    <xdr:to>
      <xdr:col>102</xdr:col>
      <xdr:colOff>114300</xdr:colOff>
      <xdr:row>107</xdr:row>
      <xdr:rowOff>142494</xdr:rowOff>
    </xdr:to>
    <xdr:cxnSp macro="">
      <xdr:nvCxnSpPr>
        <xdr:cNvPr id="644" name="直線コネクタ 643">
          <a:extLst>
            <a:ext uri="{FF2B5EF4-FFF2-40B4-BE49-F238E27FC236}">
              <a16:creationId xmlns:a16="http://schemas.microsoft.com/office/drawing/2014/main" id="{8C742E2F-2934-40C3-B948-C8C95FB2DA64}"/>
            </a:ext>
          </a:extLst>
        </xdr:cNvPr>
        <xdr:cNvCxnSpPr/>
      </xdr:nvCxnSpPr>
      <xdr:spPr>
        <a:xfrm flipV="1">
          <a:off x="16431260" y="1807768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645" name="n_1aveValue【公民館】&#10;一人当たり面積">
          <a:extLst>
            <a:ext uri="{FF2B5EF4-FFF2-40B4-BE49-F238E27FC236}">
              <a16:creationId xmlns:a16="http://schemas.microsoft.com/office/drawing/2014/main" id="{BDBE188E-6C9F-4A32-AD88-1FEFD444BE4E}"/>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646" name="n_2aveValue【公民館】&#10;一人当たり面積">
          <a:extLst>
            <a:ext uri="{FF2B5EF4-FFF2-40B4-BE49-F238E27FC236}">
              <a16:creationId xmlns:a16="http://schemas.microsoft.com/office/drawing/2014/main" id="{8ECE2227-11C9-402B-BDD8-E4C156FB14C3}"/>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647" name="n_3aveValue【公民館】&#10;一人当たり面積">
          <a:extLst>
            <a:ext uri="{FF2B5EF4-FFF2-40B4-BE49-F238E27FC236}">
              <a16:creationId xmlns:a16="http://schemas.microsoft.com/office/drawing/2014/main" id="{BE4115D4-2BB4-440B-84DA-EFA3D3636D4B}"/>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648" name="n_4aveValue【公民館】&#10;一人当たり面積">
          <a:extLst>
            <a:ext uri="{FF2B5EF4-FFF2-40B4-BE49-F238E27FC236}">
              <a16:creationId xmlns:a16="http://schemas.microsoft.com/office/drawing/2014/main" id="{B8B77327-1F4D-42BA-9A7F-74699897008C}"/>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8399</xdr:rowOff>
    </xdr:from>
    <xdr:ext cx="469744" cy="259045"/>
    <xdr:sp macro="" textlink="">
      <xdr:nvSpPr>
        <xdr:cNvPr id="649" name="n_1mainValue【公民館】&#10;一人当たり面積">
          <a:extLst>
            <a:ext uri="{FF2B5EF4-FFF2-40B4-BE49-F238E27FC236}">
              <a16:creationId xmlns:a16="http://schemas.microsoft.com/office/drawing/2014/main" id="{B51AD187-4711-417B-8F04-08E999C6E16B}"/>
            </a:ext>
          </a:extLst>
        </xdr:cNvPr>
        <xdr:cNvSpPr txBox="1"/>
      </xdr:nvSpPr>
      <xdr:spPr>
        <a:xfrm>
          <a:off x="1856112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8399</xdr:rowOff>
    </xdr:from>
    <xdr:ext cx="469744" cy="259045"/>
    <xdr:sp macro="" textlink="">
      <xdr:nvSpPr>
        <xdr:cNvPr id="650" name="n_2mainValue【公民館】&#10;一人当たり面積">
          <a:extLst>
            <a:ext uri="{FF2B5EF4-FFF2-40B4-BE49-F238E27FC236}">
              <a16:creationId xmlns:a16="http://schemas.microsoft.com/office/drawing/2014/main" id="{7850FF30-4320-475C-8742-29611E44D171}"/>
            </a:ext>
          </a:extLst>
        </xdr:cNvPr>
        <xdr:cNvSpPr txBox="1"/>
      </xdr:nvSpPr>
      <xdr:spPr>
        <a:xfrm>
          <a:off x="1777626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10685</xdr:rowOff>
    </xdr:from>
    <xdr:ext cx="469744" cy="259045"/>
    <xdr:sp macro="" textlink="">
      <xdr:nvSpPr>
        <xdr:cNvPr id="651" name="n_3mainValue【公民館】&#10;一人当たり面積">
          <a:extLst>
            <a:ext uri="{FF2B5EF4-FFF2-40B4-BE49-F238E27FC236}">
              <a16:creationId xmlns:a16="http://schemas.microsoft.com/office/drawing/2014/main" id="{0ABFE2B8-571C-4332-AD9A-381890C7899D}"/>
            </a:ext>
          </a:extLst>
        </xdr:cNvPr>
        <xdr:cNvSpPr txBox="1"/>
      </xdr:nvSpPr>
      <xdr:spPr>
        <a:xfrm>
          <a:off x="17001567" y="181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12971</xdr:rowOff>
    </xdr:from>
    <xdr:ext cx="469744" cy="259045"/>
    <xdr:sp macro="" textlink="">
      <xdr:nvSpPr>
        <xdr:cNvPr id="652" name="n_4mainValue【公民館】&#10;一人当たり面積">
          <a:extLst>
            <a:ext uri="{FF2B5EF4-FFF2-40B4-BE49-F238E27FC236}">
              <a16:creationId xmlns:a16="http://schemas.microsoft.com/office/drawing/2014/main" id="{B6A07BC2-07AA-4AD0-A096-E98F506749FE}"/>
            </a:ext>
          </a:extLst>
        </xdr:cNvPr>
        <xdr:cNvSpPr txBox="1"/>
      </xdr:nvSpPr>
      <xdr:spPr>
        <a:xfrm>
          <a:off x="16226867" y="181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8A90C187-DC96-4D57-BB29-8CFC24707C5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9DB34D08-32A2-4764-B3CF-6C28B62F99C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727EE413-87B6-4CB4-81AC-A49ECC6FDE0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有形固定資産減価償却率のうち道路や学校施設については、類似団体と比較して低くなっています。学校施設については平成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年に建て替えを行っており、道路については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計画的に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工事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を行っていることが要因と考えられます。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一人当たりの面積のう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ち橋りょう・トンネルについては、類似団体と比較して低くなっていますが、当町において町が設置しているトンネルがないことや、橋梁についても小規模なものが多いことによります。同じく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公民館については、当町では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箇所のみとなっており増減はしていません。</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今後も一人当たりの額（面積）や減価償却率を参考指標の一つとして施設等有形固定資産の整備・更新等を行っていきます。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7C1856-D25B-4104-9FA0-E681B402952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BA8D97-007D-44F3-83B5-E513D73EFC6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C86837-EF54-4965-A44D-0C98A07ECC9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226E4F-1A7B-4A1E-ADE7-1B1D1C1F878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栃木県益子町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2E209A-0729-4793-84E5-AB4F96A43D4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03C8B3-303A-4D65-B93A-77B652AD63A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A44DE0-1A74-48DD-915E-F22CE01ECAE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893BE6-D03A-475D-BC34-A8825DB341E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0ED340-9EA2-4FD7-95E7-478CC71E216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FCD231-6E4F-4303-8BFD-171EB6FECF8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21,360
21,027
89.40
9,605,206
9,112,518
369,181
5,521,945
4,793,325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4462F0-E5DB-46E1-8437-45738A5D8D3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BC3990-DCBD-445A-93F1-200458FBCF9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D510A1-314D-40FD-84C9-6AE138EA9E0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3F02D2-D1F6-4C14-AD5D-ED3DB8F902A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EB10A2-3A9B-4B0C-970B-18ACEC71D5F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C692380-B084-4176-B12E-8378D7061C9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167CF0-8894-4FDE-A255-39FF669F2BF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9FF81C-6D82-4972-B665-68383163B23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956917-3106-4335-AD1F-9DCD3B84621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21FBBB-48DB-4C16-87F1-FBE06A5CD2E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3C0C3D2-29E5-4F26-BC96-7922214AD41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C4D203-D78B-440B-AADD-171AB2127B1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B7C21D-7CEB-448B-B280-39F28EB2121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02B11E-44FC-48B2-9274-A0463D7356D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AB8F30-4C03-4040-BCE8-370B1967CE2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A7E4A2-9153-4A89-9C3E-B0AB12A2FB7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E42232-B6F8-4E3D-A014-5FFA4341053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813A27-08C8-4DA5-A41F-379D8183E7C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DADE06-557A-456E-BFC3-7F481B7DA27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B021AD-21DD-4F18-A58A-536062184AC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F9B052-E0B3-45F2-BC3E-844C9F9B1E0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B11D03-86B7-4294-805C-4B27FB0FDD7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32724EF-61B9-4942-868F-0B03F63BDA9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E995AA-37E5-41D9-A3DA-E67F9A093C9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03E77B-015F-4C33-B701-819E8B12ED5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FBB05DF-24E8-400C-9971-E980719C3F8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F6294E-34FE-4EF5-91BC-0DB7D398FC7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7F23AA-0EE9-4539-85D6-B264B9123C8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EFAAF0-F948-40D2-BFD2-F65E6CF6FAB7}"/>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3696C7E-4889-414E-A196-21BF26AF0BA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91FA3C5-73A8-42BD-AA41-B2ECA7D3518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A44CEF5-066E-4FA1-B4FC-793C721B2FB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0B1FA8B-A1F5-46B0-9FF6-A80BD73644A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F40ACD6-0CC5-4AAC-A979-F889C35E96B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785B7AD-9E2C-48C9-8DFB-D88154DA163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6AF02AB-8CBE-4D75-A48B-C8DB419C4C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513C109-217D-4A4F-AC43-B9F953FD78BD}"/>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942109B-67D4-4D8A-8C58-77AEC5F7445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B754ADB-4EA6-4437-B381-B1BEA8FE9D5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84D466E-8A53-4AA7-AB59-5036B80DC40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788A26A-CE18-4766-B623-DDFBAEB2598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454ED0F-D752-4EBE-9706-29689FFE6BD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8E91ECB-B439-41B0-A766-5EEB451D344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A53D1AB-45A7-41B3-809A-B5F9A5609E7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CBE45CA-14F7-49E5-AA68-EFEBEEB9076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DAA0192-594E-47AE-B930-26C54597906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6F31D1A-A220-4CE6-9C09-381CA0604B5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B19BDFF-F29D-4E86-A7E8-1E98015FA9F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85758813-3A89-4CBD-9ED4-ECA8AB5458DB}"/>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38269AB8-B1C5-477E-9701-7A4C8BBBAEA5}"/>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30DFF61A-0B20-4B7E-99AC-F990A54AC87C}"/>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64CEF9EC-7CCD-4294-A7BF-A031F5DCDF92}"/>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328CE7A5-C85E-4BB1-84D5-9A772F74FF8D}"/>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F970CF71-9746-44FD-96A8-F9EFEF44D4FB}"/>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446691D2-4F9E-493F-9D79-A72EFC1091A6}"/>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C71CF702-8E0E-46FF-8765-4871A9E73AD5}"/>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C34B0CCB-F80F-43BC-B1C7-A4110AB3EC4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A53E722E-32A9-45EC-9945-DC0736BB0206}"/>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090C1D7A-A433-4EC0-BB4E-1ACC35D7983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99D3AF31-0D46-4EEC-9655-2B563E3AC527}"/>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6ACF1AF7-945E-4FF7-9D84-CEB6740BF917}"/>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AF0981E5-4503-4A34-A7B6-6B9F44F4AC10}"/>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9FD10A39-DC39-472A-9CB7-8BA671A9FECB}"/>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48DA7F40-13D3-426D-8869-5051BF753A35}"/>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3DEDD4B7-D73A-4694-9435-659C3AE7DF57}"/>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02288354-6B11-44DC-8B60-5A41A264C20F}"/>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F732E3E1-D44F-4852-8BD9-CD1276D345B0}"/>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D43F8FBE-9DBF-4023-A619-10084F53B4A2}"/>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9757D00D-1FE4-4C19-B8A7-6B913DDA39AB}"/>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5E17531A-6656-4FF2-B4D0-7FB215C6FC94}"/>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19335EB5-D667-43C8-ABEE-25AD984FA8F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B4AD92B2-0D38-47F4-BEA6-ACB5F2009FE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F9FE41D-9051-4482-BD51-B0B47DE79BC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E498085-547C-4005-8B27-9CDF8090723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A5B85B9-6D54-48B9-9249-057B5538BD2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24638</xdr:rowOff>
    </xdr:from>
    <xdr:to>
      <xdr:col>24</xdr:col>
      <xdr:colOff>114300</xdr:colOff>
      <xdr:row>61</xdr:row>
      <xdr:rowOff>126238</xdr:rowOff>
    </xdr:to>
    <xdr:sp macro="" textlink="">
      <xdr:nvSpPr>
        <xdr:cNvPr id="87" name="楕円 86">
          <a:extLst>
            <a:ext uri="{FF2B5EF4-FFF2-40B4-BE49-F238E27FC236}">
              <a16:creationId xmlns:a16="http://schemas.microsoft.com/office/drawing/2014/main" id="{AA568B51-8731-4ABC-AF6D-954600DEA7E3}"/>
            </a:ext>
          </a:extLst>
        </xdr:cNvPr>
        <xdr:cNvSpPr/>
      </xdr:nvSpPr>
      <xdr:spPr>
        <a:xfrm>
          <a:off x="4036060" y="1025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3065</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F1C0A7E7-1E72-4A65-B61C-36D2A8A8CE48}"/>
            </a:ext>
          </a:extLst>
        </xdr:cNvPr>
        <xdr:cNvSpPr txBox="1"/>
      </xdr:nvSpPr>
      <xdr:spPr>
        <a:xfrm>
          <a:off x="4124960" y="1022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89" name="楕円 88">
          <a:extLst>
            <a:ext uri="{FF2B5EF4-FFF2-40B4-BE49-F238E27FC236}">
              <a16:creationId xmlns:a16="http://schemas.microsoft.com/office/drawing/2014/main" id="{81441E1B-96F6-457A-8680-C7BBBAAABC3D}"/>
            </a:ext>
          </a:extLst>
        </xdr:cNvPr>
        <xdr:cNvSpPr/>
      </xdr:nvSpPr>
      <xdr:spPr>
        <a:xfrm>
          <a:off x="331216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75438</xdr:rowOff>
    </xdr:to>
    <xdr:cxnSp macro="">
      <xdr:nvCxnSpPr>
        <xdr:cNvPr id="90" name="直線コネクタ 89">
          <a:extLst>
            <a:ext uri="{FF2B5EF4-FFF2-40B4-BE49-F238E27FC236}">
              <a16:creationId xmlns:a16="http://schemas.microsoft.com/office/drawing/2014/main" id="{C5457503-B864-4F96-B90E-DEAC78CE9313}"/>
            </a:ext>
          </a:extLst>
        </xdr:cNvPr>
        <xdr:cNvCxnSpPr/>
      </xdr:nvCxnSpPr>
      <xdr:spPr>
        <a:xfrm>
          <a:off x="3355340" y="10283190"/>
          <a:ext cx="7315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138938</xdr:rowOff>
    </xdr:from>
    <xdr:to>
      <xdr:col>15</xdr:col>
      <xdr:colOff>101600</xdr:colOff>
      <xdr:row>61</xdr:row>
      <xdr:rowOff>69088</xdr:rowOff>
    </xdr:to>
    <xdr:sp macro="" textlink="">
      <xdr:nvSpPr>
        <xdr:cNvPr id="91" name="楕円 90">
          <a:extLst>
            <a:ext uri="{FF2B5EF4-FFF2-40B4-BE49-F238E27FC236}">
              <a16:creationId xmlns:a16="http://schemas.microsoft.com/office/drawing/2014/main" id="{F82FC08A-BFB2-47F0-B75C-D5971418CDAF}"/>
            </a:ext>
          </a:extLst>
        </xdr:cNvPr>
        <xdr:cNvSpPr/>
      </xdr:nvSpPr>
      <xdr:spPr>
        <a:xfrm>
          <a:off x="2514600" y="10197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18288</xdr:rowOff>
    </xdr:from>
    <xdr:to>
      <xdr:col>19</xdr:col>
      <xdr:colOff>177800</xdr:colOff>
      <xdr:row>61</xdr:row>
      <xdr:rowOff>57150</xdr:rowOff>
    </xdr:to>
    <xdr:cxnSp macro="">
      <xdr:nvCxnSpPr>
        <xdr:cNvPr id="92" name="直線コネクタ 91">
          <a:extLst>
            <a:ext uri="{FF2B5EF4-FFF2-40B4-BE49-F238E27FC236}">
              <a16:creationId xmlns:a16="http://schemas.microsoft.com/office/drawing/2014/main" id="{3C42EB0F-1BA2-470A-A867-8B120A03A07B}"/>
            </a:ext>
          </a:extLst>
        </xdr:cNvPr>
        <xdr:cNvCxnSpPr/>
      </xdr:nvCxnSpPr>
      <xdr:spPr>
        <a:xfrm>
          <a:off x="2565400" y="1024432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102362</xdr:rowOff>
    </xdr:from>
    <xdr:to>
      <xdr:col>10</xdr:col>
      <xdr:colOff>165100</xdr:colOff>
      <xdr:row>61</xdr:row>
      <xdr:rowOff>32512</xdr:rowOff>
    </xdr:to>
    <xdr:sp macro="" textlink="">
      <xdr:nvSpPr>
        <xdr:cNvPr id="93" name="楕円 92">
          <a:extLst>
            <a:ext uri="{FF2B5EF4-FFF2-40B4-BE49-F238E27FC236}">
              <a16:creationId xmlns:a16="http://schemas.microsoft.com/office/drawing/2014/main" id="{45940E18-B211-4B40-9D3D-CAA2F505091F}"/>
            </a:ext>
          </a:extLst>
        </xdr:cNvPr>
        <xdr:cNvSpPr/>
      </xdr:nvSpPr>
      <xdr:spPr>
        <a:xfrm>
          <a:off x="1739900" y="10160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153162</xdr:rowOff>
    </xdr:from>
    <xdr:to>
      <xdr:col>15</xdr:col>
      <xdr:colOff>50800</xdr:colOff>
      <xdr:row>61</xdr:row>
      <xdr:rowOff>18288</xdr:rowOff>
    </xdr:to>
    <xdr:cxnSp macro="">
      <xdr:nvCxnSpPr>
        <xdr:cNvPr id="94" name="直線コネクタ 93">
          <a:extLst>
            <a:ext uri="{FF2B5EF4-FFF2-40B4-BE49-F238E27FC236}">
              <a16:creationId xmlns:a16="http://schemas.microsoft.com/office/drawing/2014/main" id="{27DBB5F6-698C-48CA-BE97-E01D5D2FCF5D}"/>
            </a:ext>
          </a:extLst>
        </xdr:cNvPr>
        <xdr:cNvCxnSpPr/>
      </xdr:nvCxnSpPr>
      <xdr:spPr>
        <a:xfrm>
          <a:off x="1790700" y="10211562"/>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95" name="楕円 94">
          <a:extLst>
            <a:ext uri="{FF2B5EF4-FFF2-40B4-BE49-F238E27FC236}">
              <a16:creationId xmlns:a16="http://schemas.microsoft.com/office/drawing/2014/main" id="{E2ECEC0A-A68C-4FBC-8E36-77A5EC7E5C25}"/>
            </a:ext>
          </a:extLst>
        </xdr:cNvPr>
        <xdr:cNvSpPr/>
      </xdr:nvSpPr>
      <xdr:spPr>
        <a:xfrm>
          <a:off x="96520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153162</xdr:rowOff>
    </xdr:to>
    <xdr:cxnSp macro="">
      <xdr:nvCxnSpPr>
        <xdr:cNvPr id="96" name="直線コネクタ 95">
          <a:extLst>
            <a:ext uri="{FF2B5EF4-FFF2-40B4-BE49-F238E27FC236}">
              <a16:creationId xmlns:a16="http://schemas.microsoft.com/office/drawing/2014/main" id="{CD862774-DE3E-4E3F-BCBD-187174EA55C8}"/>
            </a:ext>
          </a:extLst>
        </xdr:cNvPr>
        <xdr:cNvCxnSpPr/>
      </xdr:nvCxnSpPr>
      <xdr:spPr>
        <a:xfrm>
          <a:off x="1008380" y="10172700"/>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97" name="n_1aveValue【体育館・プール】&#10;有形固定資産減価償却率">
          <a:extLst>
            <a:ext uri="{FF2B5EF4-FFF2-40B4-BE49-F238E27FC236}">
              <a16:creationId xmlns:a16="http://schemas.microsoft.com/office/drawing/2014/main" id="{1544B305-E6F5-4F99-AD71-0E444581D29F}"/>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98" name="n_2aveValue【体育館・プール】&#10;有形固定資産減価償却率">
          <a:extLst>
            <a:ext uri="{FF2B5EF4-FFF2-40B4-BE49-F238E27FC236}">
              <a16:creationId xmlns:a16="http://schemas.microsoft.com/office/drawing/2014/main" id="{50B95E01-3871-4F3D-9CD4-CF56B6495A15}"/>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99" name="n_3aveValue【体育館・プール】&#10;有形固定資産減価償却率">
          <a:extLst>
            <a:ext uri="{FF2B5EF4-FFF2-40B4-BE49-F238E27FC236}">
              <a16:creationId xmlns:a16="http://schemas.microsoft.com/office/drawing/2014/main" id="{7EB1909D-EE76-4865-9FA4-222A47DE3D16}"/>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00" name="n_4aveValue【体育館・プール】&#10;有形固定資産減価償却率">
          <a:extLst>
            <a:ext uri="{FF2B5EF4-FFF2-40B4-BE49-F238E27FC236}">
              <a16:creationId xmlns:a16="http://schemas.microsoft.com/office/drawing/2014/main" id="{3ECB86B9-72A6-4BC6-A8E5-D8C2453A84FF}"/>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101" name="n_1mainValue【体育館・プール】&#10;有形固定資産減価償却率">
          <a:extLst>
            <a:ext uri="{FF2B5EF4-FFF2-40B4-BE49-F238E27FC236}">
              <a16:creationId xmlns:a16="http://schemas.microsoft.com/office/drawing/2014/main" id="{D80BEE08-2AE3-44C0-996F-6FCEED8228B1}"/>
            </a:ext>
          </a:extLst>
        </xdr:cNvPr>
        <xdr:cNvSpPr txBox="1"/>
      </xdr:nvSpPr>
      <xdr:spPr>
        <a:xfrm>
          <a:off x="317056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60215</xdr:rowOff>
    </xdr:from>
    <xdr:ext cx="405111" cy="259045"/>
    <xdr:sp macro="" textlink="">
      <xdr:nvSpPr>
        <xdr:cNvPr id="102" name="n_2mainValue【体育館・プール】&#10;有形固定資産減価償却率">
          <a:extLst>
            <a:ext uri="{FF2B5EF4-FFF2-40B4-BE49-F238E27FC236}">
              <a16:creationId xmlns:a16="http://schemas.microsoft.com/office/drawing/2014/main" id="{59B89479-3E78-4E6D-8C1A-5DBCF9C5C55E}"/>
            </a:ext>
          </a:extLst>
        </xdr:cNvPr>
        <xdr:cNvSpPr txBox="1"/>
      </xdr:nvSpPr>
      <xdr:spPr>
        <a:xfrm>
          <a:off x="2385704" y="1028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23639</xdr:rowOff>
    </xdr:from>
    <xdr:ext cx="405111" cy="259045"/>
    <xdr:sp macro="" textlink="">
      <xdr:nvSpPr>
        <xdr:cNvPr id="103" name="n_3mainValue【体育館・プール】&#10;有形固定資産減価償却率">
          <a:extLst>
            <a:ext uri="{FF2B5EF4-FFF2-40B4-BE49-F238E27FC236}">
              <a16:creationId xmlns:a16="http://schemas.microsoft.com/office/drawing/2014/main" id="{85E464C8-A79E-4998-B3C1-6CFBA592F333}"/>
            </a:ext>
          </a:extLst>
        </xdr:cNvPr>
        <xdr:cNvSpPr txBox="1"/>
      </xdr:nvSpPr>
      <xdr:spPr>
        <a:xfrm>
          <a:off x="1611004" y="1024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104" name="n_4mainValue【体育館・プール】&#10;有形固定資産減価償却率">
          <a:extLst>
            <a:ext uri="{FF2B5EF4-FFF2-40B4-BE49-F238E27FC236}">
              <a16:creationId xmlns:a16="http://schemas.microsoft.com/office/drawing/2014/main" id="{056E7451-7B12-4ECD-A825-3F67698D9CC2}"/>
            </a:ext>
          </a:extLst>
        </xdr:cNvPr>
        <xdr:cNvSpPr txBox="1"/>
      </xdr:nvSpPr>
      <xdr:spPr>
        <a:xfrm>
          <a:off x="8363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D78D2523-E041-4352-9A50-F533B7DB9A2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C04C10DB-D83F-41F5-A195-569FA7530EF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9DAEB596-3DF0-4E8D-9118-0FF6D0A722F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6EFAC763-AD5C-4298-9ED1-9D1FEE31751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98E9D4B1-03FB-40B8-B2CD-C4106B41780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8AAEFC6C-393E-4BE9-A440-18DE3F39A0D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8A1E6F44-2EFB-40A0-85C7-D8FF7618E10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2022DF59-5AF6-4A6B-A142-7878D48CED5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DB615CF1-59BA-44B0-841A-AEF7F7B5363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0655E9D6-6BD9-451A-8DBF-43E9EF7C8CD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F1D5FF6E-1BF3-45FD-A1F7-6978174D7B5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218D9B53-BA31-4ACE-A3F7-CE1B0AF07F0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A43966C9-F0E3-4604-A580-3B771C90D65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5048B323-4C87-41BA-AEE1-4E42653EBC9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67250188-159C-4E61-A150-521D45247FC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66F7B8FE-7BFD-4764-A14B-30BF7088EA7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F0FCC1F4-16B6-4EE8-9C5A-E2E987DAAC4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5DA40DF1-52B3-44DE-97B3-63138CEDE23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E5039A5B-4AEF-4B32-AC4F-8F085828531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ABE04258-3228-45CE-97A2-C5AB74076CA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1C3337C9-D8B9-449C-872D-363C836DA4B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DAF0A923-F3D0-4B5D-BBC7-9ABF7C21572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5D242020-0CA9-41BE-8BA1-2252AEAD92F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DA12265A-CA22-4624-9146-428DC630FBB4}"/>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2E426425-6522-48D6-990A-D6D1A992D63C}"/>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0642693D-9333-40CB-A114-EEF1C648A5C9}"/>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1E88F12D-B662-4F29-B258-6AB62DB1EC67}"/>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683E333A-4ED7-409C-B428-94F385B8EC5E}"/>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133" name="【体育館・プール】&#10;一人当たり面積平均値テキスト">
          <a:extLst>
            <a:ext uri="{FF2B5EF4-FFF2-40B4-BE49-F238E27FC236}">
              <a16:creationId xmlns:a16="http://schemas.microsoft.com/office/drawing/2014/main" id="{32967A35-30D0-4093-B8E0-667EC6C296D4}"/>
            </a:ext>
          </a:extLst>
        </xdr:cNvPr>
        <xdr:cNvSpPr txBox="1"/>
      </xdr:nvSpPr>
      <xdr:spPr>
        <a:xfrm>
          <a:off x="9258300" y="1029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18300BF0-B532-434E-B890-7AF0CC9E69A5}"/>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CFD56153-1672-48DF-A425-C3706B16D001}"/>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F20E0025-162A-4991-A0DD-5F29BA361372}"/>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6C865EF5-2C96-4537-905E-C56543296BEC}"/>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14FC2DAB-3192-4169-81A2-06CE1E601F8E}"/>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C0E33CA-9246-4988-A8C0-717C0681522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C40156E-90A9-4A23-8409-10267900C34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8D63844-6B04-4D50-BC01-B12983932F9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575CC8E-3D40-48D1-A141-644590952A7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C3BF6B4-2ADF-4A93-9886-5014C31A02A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29210</xdr:rowOff>
    </xdr:from>
    <xdr:to>
      <xdr:col>55</xdr:col>
      <xdr:colOff>50800</xdr:colOff>
      <xdr:row>60</xdr:row>
      <xdr:rowOff>130810</xdr:rowOff>
    </xdr:to>
    <xdr:sp macro="" textlink="">
      <xdr:nvSpPr>
        <xdr:cNvPr id="144" name="楕円 143">
          <a:extLst>
            <a:ext uri="{FF2B5EF4-FFF2-40B4-BE49-F238E27FC236}">
              <a16:creationId xmlns:a16="http://schemas.microsoft.com/office/drawing/2014/main" id="{9801849C-BB36-48CD-B1DC-C5EFB052D20D}"/>
            </a:ext>
          </a:extLst>
        </xdr:cNvPr>
        <xdr:cNvSpPr/>
      </xdr:nvSpPr>
      <xdr:spPr>
        <a:xfrm>
          <a:off x="9192260" y="10087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52087</xdr:rowOff>
    </xdr:from>
    <xdr:ext cx="469744" cy="259045"/>
    <xdr:sp macro="" textlink="">
      <xdr:nvSpPr>
        <xdr:cNvPr id="145" name="【体育館・プール】&#10;一人当たり面積該当値テキスト">
          <a:extLst>
            <a:ext uri="{FF2B5EF4-FFF2-40B4-BE49-F238E27FC236}">
              <a16:creationId xmlns:a16="http://schemas.microsoft.com/office/drawing/2014/main" id="{A37F9AF3-5413-4DA6-84AE-140367992888}"/>
            </a:ext>
          </a:extLst>
        </xdr:cNvPr>
        <xdr:cNvSpPr txBox="1"/>
      </xdr:nvSpPr>
      <xdr:spPr>
        <a:xfrm>
          <a:off x="9258300"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36830</xdr:rowOff>
    </xdr:from>
    <xdr:to>
      <xdr:col>50</xdr:col>
      <xdr:colOff>165100</xdr:colOff>
      <xdr:row>60</xdr:row>
      <xdr:rowOff>138430</xdr:rowOff>
    </xdr:to>
    <xdr:sp macro="" textlink="">
      <xdr:nvSpPr>
        <xdr:cNvPr id="146" name="楕円 145">
          <a:extLst>
            <a:ext uri="{FF2B5EF4-FFF2-40B4-BE49-F238E27FC236}">
              <a16:creationId xmlns:a16="http://schemas.microsoft.com/office/drawing/2014/main" id="{298B2173-4A29-425F-B158-90821445492F}"/>
            </a:ext>
          </a:extLst>
        </xdr:cNvPr>
        <xdr:cNvSpPr/>
      </xdr:nvSpPr>
      <xdr:spPr>
        <a:xfrm>
          <a:off x="8445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80010</xdr:rowOff>
    </xdr:from>
    <xdr:to>
      <xdr:col>55</xdr:col>
      <xdr:colOff>0</xdr:colOff>
      <xdr:row>60</xdr:row>
      <xdr:rowOff>87630</xdr:rowOff>
    </xdr:to>
    <xdr:cxnSp macro="">
      <xdr:nvCxnSpPr>
        <xdr:cNvPr id="147" name="直線コネクタ 146">
          <a:extLst>
            <a:ext uri="{FF2B5EF4-FFF2-40B4-BE49-F238E27FC236}">
              <a16:creationId xmlns:a16="http://schemas.microsoft.com/office/drawing/2014/main" id="{58F833CE-9F8B-46F8-8C92-570BDD0AA0D2}"/>
            </a:ext>
          </a:extLst>
        </xdr:cNvPr>
        <xdr:cNvCxnSpPr/>
      </xdr:nvCxnSpPr>
      <xdr:spPr>
        <a:xfrm flipV="1">
          <a:off x="8496300" y="1013841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44450</xdr:rowOff>
    </xdr:from>
    <xdr:to>
      <xdr:col>46</xdr:col>
      <xdr:colOff>38100</xdr:colOff>
      <xdr:row>60</xdr:row>
      <xdr:rowOff>146050</xdr:rowOff>
    </xdr:to>
    <xdr:sp macro="" textlink="">
      <xdr:nvSpPr>
        <xdr:cNvPr id="148" name="楕円 147">
          <a:extLst>
            <a:ext uri="{FF2B5EF4-FFF2-40B4-BE49-F238E27FC236}">
              <a16:creationId xmlns:a16="http://schemas.microsoft.com/office/drawing/2014/main" id="{1ABC3E51-32DC-4020-8B6D-760E06E45192}"/>
            </a:ext>
          </a:extLst>
        </xdr:cNvPr>
        <xdr:cNvSpPr/>
      </xdr:nvSpPr>
      <xdr:spPr>
        <a:xfrm>
          <a:off x="7670800" y="10102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87630</xdr:rowOff>
    </xdr:from>
    <xdr:to>
      <xdr:col>50</xdr:col>
      <xdr:colOff>114300</xdr:colOff>
      <xdr:row>60</xdr:row>
      <xdr:rowOff>95250</xdr:rowOff>
    </xdr:to>
    <xdr:cxnSp macro="">
      <xdr:nvCxnSpPr>
        <xdr:cNvPr id="149" name="直線コネクタ 148">
          <a:extLst>
            <a:ext uri="{FF2B5EF4-FFF2-40B4-BE49-F238E27FC236}">
              <a16:creationId xmlns:a16="http://schemas.microsoft.com/office/drawing/2014/main" id="{1D20570D-2E96-406D-9D6C-878F97A60602}"/>
            </a:ext>
          </a:extLst>
        </xdr:cNvPr>
        <xdr:cNvCxnSpPr/>
      </xdr:nvCxnSpPr>
      <xdr:spPr>
        <a:xfrm flipV="1">
          <a:off x="7713980" y="101460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2540</xdr:rowOff>
    </xdr:from>
    <xdr:to>
      <xdr:col>41</xdr:col>
      <xdr:colOff>101600</xdr:colOff>
      <xdr:row>60</xdr:row>
      <xdr:rowOff>104140</xdr:rowOff>
    </xdr:to>
    <xdr:sp macro="" textlink="">
      <xdr:nvSpPr>
        <xdr:cNvPr id="150" name="楕円 149">
          <a:extLst>
            <a:ext uri="{FF2B5EF4-FFF2-40B4-BE49-F238E27FC236}">
              <a16:creationId xmlns:a16="http://schemas.microsoft.com/office/drawing/2014/main" id="{7036EC75-9B9A-4347-BC35-D4F0AF22A2EE}"/>
            </a:ext>
          </a:extLst>
        </xdr:cNvPr>
        <xdr:cNvSpPr/>
      </xdr:nvSpPr>
      <xdr:spPr>
        <a:xfrm>
          <a:off x="687324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53340</xdr:rowOff>
    </xdr:from>
    <xdr:to>
      <xdr:col>45</xdr:col>
      <xdr:colOff>177800</xdr:colOff>
      <xdr:row>60</xdr:row>
      <xdr:rowOff>95250</xdr:rowOff>
    </xdr:to>
    <xdr:cxnSp macro="">
      <xdr:nvCxnSpPr>
        <xdr:cNvPr id="151" name="直線コネクタ 150">
          <a:extLst>
            <a:ext uri="{FF2B5EF4-FFF2-40B4-BE49-F238E27FC236}">
              <a16:creationId xmlns:a16="http://schemas.microsoft.com/office/drawing/2014/main" id="{5A722B07-6EE1-45A9-8FBF-0CAAE39DF409}"/>
            </a:ext>
          </a:extLst>
        </xdr:cNvPr>
        <xdr:cNvCxnSpPr/>
      </xdr:nvCxnSpPr>
      <xdr:spPr>
        <a:xfrm>
          <a:off x="6924040" y="101117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12065</xdr:rowOff>
    </xdr:from>
    <xdr:to>
      <xdr:col>36</xdr:col>
      <xdr:colOff>165100</xdr:colOff>
      <xdr:row>60</xdr:row>
      <xdr:rowOff>113665</xdr:rowOff>
    </xdr:to>
    <xdr:sp macro="" textlink="">
      <xdr:nvSpPr>
        <xdr:cNvPr id="152" name="楕円 151">
          <a:extLst>
            <a:ext uri="{FF2B5EF4-FFF2-40B4-BE49-F238E27FC236}">
              <a16:creationId xmlns:a16="http://schemas.microsoft.com/office/drawing/2014/main" id="{D588D931-5A74-4CE2-86D5-417163822BDF}"/>
            </a:ext>
          </a:extLst>
        </xdr:cNvPr>
        <xdr:cNvSpPr/>
      </xdr:nvSpPr>
      <xdr:spPr>
        <a:xfrm>
          <a:off x="609854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53340</xdr:rowOff>
    </xdr:from>
    <xdr:to>
      <xdr:col>41</xdr:col>
      <xdr:colOff>50800</xdr:colOff>
      <xdr:row>60</xdr:row>
      <xdr:rowOff>62865</xdr:rowOff>
    </xdr:to>
    <xdr:cxnSp macro="">
      <xdr:nvCxnSpPr>
        <xdr:cNvPr id="153" name="直線コネクタ 152">
          <a:extLst>
            <a:ext uri="{FF2B5EF4-FFF2-40B4-BE49-F238E27FC236}">
              <a16:creationId xmlns:a16="http://schemas.microsoft.com/office/drawing/2014/main" id="{22B31529-D4D0-4222-BC5A-04BE36A3D209}"/>
            </a:ext>
          </a:extLst>
        </xdr:cNvPr>
        <xdr:cNvCxnSpPr/>
      </xdr:nvCxnSpPr>
      <xdr:spPr>
        <a:xfrm flipV="1">
          <a:off x="6149340" y="1011174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154" name="n_1aveValue【体育館・プール】&#10;一人当たり面積">
          <a:extLst>
            <a:ext uri="{FF2B5EF4-FFF2-40B4-BE49-F238E27FC236}">
              <a16:creationId xmlns:a16="http://schemas.microsoft.com/office/drawing/2014/main" id="{561261DD-6623-401C-964F-CB4D5F3D58B9}"/>
            </a:ext>
          </a:extLst>
        </xdr:cNvPr>
        <xdr:cNvSpPr txBox="1"/>
      </xdr:nvSpPr>
      <xdr:spPr>
        <a:xfrm>
          <a:off x="8271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155" name="n_2aveValue【体育館・プール】&#10;一人当たり面積">
          <a:extLst>
            <a:ext uri="{FF2B5EF4-FFF2-40B4-BE49-F238E27FC236}">
              <a16:creationId xmlns:a16="http://schemas.microsoft.com/office/drawing/2014/main" id="{FB59BD06-E2CD-42F2-B83C-2A50B695B087}"/>
            </a:ext>
          </a:extLst>
        </xdr:cNvPr>
        <xdr:cNvSpPr txBox="1"/>
      </xdr:nvSpPr>
      <xdr:spPr>
        <a:xfrm>
          <a:off x="7509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156" name="n_3aveValue【体育館・プール】&#10;一人当たり面積">
          <a:extLst>
            <a:ext uri="{FF2B5EF4-FFF2-40B4-BE49-F238E27FC236}">
              <a16:creationId xmlns:a16="http://schemas.microsoft.com/office/drawing/2014/main" id="{05839CC5-6FF3-41BA-8EA2-D797C637E9F5}"/>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157" name="n_4aveValue【体育館・プール】&#10;一人当たり面積">
          <a:extLst>
            <a:ext uri="{FF2B5EF4-FFF2-40B4-BE49-F238E27FC236}">
              <a16:creationId xmlns:a16="http://schemas.microsoft.com/office/drawing/2014/main" id="{9146DD9B-3D88-4BFA-A83F-2D14BD43C8AF}"/>
            </a:ext>
          </a:extLst>
        </xdr:cNvPr>
        <xdr:cNvSpPr txBox="1"/>
      </xdr:nvSpPr>
      <xdr:spPr>
        <a:xfrm>
          <a:off x="59373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154957</xdr:rowOff>
    </xdr:from>
    <xdr:ext cx="469744" cy="259045"/>
    <xdr:sp macro="" textlink="">
      <xdr:nvSpPr>
        <xdr:cNvPr id="158" name="n_1mainValue【体育館・プール】&#10;一人当たり面積">
          <a:extLst>
            <a:ext uri="{FF2B5EF4-FFF2-40B4-BE49-F238E27FC236}">
              <a16:creationId xmlns:a16="http://schemas.microsoft.com/office/drawing/2014/main" id="{3E5C4A0E-65B6-4911-AF7E-B927F64F4DA2}"/>
            </a:ext>
          </a:extLst>
        </xdr:cNvPr>
        <xdr:cNvSpPr txBox="1"/>
      </xdr:nvSpPr>
      <xdr:spPr>
        <a:xfrm>
          <a:off x="8271587" y="987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162577</xdr:rowOff>
    </xdr:from>
    <xdr:ext cx="469744" cy="259045"/>
    <xdr:sp macro="" textlink="">
      <xdr:nvSpPr>
        <xdr:cNvPr id="159" name="n_2mainValue【体育館・プール】&#10;一人当たり面積">
          <a:extLst>
            <a:ext uri="{FF2B5EF4-FFF2-40B4-BE49-F238E27FC236}">
              <a16:creationId xmlns:a16="http://schemas.microsoft.com/office/drawing/2014/main" id="{6A34420C-3615-46DD-BD86-0E806F01F8D2}"/>
            </a:ext>
          </a:extLst>
        </xdr:cNvPr>
        <xdr:cNvSpPr txBox="1"/>
      </xdr:nvSpPr>
      <xdr:spPr>
        <a:xfrm>
          <a:off x="7509587" y="98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120667</xdr:rowOff>
    </xdr:from>
    <xdr:ext cx="469744" cy="259045"/>
    <xdr:sp macro="" textlink="">
      <xdr:nvSpPr>
        <xdr:cNvPr id="160" name="n_3mainValue【体育館・プール】&#10;一人当たり面積">
          <a:extLst>
            <a:ext uri="{FF2B5EF4-FFF2-40B4-BE49-F238E27FC236}">
              <a16:creationId xmlns:a16="http://schemas.microsoft.com/office/drawing/2014/main" id="{84343CC5-9A9A-44C4-A1C3-225E53FC6A64}"/>
            </a:ext>
          </a:extLst>
        </xdr:cNvPr>
        <xdr:cNvSpPr txBox="1"/>
      </xdr:nvSpPr>
      <xdr:spPr>
        <a:xfrm>
          <a:off x="6712027" y="984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130192</xdr:rowOff>
    </xdr:from>
    <xdr:ext cx="469744" cy="259045"/>
    <xdr:sp macro="" textlink="">
      <xdr:nvSpPr>
        <xdr:cNvPr id="161" name="n_4mainValue【体育館・プール】&#10;一人当たり面積">
          <a:extLst>
            <a:ext uri="{FF2B5EF4-FFF2-40B4-BE49-F238E27FC236}">
              <a16:creationId xmlns:a16="http://schemas.microsoft.com/office/drawing/2014/main" id="{13E1A768-8CA9-43CF-A37C-62E642640929}"/>
            </a:ext>
          </a:extLst>
        </xdr:cNvPr>
        <xdr:cNvSpPr txBox="1"/>
      </xdr:nvSpPr>
      <xdr:spPr>
        <a:xfrm>
          <a:off x="5937327" y="985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8153FF8-991D-49C5-9D89-3F4D54E367F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6437FD47-6B30-4BAE-B9B1-7BF49A45C18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8B26BDE7-73FC-4C40-9FED-3620547358D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74DCFF88-1627-42DF-8264-9E476BE3DAC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6D4F7D0-9E69-4EE0-98C1-340D8FA77D1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D5E1924-235A-40AD-AB89-5DE694FD20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55DE832-DB73-4C38-858A-22014B69593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2948505E-2E7A-4B36-8188-08B76E79724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E19BA5EA-AE93-48FA-9AA1-C5CBAE43AB6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3435A209-26CF-4A5F-A50A-72257B91424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20D8BEF8-FB99-4566-AF9D-6682A5BB743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B3F8F1D6-38F5-4D4E-AE4A-6E23F3784585}"/>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3B25794D-52B9-4838-919F-10A5EAA8CD3A}"/>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6AC8AEEC-399A-41BC-8D89-83DD5984095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DDE86FBD-5DFE-497F-BA3C-F7DBB64CCE4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E281CBC7-5535-4E08-B3F6-3CEB98E61D8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77081686-CDF1-422A-A5CB-70C458E7441A}"/>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E4ECA5FF-CE38-480F-8B5F-727B3E4918D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C583D15F-7F63-4E57-A423-A8C3142A67CA}"/>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223110F7-F161-4729-90B9-37439645842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D07C5D4B-34B2-47B3-A7E5-7F9ABFC250D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4993012D-A77D-4C4E-B5FB-C394AD60C6E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C96A2162-9AB6-4FA6-A9C3-EA0A67194E9F}"/>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CEDF2191-DFB4-4C7F-A19D-A3966DBC0898}"/>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AFE2D9C9-6FFB-487E-B940-32CD113BF8D2}"/>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9EA2DE16-4B30-4DF1-8DC2-D21710D949DD}"/>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BB7C29AE-AAE2-47E4-869A-81AA602A306B}"/>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DD68949A-4C3F-42F1-9340-7047568AED75}"/>
            </a:ext>
          </a:extLst>
        </xdr:cNvPr>
        <xdr:cNvSpPr txBox="1"/>
      </xdr:nvSpPr>
      <xdr:spPr>
        <a:xfrm>
          <a:off x="4124960" y="13507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1A581B43-AC78-49E4-AEDA-D0860D1BD170}"/>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97D92CC0-081B-454E-ABDE-0A3561AFCB93}"/>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D8027066-2537-4667-8909-596F3C73300F}"/>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8478576E-AFE9-4421-BC47-6642213A2FBB}"/>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E66A2D0F-21B1-4715-8906-BD4122046089}"/>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AD2B456A-34A9-482C-B90F-5AF0FB23F85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81A6775A-175C-47B7-8F03-3C8FAEFC35A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AF1EA069-98F2-4205-9AAC-CAEB6302DCE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80E412B-9771-47CB-A1B8-8F9BE2B310A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A985927-D1CF-454F-9A3F-DF0A9BB936B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140463</xdr:rowOff>
    </xdr:from>
    <xdr:to>
      <xdr:col>24</xdr:col>
      <xdr:colOff>114300</xdr:colOff>
      <xdr:row>80</xdr:row>
      <xdr:rowOff>70613</xdr:rowOff>
    </xdr:to>
    <xdr:sp macro="" textlink="">
      <xdr:nvSpPr>
        <xdr:cNvPr id="200" name="楕円 199">
          <a:extLst>
            <a:ext uri="{FF2B5EF4-FFF2-40B4-BE49-F238E27FC236}">
              <a16:creationId xmlns:a16="http://schemas.microsoft.com/office/drawing/2014/main" id="{092A8255-717D-4F34-86DE-A3C6DEDF0037}"/>
            </a:ext>
          </a:extLst>
        </xdr:cNvPr>
        <xdr:cNvSpPr/>
      </xdr:nvSpPr>
      <xdr:spPr>
        <a:xfrm>
          <a:off x="4036060" y="13384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163340</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FE9D1F52-A357-46DE-9CC0-5D6659BB6B2A}"/>
            </a:ext>
          </a:extLst>
        </xdr:cNvPr>
        <xdr:cNvSpPr txBox="1"/>
      </xdr:nvSpPr>
      <xdr:spPr>
        <a:xfrm>
          <a:off x="4124960" y="1323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94742</xdr:rowOff>
    </xdr:from>
    <xdr:to>
      <xdr:col>20</xdr:col>
      <xdr:colOff>38100</xdr:colOff>
      <xdr:row>80</xdr:row>
      <xdr:rowOff>24892</xdr:rowOff>
    </xdr:to>
    <xdr:sp macro="" textlink="">
      <xdr:nvSpPr>
        <xdr:cNvPr id="202" name="楕円 201">
          <a:extLst>
            <a:ext uri="{FF2B5EF4-FFF2-40B4-BE49-F238E27FC236}">
              <a16:creationId xmlns:a16="http://schemas.microsoft.com/office/drawing/2014/main" id="{A67E7B26-B330-4777-987E-4729D7EE5AFE}"/>
            </a:ext>
          </a:extLst>
        </xdr:cNvPr>
        <xdr:cNvSpPr/>
      </xdr:nvSpPr>
      <xdr:spPr>
        <a:xfrm>
          <a:off x="3312160" y="13338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145542</xdr:rowOff>
    </xdr:from>
    <xdr:to>
      <xdr:col>24</xdr:col>
      <xdr:colOff>63500</xdr:colOff>
      <xdr:row>80</xdr:row>
      <xdr:rowOff>19813</xdr:rowOff>
    </xdr:to>
    <xdr:cxnSp macro="">
      <xdr:nvCxnSpPr>
        <xdr:cNvPr id="203" name="直線コネクタ 202">
          <a:extLst>
            <a:ext uri="{FF2B5EF4-FFF2-40B4-BE49-F238E27FC236}">
              <a16:creationId xmlns:a16="http://schemas.microsoft.com/office/drawing/2014/main" id="{3975B03B-6E52-4987-AB7E-348F48192FFE}"/>
            </a:ext>
          </a:extLst>
        </xdr:cNvPr>
        <xdr:cNvCxnSpPr/>
      </xdr:nvCxnSpPr>
      <xdr:spPr>
        <a:xfrm>
          <a:off x="3355340" y="13389102"/>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49022</xdr:rowOff>
    </xdr:from>
    <xdr:to>
      <xdr:col>15</xdr:col>
      <xdr:colOff>101600</xdr:colOff>
      <xdr:row>79</xdr:row>
      <xdr:rowOff>150622</xdr:rowOff>
    </xdr:to>
    <xdr:sp macro="" textlink="">
      <xdr:nvSpPr>
        <xdr:cNvPr id="204" name="楕円 203">
          <a:extLst>
            <a:ext uri="{FF2B5EF4-FFF2-40B4-BE49-F238E27FC236}">
              <a16:creationId xmlns:a16="http://schemas.microsoft.com/office/drawing/2014/main" id="{D53033CA-001F-4FAC-AE23-81C4BD74A02B}"/>
            </a:ext>
          </a:extLst>
        </xdr:cNvPr>
        <xdr:cNvSpPr/>
      </xdr:nvSpPr>
      <xdr:spPr>
        <a:xfrm>
          <a:off x="2514600" y="132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99822</xdr:rowOff>
    </xdr:from>
    <xdr:to>
      <xdr:col>19</xdr:col>
      <xdr:colOff>177800</xdr:colOff>
      <xdr:row>79</xdr:row>
      <xdr:rowOff>145542</xdr:rowOff>
    </xdr:to>
    <xdr:cxnSp macro="">
      <xdr:nvCxnSpPr>
        <xdr:cNvPr id="205" name="直線コネクタ 204">
          <a:extLst>
            <a:ext uri="{FF2B5EF4-FFF2-40B4-BE49-F238E27FC236}">
              <a16:creationId xmlns:a16="http://schemas.microsoft.com/office/drawing/2014/main" id="{608A3908-AFE0-4412-8B43-F7198555703A}"/>
            </a:ext>
          </a:extLst>
        </xdr:cNvPr>
        <xdr:cNvCxnSpPr/>
      </xdr:nvCxnSpPr>
      <xdr:spPr>
        <a:xfrm>
          <a:off x="2565400" y="13343382"/>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1015</xdr:rowOff>
    </xdr:from>
    <xdr:to>
      <xdr:col>10</xdr:col>
      <xdr:colOff>165100</xdr:colOff>
      <xdr:row>79</xdr:row>
      <xdr:rowOff>102615</xdr:rowOff>
    </xdr:to>
    <xdr:sp macro="" textlink="">
      <xdr:nvSpPr>
        <xdr:cNvPr id="206" name="楕円 205">
          <a:extLst>
            <a:ext uri="{FF2B5EF4-FFF2-40B4-BE49-F238E27FC236}">
              <a16:creationId xmlns:a16="http://schemas.microsoft.com/office/drawing/2014/main" id="{CCED1EB6-04D8-4BCC-8B45-1DBA8FA7D26D}"/>
            </a:ext>
          </a:extLst>
        </xdr:cNvPr>
        <xdr:cNvSpPr/>
      </xdr:nvSpPr>
      <xdr:spPr>
        <a:xfrm>
          <a:off x="1739900" y="1324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51815</xdr:rowOff>
    </xdr:from>
    <xdr:to>
      <xdr:col>15</xdr:col>
      <xdr:colOff>50800</xdr:colOff>
      <xdr:row>79</xdr:row>
      <xdr:rowOff>99822</xdr:rowOff>
    </xdr:to>
    <xdr:cxnSp macro="">
      <xdr:nvCxnSpPr>
        <xdr:cNvPr id="207" name="直線コネクタ 206">
          <a:extLst>
            <a:ext uri="{FF2B5EF4-FFF2-40B4-BE49-F238E27FC236}">
              <a16:creationId xmlns:a16="http://schemas.microsoft.com/office/drawing/2014/main" id="{40F9D013-D056-4AEB-9149-016FE540558F}"/>
            </a:ext>
          </a:extLst>
        </xdr:cNvPr>
        <xdr:cNvCxnSpPr/>
      </xdr:nvCxnSpPr>
      <xdr:spPr>
        <a:xfrm>
          <a:off x="1790700" y="13295375"/>
          <a:ext cx="7747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126746</xdr:rowOff>
    </xdr:from>
    <xdr:to>
      <xdr:col>6</xdr:col>
      <xdr:colOff>38100</xdr:colOff>
      <xdr:row>79</xdr:row>
      <xdr:rowOff>56896</xdr:rowOff>
    </xdr:to>
    <xdr:sp macro="" textlink="">
      <xdr:nvSpPr>
        <xdr:cNvPr id="208" name="楕円 207">
          <a:extLst>
            <a:ext uri="{FF2B5EF4-FFF2-40B4-BE49-F238E27FC236}">
              <a16:creationId xmlns:a16="http://schemas.microsoft.com/office/drawing/2014/main" id="{FAD14E90-01C2-427F-B17A-4FABFEEDB6AB}"/>
            </a:ext>
          </a:extLst>
        </xdr:cNvPr>
        <xdr:cNvSpPr/>
      </xdr:nvSpPr>
      <xdr:spPr>
        <a:xfrm>
          <a:off x="965200" y="13202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6096</xdr:rowOff>
    </xdr:from>
    <xdr:to>
      <xdr:col>10</xdr:col>
      <xdr:colOff>114300</xdr:colOff>
      <xdr:row>79</xdr:row>
      <xdr:rowOff>51815</xdr:rowOff>
    </xdr:to>
    <xdr:cxnSp macro="">
      <xdr:nvCxnSpPr>
        <xdr:cNvPr id="209" name="直線コネクタ 208">
          <a:extLst>
            <a:ext uri="{FF2B5EF4-FFF2-40B4-BE49-F238E27FC236}">
              <a16:creationId xmlns:a16="http://schemas.microsoft.com/office/drawing/2014/main" id="{65D09625-2150-44DB-B1E7-9E0D0640133E}"/>
            </a:ext>
          </a:extLst>
        </xdr:cNvPr>
        <xdr:cNvCxnSpPr/>
      </xdr:nvCxnSpPr>
      <xdr:spPr>
        <a:xfrm>
          <a:off x="1008380" y="13249656"/>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84599</xdr:rowOff>
    </xdr:from>
    <xdr:ext cx="405111" cy="259045"/>
    <xdr:sp macro="" textlink="">
      <xdr:nvSpPr>
        <xdr:cNvPr id="210" name="n_1aveValue【福祉施設】&#10;有形固定資産減価償却率">
          <a:extLst>
            <a:ext uri="{FF2B5EF4-FFF2-40B4-BE49-F238E27FC236}">
              <a16:creationId xmlns:a16="http://schemas.microsoft.com/office/drawing/2014/main" id="{AD60158D-58CC-48D7-9B1D-F8A9F95CA50C}"/>
            </a:ext>
          </a:extLst>
        </xdr:cNvPr>
        <xdr:cNvSpPr txBox="1"/>
      </xdr:nvSpPr>
      <xdr:spPr>
        <a:xfrm>
          <a:off x="3170564" y="1366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211" name="n_2aveValue【福祉施設】&#10;有形固定資産減価償却率">
          <a:extLst>
            <a:ext uri="{FF2B5EF4-FFF2-40B4-BE49-F238E27FC236}">
              <a16:creationId xmlns:a16="http://schemas.microsoft.com/office/drawing/2014/main" id="{D1662F52-6207-4BAA-8B50-69B7A45A4282}"/>
            </a:ext>
          </a:extLst>
        </xdr:cNvPr>
        <xdr:cNvSpPr txBox="1"/>
      </xdr:nvSpPr>
      <xdr:spPr>
        <a:xfrm>
          <a:off x="23857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212" name="n_3aveValue【福祉施設】&#10;有形固定資産減価償却率">
          <a:extLst>
            <a:ext uri="{FF2B5EF4-FFF2-40B4-BE49-F238E27FC236}">
              <a16:creationId xmlns:a16="http://schemas.microsoft.com/office/drawing/2014/main" id="{7072B2AF-F2CD-4B48-812C-82790A416028}"/>
            </a:ext>
          </a:extLst>
        </xdr:cNvPr>
        <xdr:cNvSpPr txBox="1"/>
      </xdr:nvSpPr>
      <xdr:spPr>
        <a:xfrm>
          <a:off x="1611004" y="13684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213" name="n_4aveValue【福祉施設】&#10;有形固定資産減価償却率">
          <a:extLst>
            <a:ext uri="{FF2B5EF4-FFF2-40B4-BE49-F238E27FC236}">
              <a16:creationId xmlns:a16="http://schemas.microsoft.com/office/drawing/2014/main" id="{027641CF-5390-4C3D-B5F7-844D2B8FD4B6}"/>
            </a:ext>
          </a:extLst>
        </xdr:cNvPr>
        <xdr:cNvSpPr txBox="1"/>
      </xdr:nvSpPr>
      <xdr:spPr>
        <a:xfrm>
          <a:off x="8363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41419</xdr:rowOff>
    </xdr:from>
    <xdr:ext cx="405111" cy="259045"/>
    <xdr:sp macro="" textlink="">
      <xdr:nvSpPr>
        <xdr:cNvPr id="214" name="n_1mainValue【福祉施設】&#10;有形固定資産減価償却率">
          <a:extLst>
            <a:ext uri="{FF2B5EF4-FFF2-40B4-BE49-F238E27FC236}">
              <a16:creationId xmlns:a16="http://schemas.microsoft.com/office/drawing/2014/main" id="{DD910070-AEF0-49AF-9B26-85115CA5CD7B}"/>
            </a:ext>
          </a:extLst>
        </xdr:cNvPr>
        <xdr:cNvSpPr txBox="1"/>
      </xdr:nvSpPr>
      <xdr:spPr>
        <a:xfrm>
          <a:off x="3170564" y="1311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167149</xdr:rowOff>
    </xdr:from>
    <xdr:ext cx="405111" cy="259045"/>
    <xdr:sp macro="" textlink="">
      <xdr:nvSpPr>
        <xdr:cNvPr id="215" name="n_2mainValue【福祉施設】&#10;有形固定資産減価償却率">
          <a:extLst>
            <a:ext uri="{FF2B5EF4-FFF2-40B4-BE49-F238E27FC236}">
              <a16:creationId xmlns:a16="http://schemas.microsoft.com/office/drawing/2014/main" id="{60E68D91-0D0C-44B5-A539-0A4D76F57BB4}"/>
            </a:ext>
          </a:extLst>
        </xdr:cNvPr>
        <xdr:cNvSpPr txBox="1"/>
      </xdr:nvSpPr>
      <xdr:spPr>
        <a:xfrm>
          <a:off x="2385704" y="13075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119142</xdr:rowOff>
    </xdr:from>
    <xdr:ext cx="405111" cy="259045"/>
    <xdr:sp macro="" textlink="">
      <xdr:nvSpPr>
        <xdr:cNvPr id="216" name="n_3mainValue【福祉施設】&#10;有形固定資産減価償却率">
          <a:extLst>
            <a:ext uri="{FF2B5EF4-FFF2-40B4-BE49-F238E27FC236}">
              <a16:creationId xmlns:a16="http://schemas.microsoft.com/office/drawing/2014/main" id="{48179DA8-733A-4843-B692-C32B4B62A0AD}"/>
            </a:ext>
          </a:extLst>
        </xdr:cNvPr>
        <xdr:cNvSpPr txBox="1"/>
      </xdr:nvSpPr>
      <xdr:spPr>
        <a:xfrm>
          <a:off x="1611004" y="1302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73423</xdr:rowOff>
    </xdr:from>
    <xdr:ext cx="405111" cy="259045"/>
    <xdr:sp macro="" textlink="">
      <xdr:nvSpPr>
        <xdr:cNvPr id="217" name="n_4mainValue【福祉施設】&#10;有形固定資産減価償却率">
          <a:extLst>
            <a:ext uri="{FF2B5EF4-FFF2-40B4-BE49-F238E27FC236}">
              <a16:creationId xmlns:a16="http://schemas.microsoft.com/office/drawing/2014/main" id="{3F415A10-4246-449E-B391-B603D6E62CE0}"/>
            </a:ext>
          </a:extLst>
        </xdr:cNvPr>
        <xdr:cNvSpPr txBox="1"/>
      </xdr:nvSpPr>
      <xdr:spPr>
        <a:xfrm>
          <a:off x="836304" y="1298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1F417D4F-BFB7-421D-9610-A16ACA59621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711B6F5B-F2A0-4DFF-9718-6A13494568C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F5617866-364A-496D-B0B5-66E56C5375F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394D9AF6-C88D-409A-99D5-FBC0AC4604C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89E44642-AB5B-4F50-9D0A-AA438C40E79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3C37AF28-BF9F-4366-9CCA-54DEAF2BEB6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50355F27-440C-4E72-8EAB-D600E26BA66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D4F09C05-3094-4444-B505-0B59932F237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C41359B8-8362-449A-91E5-7284E183C42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2BF513BA-77CE-4734-9645-E64A16C9459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5D7A24E7-4404-4369-A54E-7DA0C782B61F}"/>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538A26FA-70AB-4EE4-99EF-8D9D95B5F36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4F5C15C4-D85A-42F5-B1C3-32BD1A3C6ED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A005A6AC-7491-45B9-8553-522AA250E891}"/>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D77492AC-AE95-4165-9895-25A9F24D205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D204705A-C0FD-46D9-B13B-9D0B1C09976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D3922BCE-9964-4D2C-91DD-08DBB095D0E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E8EBF490-CD98-4FF6-BE93-8894BC0243A7}"/>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3DA3F78D-5A53-4990-83B5-BB6D3208720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931EE5EC-9E94-40E7-B992-E308DF20EF6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F989A1DD-E6D4-4A74-B10E-97A5E1FF22C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30F75049-ABB8-4EB2-83D9-23817EB7E75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05C3B161-2F7E-4E22-B071-B46991DFEB8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2A3C116C-1871-4D45-B400-758B2BCE7585}"/>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4E86FCFF-299B-4F7B-8454-5743B15E82C2}"/>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5B2DD787-B2FD-472F-91E2-189BB0F5E7E5}"/>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6C8B1EC2-9965-46E9-B0F7-A705F6EB86AD}"/>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21D3F60A-7C04-4020-938D-D17EA10742B9}"/>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246" name="【福祉施設】&#10;一人当たり面積平均値テキスト">
          <a:extLst>
            <a:ext uri="{FF2B5EF4-FFF2-40B4-BE49-F238E27FC236}">
              <a16:creationId xmlns:a16="http://schemas.microsoft.com/office/drawing/2014/main" id="{705D47E4-4CA5-41B4-B7AF-A94A5E6D4035}"/>
            </a:ext>
          </a:extLst>
        </xdr:cNvPr>
        <xdr:cNvSpPr txBox="1"/>
      </xdr:nvSpPr>
      <xdr:spPr>
        <a:xfrm>
          <a:off x="925830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4EC6EAEC-C03D-4895-AE47-B96136E65E54}"/>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68AA1415-B627-4E89-B192-519366CA8372}"/>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E3DEA492-1F2F-4CB0-98E3-2506B26C1434}"/>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02970B0D-815D-4E76-B12F-A5E75502DCBC}"/>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7EBDE3A4-DD76-43D5-B46B-3C6A3F7AF9FB}"/>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4024A186-CE75-4966-A4BE-E4799FC6A84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856BF86E-03B5-4873-91E8-8AD8DE0557C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219C0637-406B-418C-9B30-B28008270EB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96F5B093-A0E9-4B17-8FAB-BE4C1E3CD0D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27BFB02-45E3-4575-BF7C-4408E19C00F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257" name="楕円 256">
          <a:extLst>
            <a:ext uri="{FF2B5EF4-FFF2-40B4-BE49-F238E27FC236}">
              <a16:creationId xmlns:a16="http://schemas.microsoft.com/office/drawing/2014/main" id="{D726F1AB-9659-48B6-94B4-737AD7BB3D05}"/>
            </a:ext>
          </a:extLst>
        </xdr:cNvPr>
        <xdr:cNvSpPr/>
      </xdr:nvSpPr>
      <xdr:spPr>
        <a:xfrm>
          <a:off x="9192260" y="143738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39388</xdr:rowOff>
    </xdr:from>
    <xdr:ext cx="469744" cy="259045"/>
    <xdr:sp macro="" textlink="">
      <xdr:nvSpPr>
        <xdr:cNvPr id="258" name="【福祉施設】&#10;一人当たり面積該当値テキスト">
          <a:extLst>
            <a:ext uri="{FF2B5EF4-FFF2-40B4-BE49-F238E27FC236}">
              <a16:creationId xmlns:a16="http://schemas.microsoft.com/office/drawing/2014/main" id="{513BCAF6-7EEF-4F89-A5C0-24B400255C32}"/>
            </a:ext>
          </a:extLst>
        </xdr:cNvPr>
        <xdr:cNvSpPr txBox="1"/>
      </xdr:nvSpPr>
      <xdr:spPr>
        <a:xfrm>
          <a:off x="9258300" y="142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128270</xdr:rowOff>
    </xdr:from>
    <xdr:to>
      <xdr:col>50</xdr:col>
      <xdr:colOff>165100</xdr:colOff>
      <xdr:row>86</xdr:row>
      <xdr:rowOff>58420</xdr:rowOff>
    </xdr:to>
    <xdr:sp macro="" textlink="">
      <xdr:nvSpPr>
        <xdr:cNvPr id="259" name="楕円 258">
          <a:extLst>
            <a:ext uri="{FF2B5EF4-FFF2-40B4-BE49-F238E27FC236}">
              <a16:creationId xmlns:a16="http://schemas.microsoft.com/office/drawing/2014/main" id="{F9D09B3E-C9B0-4AA8-9E44-E8012BD606C8}"/>
            </a:ext>
          </a:extLst>
        </xdr:cNvPr>
        <xdr:cNvSpPr/>
      </xdr:nvSpPr>
      <xdr:spPr>
        <a:xfrm>
          <a:off x="844550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3811</xdr:rowOff>
    </xdr:from>
    <xdr:to>
      <xdr:col>55</xdr:col>
      <xdr:colOff>0</xdr:colOff>
      <xdr:row>86</xdr:row>
      <xdr:rowOff>7620</xdr:rowOff>
    </xdr:to>
    <xdr:cxnSp macro="">
      <xdr:nvCxnSpPr>
        <xdr:cNvPr id="260" name="直線コネクタ 259">
          <a:extLst>
            <a:ext uri="{FF2B5EF4-FFF2-40B4-BE49-F238E27FC236}">
              <a16:creationId xmlns:a16="http://schemas.microsoft.com/office/drawing/2014/main" id="{8DE1EF32-0142-48E0-8550-AD995B30B344}"/>
            </a:ext>
          </a:extLst>
        </xdr:cNvPr>
        <xdr:cNvCxnSpPr/>
      </xdr:nvCxnSpPr>
      <xdr:spPr>
        <a:xfrm flipV="1">
          <a:off x="8496300" y="1442085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128270</xdr:rowOff>
    </xdr:from>
    <xdr:to>
      <xdr:col>46</xdr:col>
      <xdr:colOff>38100</xdr:colOff>
      <xdr:row>86</xdr:row>
      <xdr:rowOff>58420</xdr:rowOff>
    </xdr:to>
    <xdr:sp macro="" textlink="">
      <xdr:nvSpPr>
        <xdr:cNvPr id="261" name="楕円 260">
          <a:extLst>
            <a:ext uri="{FF2B5EF4-FFF2-40B4-BE49-F238E27FC236}">
              <a16:creationId xmlns:a16="http://schemas.microsoft.com/office/drawing/2014/main" id="{E9913124-6127-4622-B5B8-C8BBAF437852}"/>
            </a:ext>
          </a:extLst>
        </xdr:cNvPr>
        <xdr:cNvSpPr/>
      </xdr:nvSpPr>
      <xdr:spPr>
        <a:xfrm>
          <a:off x="7670800" y="14377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7620</xdr:rowOff>
    </xdr:from>
    <xdr:to>
      <xdr:col>50</xdr:col>
      <xdr:colOff>114300</xdr:colOff>
      <xdr:row>86</xdr:row>
      <xdr:rowOff>7620</xdr:rowOff>
    </xdr:to>
    <xdr:cxnSp macro="">
      <xdr:nvCxnSpPr>
        <xdr:cNvPr id="262" name="直線コネクタ 261">
          <a:extLst>
            <a:ext uri="{FF2B5EF4-FFF2-40B4-BE49-F238E27FC236}">
              <a16:creationId xmlns:a16="http://schemas.microsoft.com/office/drawing/2014/main" id="{3BD37FAD-13B1-4D40-8C45-CA1A84885E6B}"/>
            </a:ext>
          </a:extLst>
        </xdr:cNvPr>
        <xdr:cNvCxnSpPr/>
      </xdr:nvCxnSpPr>
      <xdr:spPr>
        <a:xfrm>
          <a:off x="7713980" y="144246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128270</xdr:rowOff>
    </xdr:from>
    <xdr:to>
      <xdr:col>41</xdr:col>
      <xdr:colOff>101600</xdr:colOff>
      <xdr:row>86</xdr:row>
      <xdr:rowOff>58420</xdr:rowOff>
    </xdr:to>
    <xdr:sp macro="" textlink="">
      <xdr:nvSpPr>
        <xdr:cNvPr id="263" name="楕円 262">
          <a:extLst>
            <a:ext uri="{FF2B5EF4-FFF2-40B4-BE49-F238E27FC236}">
              <a16:creationId xmlns:a16="http://schemas.microsoft.com/office/drawing/2014/main" id="{98590693-C581-42DE-A508-6991DB62820D}"/>
            </a:ext>
          </a:extLst>
        </xdr:cNvPr>
        <xdr:cNvSpPr/>
      </xdr:nvSpPr>
      <xdr:spPr>
        <a:xfrm>
          <a:off x="687324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7620</xdr:rowOff>
    </xdr:from>
    <xdr:to>
      <xdr:col>45</xdr:col>
      <xdr:colOff>177800</xdr:colOff>
      <xdr:row>86</xdr:row>
      <xdr:rowOff>7620</xdr:rowOff>
    </xdr:to>
    <xdr:cxnSp macro="">
      <xdr:nvCxnSpPr>
        <xdr:cNvPr id="264" name="直線コネクタ 263">
          <a:extLst>
            <a:ext uri="{FF2B5EF4-FFF2-40B4-BE49-F238E27FC236}">
              <a16:creationId xmlns:a16="http://schemas.microsoft.com/office/drawing/2014/main" id="{3EFED413-3983-4CC0-B104-6039AF648763}"/>
            </a:ext>
          </a:extLst>
        </xdr:cNvPr>
        <xdr:cNvCxnSpPr/>
      </xdr:nvCxnSpPr>
      <xdr:spPr>
        <a:xfrm>
          <a:off x="6924040" y="1442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132080</xdr:rowOff>
    </xdr:from>
    <xdr:to>
      <xdr:col>36</xdr:col>
      <xdr:colOff>165100</xdr:colOff>
      <xdr:row>86</xdr:row>
      <xdr:rowOff>62230</xdr:rowOff>
    </xdr:to>
    <xdr:sp macro="" textlink="">
      <xdr:nvSpPr>
        <xdr:cNvPr id="265" name="楕円 264">
          <a:extLst>
            <a:ext uri="{FF2B5EF4-FFF2-40B4-BE49-F238E27FC236}">
              <a16:creationId xmlns:a16="http://schemas.microsoft.com/office/drawing/2014/main" id="{3B02E051-AB72-4623-96C9-C061E10BEA8A}"/>
            </a:ext>
          </a:extLst>
        </xdr:cNvPr>
        <xdr:cNvSpPr/>
      </xdr:nvSpPr>
      <xdr:spPr>
        <a:xfrm>
          <a:off x="6098540" y="14381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7620</xdr:rowOff>
    </xdr:from>
    <xdr:to>
      <xdr:col>41</xdr:col>
      <xdr:colOff>50800</xdr:colOff>
      <xdr:row>86</xdr:row>
      <xdr:rowOff>11430</xdr:rowOff>
    </xdr:to>
    <xdr:cxnSp macro="">
      <xdr:nvCxnSpPr>
        <xdr:cNvPr id="266" name="直線コネクタ 265">
          <a:extLst>
            <a:ext uri="{FF2B5EF4-FFF2-40B4-BE49-F238E27FC236}">
              <a16:creationId xmlns:a16="http://schemas.microsoft.com/office/drawing/2014/main" id="{A0D7843E-B85C-4FC5-9798-0470D784FD7D}"/>
            </a:ext>
          </a:extLst>
        </xdr:cNvPr>
        <xdr:cNvCxnSpPr/>
      </xdr:nvCxnSpPr>
      <xdr:spPr>
        <a:xfrm flipV="1">
          <a:off x="6149340" y="144246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267" name="n_1aveValue【福祉施設】&#10;一人当たり面積">
          <a:extLst>
            <a:ext uri="{FF2B5EF4-FFF2-40B4-BE49-F238E27FC236}">
              <a16:creationId xmlns:a16="http://schemas.microsoft.com/office/drawing/2014/main" id="{05B35518-9DE9-4D70-86A8-97999E4A5539}"/>
            </a:ext>
          </a:extLst>
        </xdr:cNvPr>
        <xdr:cNvSpPr txBox="1"/>
      </xdr:nvSpPr>
      <xdr:spPr>
        <a:xfrm>
          <a:off x="827158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268" name="n_2aveValue【福祉施設】&#10;一人当たり面積">
          <a:extLst>
            <a:ext uri="{FF2B5EF4-FFF2-40B4-BE49-F238E27FC236}">
              <a16:creationId xmlns:a16="http://schemas.microsoft.com/office/drawing/2014/main" id="{9747FAE7-70D1-4F8E-BFCA-049CC2AD5953}"/>
            </a:ext>
          </a:extLst>
        </xdr:cNvPr>
        <xdr:cNvSpPr txBox="1"/>
      </xdr:nvSpPr>
      <xdr:spPr>
        <a:xfrm>
          <a:off x="750958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269" name="n_3aveValue【福祉施設】&#10;一人当たり面積">
          <a:extLst>
            <a:ext uri="{FF2B5EF4-FFF2-40B4-BE49-F238E27FC236}">
              <a16:creationId xmlns:a16="http://schemas.microsoft.com/office/drawing/2014/main" id="{981471F3-37C0-4294-9EFF-C02D4FE72135}"/>
            </a:ext>
          </a:extLst>
        </xdr:cNvPr>
        <xdr:cNvSpPr txBox="1"/>
      </xdr:nvSpPr>
      <xdr:spPr>
        <a:xfrm>
          <a:off x="671202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270" name="n_4aveValue【福祉施設】&#10;一人当たり面積">
          <a:extLst>
            <a:ext uri="{FF2B5EF4-FFF2-40B4-BE49-F238E27FC236}">
              <a16:creationId xmlns:a16="http://schemas.microsoft.com/office/drawing/2014/main" id="{39035558-2FC0-41DB-9F09-78F090DB745F}"/>
            </a:ext>
          </a:extLst>
        </xdr:cNvPr>
        <xdr:cNvSpPr txBox="1"/>
      </xdr:nvSpPr>
      <xdr:spPr>
        <a:xfrm>
          <a:off x="5937327" y="1393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49547</xdr:rowOff>
    </xdr:from>
    <xdr:ext cx="469744" cy="259045"/>
    <xdr:sp macro="" textlink="">
      <xdr:nvSpPr>
        <xdr:cNvPr id="271" name="n_1mainValue【福祉施設】&#10;一人当たり面積">
          <a:extLst>
            <a:ext uri="{FF2B5EF4-FFF2-40B4-BE49-F238E27FC236}">
              <a16:creationId xmlns:a16="http://schemas.microsoft.com/office/drawing/2014/main" id="{8BE88BEF-3C16-481A-BA8E-3C39BF410E37}"/>
            </a:ext>
          </a:extLst>
        </xdr:cNvPr>
        <xdr:cNvSpPr txBox="1"/>
      </xdr:nvSpPr>
      <xdr:spPr>
        <a:xfrm>
          <a:off x="827158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49547</xdr:rowOff>
    </xdr:from>
    <xdr:ext cx="469744" cy="259045"/>
    <xdr:sp macro="" textlink="">
      <xdr:nvSpPr>
        <xdr:cNvPr id="272" name="n_2mainValue【福祉施設】&#10;一人当たり面積">
          <a:extLst>
            <a:ext uri="{FF2B5EF4-FFF2-40B4-BE49-F238E27FC236}">
              <a16:creationId xmlns:a16="http://schemas.microsoft.com/office/drawing/2014/main" id="{BC31877A-7FE8-4A0A-9F03-4DE1D1286EFB}"/>
            </a:ext>
          </a:extLst>
        </xdr:cNvPr>
        <xdr:cNvSpPr txBox="1"/>
      </xdr:nvSpPr>
      <xdr:spPr>
        <a:xfrm>
          <a:off x="750958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49547</xdr:rowOff>
    </xdr:from>
    <xdr:ext cx="469744" cy="259045"/>
    <xdr:sp macro="" textlink="">
      <xdr:nvSpPr>
        <xdr:cNvPr id="273" name="n_3mainValue【福祉施設】&#10;一人当たり面積">
          <a:extLst>
            <a:ext uri="{FF2B5EF4-FFF2-40B4-BE49-F238E27FC236}">
              <a16:creationId xmlns:a16="http://schemas.microsoft.com/office/drawing/2014/main" id="{5095CFF0-ECB9-426D-BAE1-0820FA49292D}"/>
            </a:ext>
          </a:extLst>
        </xdr:cNvPr>
        <xdr:cNvSpPr txBox="1"/>
      </xdr:nvSpPr>
      <xdr:spPr>
        <a:xfrm>
          <a:off x="671202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53357</xdr:rowOff>
    </xdr:from>
    <xdr:ext cx="469744" cy="259045"/>
    <xdr:sp macro="" textlink="">
      <xdr:nvSpPr>
        <xdr:cNvPr id="274" name="n_4mainValue【福祉施設】&#10;一人当たり面積">
          <a:extLst>
            <a:ext uri="{FF2B5EF4-FFF2-40B4-BE49-F238E27FC236}">
              <a16:creationId xmlns:a16="http://schemas.microsoft.com/office/drawing/2014/main" id="{432D9F54-5CF7-4A46-A270-6FA2D19B48B9}"/>
            </a:ext>
          </a:extLst>
        </xdr:cNvPr>
        <xdr:cNvSpPr txBox="1"/>
      </xdr:nvSpPr>
      <xdr:spPr>
        <a:xfrm>
          <a:off x="59373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B825E1CA-F0A7-4BC8-8AC6-DA78B68F2A9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3F8884A7-798E-49D3-9D57-477C9D26955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F89DAF37-8C18-41FE-818B-869FABF7DB7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AA34DDBD-40CA-4BE8-A40D-AD22E469505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B83FBF9B-DC3D-4EEF-9803-4D825AEE6B2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2B30F40C-5993-4FB8-A630-27FDEBDED35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80C4459C-B3F2-4233-95FB-5C02D7CCF5B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32BF3AC1-D543-4E7A-BAC4-F7575474A7D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D6CA86E9-6A37-4BA1-81A3-FC57134D9A5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4A6A7F4C-9B86-4E71-B9E8-303C67A404D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9AEE0785-CC9E-4E8A-88A6-F190F543380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6" name="直線コネクタ 285">
          <a:extLst>
            <a:ext uri="{FF2B5EF4-FFF2-40B4-BE49-F238E27FC236}">
              <a16:creationId xmlns:a16="http://schemas.microsoft.com/office/drawing/2014/main" id="{960B69CA-98F0-4B6E-B2D4-5490BCBE32C1}"/>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7" name="テキスト ボックス 286">
          <a:extLst>
            <a:ext uri="{FF2B5EF4-FFF2-40B4-BE49-F238E27FC236}">
              <a16:creationId xmlns:a16="http://schemas.microsoft.com/office/drawing/2014/main" id="{BE0180BD-D77E-4CE9-B90C-D0EB978171F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8" name="直線コネクタ 287">
          <a:extLst>
            <a:ext uri="{FF2B5EF4-FFF2-40B4-BE49-F238E27FC236}">
              <a16:creationId xmlns:a16="http://schemas.microsoft.com/office/drawing/2014/main" id="{E5676543-33DB-4324-92AB-4601B6643DA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89" name="テキスト ボックス 288">
          <a:extLst>
            <a:ext uri="{FF2B5EF4-FFF2-40B4-BE49-F238E27FC236}">
              <a16:creationId xmlns:a16="http://schemas.microsoft.com/office/drawing/2014/main" id="{552DA514-6BA6-4082-B244-046B78704CD3}"/>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0" name="直線コネクタ 289">
          <a:extLst>
            <a:ext uri="{FF2B5EF4-FFF2-40B4-BE49-F238E27FC236}">
              <a16:creationId xmlns:a16="http://schemas.microsoft.com/office/drawing/2014/main" id="{CE48251A-06E6-46CF-B7B9-8E0D3FFDD249}"/>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1" name="テキスト ボックス 290">
          <a:extLst>
            <a:ext uri="{FF2B5EF4-FFF2-40B4-BE49-F238E27FC236}">
              <a16:creationId xmlns:a16="http://schemas.microsoft.com/office/drawing/2014/main" id="{BCF51AFB-211D-4822-A415-0B41EBB8383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2" name="直線コネクタ 291">
          <a:extLst>
            <a:ext uri="{FF2B5EF4-FFF2-40B4-BE49-F238E27FC236}">
              <a16:creationId xmlns:a16="http://schemas.microsoft.com/office/drawing/2014/main" id="{A845260C-9436-4D98-95AE-A6B7193E6984}"/>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3" name="テキスト ボックス 292">
          <a:extLst>
            <a:ext uri="{FF2B5EF4-FFF2-40B4-BE49-F238E27FC236}">
              <a16:creationId xmlns:a16="http://schemas.microsoft.com/office/drawing/2014/main" id="{A3F9EBD9-0333-461F-9EA0-5995B1E6EB39}"/>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4" name="直線コネクタ 293">
          <a:extLst>
            <a:ext uri="{FF2B5EF4-FFF2-40B4-BE49-F238E27FC236}">
              <a16:creationId xmlns:a16="http://schemas.microsoft.com/office/drawing/2014/main" id="{30CEEF27-A4D9-456A-843E-7A78B3FC265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5" name="テキスト ボックス 294">
          <a:extLst>
            <a:ext uri="{FF2B5EF4-FFF2-40B4-BE49-F238E27FC236}">
              <a16:creationId xmlns:a16="http://schemas.microsoft.com/office/drawing/2014/main" id="{081F0677-DC9A-4A7D-89BA-551AB577066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id="{8557BB81-417D-4926-8E9A-2BE1859B43B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7" name="テキスト ボックス 296">
          <a:extLst>
            <a:ext uri="{FF2B5EF4-FFF2-40B4-BE49-F238E27FC236}">
              <a16:creationId xmlns:a16="http://schemas.microsoft.com/office/drawing/2014/main" id="{58B1DA1A-C8EB-4DC7-B52D-8933B9D5A647}"/>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082A5813-394A-465F-94DB-3879B043C29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299" name="直線コネクタ 298">
          <a:extLst>
            <a:ext uri="{FF2B5EF4-FFF2-40B4-BE49-F238E27FC236}">
              <a16:creationId xmlns:a16="http://schemas.microsoft.com/office/drawing/2014/main" id="{8043EFF0-89B5-431E-BADA-A283C274DF3C}"/>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0" name="【市民会館】&#10;有形固定資産減価償却率最小値テキスト">
          <a:extLst>
            <a:ext uri="{FF2B5EF4-FFF2-40B4-BE49-F238E27FC236}">
              <a16:creationId xmlns:a16="http://schemas.microsoft.com/office/drawing/2014/main" id="{89E04277-97D3-4764-870C-E20FD3C51E0E}"/>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1" name="直線コネクタ 300">
          <a:extLst>
            <a:ext uri="{FF2B5EF4-FFF2-40B4-BE49-F238E27FC236}">
              <a16:creationId xmlns:a16="http://schemas.microsoft.com/office/drawing/2014/main" id="{75626C45-325C-4CBA-A66B-3FFE319CD489}"/>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2" name="【市民会館】&#10;有形固定資産減価償却率最大値テキスト">
          <a:extLst>
            <a:ext uri="{FF2B5EF4-FFF2-40B4-BE49-F238E27FC236}">
              <a16:creationId xmlns:a16="http://schemas.microsoft.com/office/drawing/2014/main" id="{8A160319-8899-4B62-ACCE-449A2795253F}"/>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3" name="直線コネクタ 302">
          <a:extLst>
            <a:ext uri="{FF2B5EF4-FFF2-40B4-BE49-F238E27FC236}">
              <a16:creationId xmlns:a16="http://schemas.microsoft.com/office/drawing/2014/main" id="{14A5DAB8-B8FF-4330-B1B5-35E17382194C}"/>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DC1ED5F8-1523-4EC5-9268-4E90D8B560E5}"/>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5" name="フローチャート: 判断 304">
          <a:extLst>
            <a:ext uri="{FF2B5EF4-FFF2-40B4-BE49-F238E27FC236}">
              <a16:creationId xmlns:a16="http://schemas.microsoft.com/office/drawing/2014/main" id="{617F481B-9E7B-4011-B791-6F964500DE7F}"/>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6" name="フローチャート: 判断 305">
          <a:extLst>
            <a:ext uri="{FF2B5EF4-FFF2-40B4-BE49-F238E27FC236}">
              <a16:creationId xmlns:a16="http://schemas.microsoft.com/office/drawing/2014/main" id="{6458B36C-199F-4125-8FD7-DB8BBA2E184A}"/>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7" name="フローチャート: 判断 306">
          <a:extLst>
            <a:ext uri="{FF2B5EF4-FFF2-40B4-BE49-F238E27FC236}">
              <a16:creationId xmlns:a16="http://schemas.microsoft.com/office/drawing/2014/main" id="{52E6CDBD-0CDD-480C-ABBA-BD164FD53354}"/>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08" name="フローチャート: 判断 307">
          <a:extLst>
            <a:ext uri="{FF2B5EF4-FFF2-40B4-BE49-F238E27FC236}">
              <a16:creationId xmlns:a16="http://schemas.microsoft.com/office/drawing/2014/main" id="{1436BE28-54C7-481A-9430-D5263BCFAB04}"/>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09" name="フローチャート: 判断 308">
          <a:extLst>
            <a:ext uri="{FF2B5EF4-FFF2-40B4-BE49-F238E27FC236}">
              <a16:creationId xmlns:a16="http://schemas.microsoft.com/office/drawing/2014/main" id="{365624BC-5121-4E4C-AAA2-1770D231B46D}"/>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1B8E701E-6EC8-4388-B355-FCA0D09C37B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D7C0BBC1-AE26-42A6-9EAA-564BA5F8455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58663541-D6E5-408F-BDD0-7D118E66CC6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1DC15EC2-4530-42D9-9306-F2413E153EB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E147882F-362D-47C4-B9C6-93AB87E4CAA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12064</xdr:rowOff>
    </xdr:from>
    <xdr:to>
      <xdr:col>24</xdr:col>
      <xdr:colOff>114300</xdr:colOff>
      <xdr:row>105</xdr:row>
      <xdr:rowOff>113664</xdr:rowOff>
    </xdr:to>
    <xdr:sp macro="" textlink="">
      <xdr:nvSpPr>
        <xdr:cNvPr id="315" name="楕円 314">
          <a:extLst>
            <a:ext uri="{FF2B5EF4-FFF2-40B4-BE49-F238E27FC236}">
              <a16:creationId xmlns:a16="http://schemas.microsoft.com/office/drawing/2014/main" id="{BDA3F62F-100A-44B2-B526-09DA0D76C9E7}"/>
            </a:ext>
          </a:extLst>
        </xdr:cNvPr>
        <xdr:cNvSpPr/>
      </xdr:nvSpPr>
      <xdr:spPr>
        <a:xfrm>
          <a:off x="403606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161941</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8E580049-2515-45AA-94E2-347B8B6274EB}"/>
            </a:ext>
          </a:extLst>
        </xdr:cNvPr>
        <xdr:cNvSpPr txBox="1"/>
      </xdr:nvSpPr>
      <xdr:spPr>
        <a:xfrm>
          <a:off x="4124960"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124461</xdr:rowOff>
    </xdr:from>
    <xdr:to>
      <xdr:col>20</xdr:col>
      <xdr:colOff>38100</xdr:colOff>
      <xdr:row>105</xdr:row>
      <xdr:rowOff>54611</xdr:rowOff>
    </xdr:to>
    <xdr:sp macro="" textlink="">
      <xdr:nvSpPr>
        <xdr:cNvPr id="317" name="楕円 316">
          <a:extLst>
            <a:ext uri="{FF2B5EF4-FFF2-40B4-BE49-F238E27FC236}">
              <a16:creationId xmlns:a16="http://schemas.microsoft.com/office/drawing/2014/main" id="{DCD789F1-2FC3-448F-BCA3-65FB5CF9DD16}"/>
            </a:ext>
          </a:extLst>
        </xdr:cNvPr>
        <xdr:cNvSpPr/>
      </xdr:nvSpPr>
      <xdr:spPr>
        <a:xfrm>
          <a:off x="3312160" y="17559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3811</xdr:rowOff>
    </xdr:from>
    <xdr:to>
      <xdr:col>24</xdr:col>
      <xdr:colOff>63500</xdr:colOff>
      <xdr:row>105</xdr:row>
      <xdr:rowOff>62864</xdr:rowOff>
    </xdr:to>
    <xdr:cxnSp macro="">
      <xdr:nvCxnSpPr>
        <xdr:cNvPr id="318" name="直線コネクタ 317">
          <a:extLst>
            <a:ext uri="{FF2B5EF4-FFF2-40B4-BE49-F238E27FC236}">
              <a16:creationId xmlns:a16="http://schemas.microsoft.com/office/drawing/2014/main" id="{39B8703B-044F-4F61-8D4D-824357A88860}"/>
            </a:ext>
          </a:extLst>
        </xdr:cNvPr>
        <xdr:cNvCxnSpPr/>
      </xdr:nvCxnSpPr>
      <xdr:spPr>
        <a:xfrm>
          <a:off x="3355340" y="17606011"/>
          <a:ext cx="73152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71120</xdr:rowOff>
    </xdr:from>
    <xdr:to>
      <xdr:col>15</xdr:col>
      <xdr:colOff>101600</xdr:colOff>
      <xdr:row>105</xdr:row>
      <xdr:rowOff>1270</xdr:rowOff>
    </xdr:to>
    <xdr:sp macro="" textlink="">
      <xdr:nvSpPr>
        <xdr:cNvPr id="319" name="楕円 318">
          <a:extLst>
            <a:ext uri="{FF2B5EF4-FFF2-40B4-BE49-F238E27FC236}">
              <a16:creationId xmlns:a16="http://schemas.microsoft.com/office/drawing/2014/main" id="{9368FDC2-9689-4001-A81B-C440A8A847E6}"/>
            </a:ext>
          </a:extLst>
        </xdr:cNvPr>
        <xdr:cNvSpPr/>
      </xdr:nvSpPr>
      <xdr:spPr>
        <a:xfrm>
          <a:off x="251460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121920</xdr:rowOff>
    </xdr:from>
    <xdr:to>
      <xdr:col>19</xdr:col>
      <xdr:colOff>177800</xdr:colOff>
      <xdr:row>105</xdr:row>
      <xdr:rowOff>3811</xdr:rowOff>
    </xdr:to>
    <xdr:cxnSp macro="">
      <xdr:nvCxnSpPr>
        <xdr:cNvPr id="320" name="直線コネクタ 319">
          <a:extLst>
            <a:ext uri="{FF2B5EF4-FFF2-40B4-BE49-F238E27FC236}">
              <a16:creationId xmlns:a16="http://schemas.microsoft.com/office/drawing/2014/main" id="{BBFB3812-94FA-4C6B-B23E-0B8D1F4BD6F1}"/>
            </a:ext>
          </a:extLst>
        </xdr:cNvPr>
        <xdr:cNvCxnSpPr/>
      </xdr:nvCxnSpPr>
      <xdr:spPr>
        <a:xfrm>
          <a:off x="2565400" y="17556480"/>
          <a:ext cx="78994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21589</xdr:rowOff>
    </xdr:from>
    <xdr:to>
      <xdr:col>10</xdr:col>
      <xdr:colOff>165100</xdr:colOff>
      <xdr:row>104</xdr:row>
      <xdr:rowOff>123189</xdr:rowOff>
    </xdr:to>
    <xdr:sp macro="" textlink="">
      <xdr:nvSpPr>
        <xdr:cNvPr id="321" name="楕円 320">
          <a:extLst>
            <a:ext uri="{FF2B5EF4-FFF2-40B4-BE49-F238E27FC236}">
              <a16:creationId xmlns:a16="http://schemas.microsoft.com/office/drawing/2014/main" id="{BB9899AA-7EA1-4FF6-A8A4-E83CCF077C03}"/>
            </a:ext>
          </a:extLst>
        </xdr:cNvPr>
        <xdr:cNvSpPr/>
      </xdr:nvSpPr>
      <xdr:spPr>
        <a:xfrm>
          <a:off x="1739900" y="1745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72389</xdr:rowOff>
    </xdr:from>
    <xdr:to>
      <xdr:col>15</xdr:col>
      <xdr:colOff>50800</xdr:colOff>
      <xdr:row>104</xdr:row>
      <xdr:rowOff>121920</xdr:rowOff>
    </xdr:to>
    <xdr:cxnSp macro="">
      <xdr:nvCxnSpPr>
        <xdr:cNvPr id="322" name="直線コネクタ 321">
          <a:extLst>
            <a:ext uri="{FF2B5EF4-FFF2-40B4-BE49-F238E27FC236}">
              <a16:creationId xmlns:a16="http://schemas.microsoft.com/office/drawing/2014/main" id="{484CB22B-BBA6-40D9-A005-074F855F18A2}"/>
            </a:ext>
          </a:extLst>
        </xdr:cNvPr>
        <xdr:cNvCxnSpPr/>
      </xdr:nvCxnSpPr>
      <xdr:spPr>
        <a:xfrm>
          <a:off x="1790700" y="17506949"/>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137795</xdr:rowOff>
    </xdr:from>
    <xdr:to>
      <xdr:col>6</xdr:col>
      <xdr:colOff>38100</xdr:colOff>
      <xdr:row>104</xdr:row>
      <xdr:rowOff>67945</xdr:rowOff>
    </xdr:to>
    <xdr:sp macro="" textlink="">
      <xdr:nvSpPr>
        <xdr:cNvPr id="323" name="楕円 322">
          <a:extLst>
            <a:ext uri="{FF2B5EF4-FFF2-40B4-BE49-F238E27FC236}">
              <a16:creationId xmlns:a16="http://schemas.microsoft.com/office/drawing/2014/main" id="{2AE5F2BD-A1D6-4A1F-A681-5E3CE3C33B17}"/>
            </a:ext>
          </a:extLst>
        </xdr:cNvPr>
        <xdr:cNvSpPr/>
      </xdr:nvSpPr>
      <xdr:spPr>
        <a:xfrm>
          <a:off x="965200" y="17404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17145</xdr:rowOff>
    </xdr:from>
    <xdr:to>
      <xdr:col>10</xdr:col>
      <xdr:colOff>114300</xdr:colOff>
      <xdr:row>104</xdr:row>
      <xdr:rowOff>72389</xdr:rowOff>
    </xdr:to>
    <xdr:cxnSp macro="">
      <xdr:nvCxnSpPr>
        <xdr:cNvPr id="324" name="直線コネクタ 323">
          <a:extLst>
            <a:ext uri="{FF2B5EF4-FFF2-40B4-BE49-F238E27FC236}">
              <a16:creationId xmlns:a16="http://schemas.microsoft.com/office/drawing/2014/main" id="{59DB7941-ABC1-4FAB-A301-80F692A557E6}"/>
            </a:ext>
          </a:extLst>
        </xdr:cNvPr>
        <xdr:cNvCxnSpPr/>
      </xdr:nvCxnSpPr>
      <xdr:spPr>
        <a:xfrm>
          <a:off x="1008380" y="17451705"/>
          <a:ext cx="78232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5" name="n_1aveValue【市民会館】&#10;有形固定資産減価償却率">
          <a:extLst>
            <a:ext uri="{FF2B5EF4-FFF2-40B4-BE49-F238E27FC236}">
              <a16:creationId xmlns:a16="http://schemas.microsoft.com/office/drawing/2014/main" id="{6FF33A38-0D44-45C9-BE94-28F6EB941EA9}"/>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6" name="n_2aveValue【市民会館】&#10;有形固定資産減価償却率">
          <a:extLst>
            <a:ext uri="{FF2B5EF4-FFF2-40B4-BE49-F238E27FC236}">
              <a16:creationId xmlns:a16="http://schemas.microsoft.com/office/drawing/2014/main" id="{647D928D-A5E0-4217-BEE0-9FF21A220BBF}"/>
            </a:ext>
          </a:extLst>
        </xdr:cNvPr>
        <xdr:cNvSpPr txBox="1"/>
      </xdr:nvSpPr>
      <xdr:spPr>
        <a:xfrm>
          <a:off x="238570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327" name="n_3aveValue【市民会館】&#10;有形固定資産減価償却率">
          <a:extLst>
            <a:ext uri="{FF2B5EF4-FFF2-40B4-BE49-F238E27FC236}">
              <a16:creationId xmlns:a16="http://schemas.microsoft.com/office/drawing/2014/main" id="{3360EFBB-CE18-4C5E-BA07-64B384959EAA}"/>
            </a:ext>
          </a:extLst>
        </xdr:cNvPr>
        <xdr:cNvSpPr txBox="1"/>
      </xdr:nvSpPr>
      <xdr:spPr>
        <a:xfrm>
          <a:off x="161100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28" name="n_4aveValue【市民会館】&#10;有形固定資産減価償却率">
          <a:extLst>
            <a:ext uri="{FF2B5EF4-FFF2-40B4-BE49-F238E27FC236}">
              <a16:creationId xmlns:a16="http://schemas.microsoft.com/office/drawing/2014/main" id="{F555F02F-2B64-46A6-B82F-A7E0D1AE679F}"/>
            </a:ext>
          </a:extLst>
        </xdr:cNvPr>
        <xdr:cNvSpPr txBox="1"/>
      </xdr:nvSpPr>
      <xdr:spPr>
        <a:xfrm>
          <a:off x="83630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45738</xdr:rowOff>
    </xdr:from>
    <xdr:ext cx="405111" cy="259045"/>
    <xdr:sp macro="" textlink="">
      <xdr:nvSpPr>
        <xdr:cNvPr id="329" name="n_1mainValue【市民会館】&#10;有形固定資産減価償却率">
          <a:extLst>
            <a:ext uri="{FF2B5EF4-FFF2-40B4-BE49-F238E27FC236}">
              <a16:creationId xmlns:a16="http://schemas.microsoft.com/office/drawing/2014/main" id="{50F392D2-D677-4305-B914-B48BFE709F03}"/>
            </a:ext>
          </a:extLst>
        </xdr:cNvPr>
        <xdr:cNvSpPr txBox="1"/>
      </xdr:nvSpPr>
      <xdr:spPr>
        <a:xfrm>
          <a:off x="3170564" y="176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163847</xdr:rowOff>
    </xdr:from>
    <xdr:ext cx="405111" cy="259045"/>
    <xdr:sp macro="" textlink="">
      <xdr:nvSpPr>
        <xdr:cNvPr id="330" name="n_2mainValue【市民会館】&#10;有形固定資産減価償却率">
          <a:extLst>
            <a:ext uri="{FF2B5EF4-FFF2-40B4-BE49-F238E27FC236}">
              <a16:creationId xmlns:a16="http://schemas.microsoft.com/office/drawing/2014/main" id="{DE7BC971-02DE-445E-806C-75A9ADB24AB0}"/>
            </a:ext>
          </a:extLst>
        </xdr:cNvPr>
        <xdr:cNvSpPr txBox="1"/>
      </xdr:nvSpPr>
      <xdr:spPr>
        <a:xfrm>
          <a:off x="238570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139716</xdr:rowOff>
    </xdr:from>
    <xdr:ext cx="405111" cy="259045"/>
    <xdr:sp macro="" textlink="">
      <xdr:nvSpPr>
        <xdr:cNvPr id="331" name="n_3mainValue【市民会館】&#10;有形固定資産減価償却率">
          <a:extLst>
            <a:ext uri="{FF2B5EF4-FFF2-40B4-BE49-F238E27FC236}">
              <a16:creationId xmlns:a16="http://schemas.microsoft.com/office/drawing/2014/main" id="{4878100E-3A16-47A6-954D-FC601D0E56E1}"/>
            </a:ext>
          </a:extLst>
        </xdr:cNvPr>
        <xdr:cNvSpPr txBox="1"/>
      </xdr:nvSpPr>
      <xdr:spPr>
        <a:xfrm>
          <a:off x="1611004" y="1723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84472</xdr:rowOff>
    </xdr:from>
    <xdr:ext cx="405111" cy="259045"/>
    <xdr:sp macro="" textlink="">
      <xdr:nvSpPr>
        <xdr:cNvPr id="332" name="n_4mainValue【市民会館】&#10;有形固定資産減価償却率">
          <a:extLst>
            <a:ext uri="{FF2B5EF4-FFF2-40B4-BE49-F238E27FC236}">
              <a16:creationId xmlns:a16="http://schemas.microsoft.com/office/drawing/2014/main" id="{46D517D7-B79A-4BF7-87FA-96B5FC3892AF}"/>
            </a:ext>
          </a:extLst>
        </xdr:cNvPr>
        <xdr:cNvSpPr txBox="1"/>
      </xdr:nvSpPr>
      <xdr:spPr>
        <a:xfrm>
          <a:off x="83630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3E1BD91D-C99B-4F31-A288-59C32F485E2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AB26B6B6-2B28-4841-9399-D1F28862718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572CCAD5-0CB2-44C4-90DF-9D687E56F95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22F022C3-B3B9-4B0C-96FE-880B1D1CCFA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0C63F374-048C-499C-AEAC-E627A36E9E9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0AC24C27-EE10-4B84-88FD-F61F8068765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6D980111-ECBC-402B-A60F-A3CA9AA3881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BF7D1FA8-7C49-45D9-BD12-F6976844083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34CF04B3-B628-41F0-863A-35FDEDBE5B6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ED54E67C-9E1D-4FE6-8B67-553FE46A82C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id="{CE3875D7-B347-4B2C-8102-9F5B475AE1B7}"/>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id="{227EDA03-FF33-478E-8FA8-45981B369E7E}"/>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id="{0854C710-6319-418F-B61F-37DFEA49942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id="{CF95DF17-25B3-4D52-A2DF-FA2CEABE19E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48FDEF61-2C49-44C6-94F5-C523898195D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6C4E9313-E6F0-4647-9073-AD72B7ECD8D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id="{81E2E7EE-5A01-42EE-AE99-E83733FBBE3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id="{280456F2-050F-4282-A700-D7CA06556F96}"/>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id="{954ADAED-2D57-4A8C-8ADE-984CDFF9662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id="{F865360A-D3F1-4CBA-AE46-2BB2701D6B5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2ED70C95-66E1-46F4-89AF-80002701085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DD2FB666-66AE-49EE-9D04-AE1D94E0595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58C481C0-A35A-494D-A09B-12CDA5FE735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6" name="直線コネクタ 355">
          <a:extLst>
            <a:ext uri="{FF2B5EF4-FFF2-40B4-BE49-F238E27FC236}">
              <a16:creationId xmlns:a16="http://schemas.microsoft.com/office/drawing/2014/main" id="{9DA9075D-DB26-405D-8408-3FD63285EB54}"/>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7" name="【市民会館】&#10;一人当たり面積最小値テキスト">
          <a:extLst>
            <a:ext uri="{FF2B5EF4-FFF2-40B4-BE49-F238E27FC236}">
              <a16:creationId xmlns:a16="http://schemas.microsoft.com/office/drawing/2014/main" id="{F3D56AAC-1ADD-485A-9029-FE2FEF194ADF}"/>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8" name="直線コネクタ 357">
          <a:extLst>
            <a:ext uri="{FF2B5EF4-FFF2-40B4-BE49-F238E27FC236}">
              <a16:creationId xmlns:a16="http://schemas.microsoft.com/office/drawing/2014/main" id="{AF12496F-E44A-415A-836D-38AF4937A9D7}"/>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9" name="【市民会館】&#10;一人当たり面積最大値テキスト">
          <a:extLst>
            <a:ext uri="{FF2B5EF4-FFF2-40B4-BE49-F238E27FC236}">
              <a16:creationId xmlns:a16="http://schemas.microsoft.com/office/drawing/2014/main" id="{6E81E89E-CF22-47E7-80AD-CDE70BD4F26D}"/>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0" name="直線コネクタ 359">
          <a:extLst>
            <a:ext uri="{FF2B5EF4-FFF2-40B4-BE49-F238E27FC236}">
              <a16:creationId xmlns:a16="http://schemas.microsoft.com/office/drawing/2014/main" id="{4B4C0FCC-1CD7-484A-8A7D-06AE8AE7B8AF}"/>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1" name="【市民会館】&#10;一人当たり面積平均値テキスト">
          <a:extLst>
            <a:ext uri="{FF2B5EF4-FFF2-40B4-BE49-F238E27FC236}">
              <a16:creationId xmlns:a16="http://schemas.microsoft.com/office/drawing/2014/main" id="{740041E1-EF97-44FB-9485-7D666BCC2ECF}"/>
            </a:ext>
          </a:extLst>
        </xdr:cNvPr>
        <xdr:cNvSpPr txBox="1"/>
      </xdr:nvSpPr>
      <xdr:spPr>
        <a:xfrm>
          <a:off x="9258300" y="17391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2" name="フローチャート: 判断 361">
          <a:extLst>
            <a:ext uri="{FF2B5EF4-FFF2-40B4-BE49-F238E27FC236}">
              <a16:creationId xmlns:a16="http://schemas.microsoft.com/office/drawing/2014/main" id="{C0C7C582-AF20-4838-B7EB-413976A90393}"/>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3" name="フローチャート: 判断 362">
          <a:extLst>
            <a:ext uri="{FF2B5EF4-FFF2-40B4-BE49-F238E27FC236}">
              <a16:creationId xmlns:a16="http://schemas.microsoft.com/office/drawing/2014/main" id="{6BF1C33A-E480-4871-AA4A-5351C0061DDC}"/>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4" name="フローチャート: 判断 363">
          <a:extLst>
            <a:ext uri="{FF2B5EF4-FFF2-40B4-BE49-F238E27FC236}">
              <a16:creationId xmlns:a16="http://schemas.microsoft.com/office/drawing/2014/main" id="{10CF3B5E-6D99-4EDE-978C-2C57CDD93019}"/>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5" name="フローチャート: 判断 364">
          <a:extLst>
            <a:ext uri="{FF2B5EF4-FFF2-40B4-BE49-F238E27FC236}">
              <a16:creationId xmlns:a16="http://schemas.microsoft.com/office/drawing/2014/main" id="{7D4A4189-1E25-4D64-9E78-D950F31C9C64}"/>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6" name="フローチャート: 判断 365">
          <a:extLst>
            <a:ext uri="{FF2B5EF4-FFF2-40B4-BE49-F238E27FC236}">
              <a16:creationId xmlns:a16="http://schemas.microsoft.com/office/drawing/2014/main" id="{11121F27-CB5A-4869-83A6-4A23309AE620}"/>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B6E90F5B-5276-41A1-A348-E9FCC1FB957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D7F82075-60FB-4B38-B2AE-8FC864838D1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2DDE2210-CD17-43FC-B182-6CB280D258F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80C1F92-B734-42C9-9897-18CC175B0E7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AE071232-6C17-45FB-84A8-AB6A0FBF070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372" name="楕円 371">
          <a:extLst>
            <a:ext uri="{FF2B5EF4-FFF2-40B4-BE49-F238E27FC236}">
              <a16:creationId xmlns:a16="http://schemas.microsoft.com/office/drawing/2014/main" id="{61C18580-0E97-45BF-B5F5-224022778ACF}"/>
            </a:ext>
          </a:extLst>
        </xdr:cNvPr>
        <xdr:cNvSpPr/>
      </xdr:nvSpPr>
      <xdr:spPr>
        <a:xfrm>
          <a:off x="9192260" y="17673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49547</xdr:rowOff>
    </xdr:from>
    <xdr:ext cx="469744" cy="259045"/>
    <xdr:sp macro="" textlink="">
      <xdr:nvSpPr>
        <xdr:cNvPr id="373" name="【市民会館】&#10;一人当たり面積該当値テキスト">
          <a:extLst>
            <a:ext uri="{FF2B5EF4-FFF2-40B4-BE49-F238E27FC236}">
              <a16:creationId xmlns:a16="http://schemas.microsoft.com/office/drawing/2014/main" id="{0BDD073A-DDE2-4980-BC3B-A76DA05AD25D}"/>
            </a:ext>
          </a:extLst>
        </xdr:cNvPr>
        <xdr:cNvSpPr txBox="1"/>
      </xdr:nvSpPr>
      <xdr:spPr>
        <a:xfrm>
          <a:off x="9258300"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74930</xdr:rowOff>
    </xdr:from>
    <xdr:to>
      <xdr:col>50</xdr:col>
      <xdr:colOff>165100</xdr:colOff>
      <xdr:row>106</xdr:row>
      <xdr:rowOff>5080</xdr:rowOff>
    </xdr:to>
    <xdr:sp macro="" textlink="">
      <xdr:nvSpPr>
        <xdr:cNvPr id="374" name="楕円 373">
          <a:extLst>
            <a:ext uri="{FF2B5EF4-FFF2-40B4-BE49-F238E27FC236}">
              <a16:creationId xmlns:a16="http://schemas.microsoft.com/office/drawing/2014/main" id="{FB0A9208-923B-46E6-9043-AAC9BEC9B288}"/>
            </a:ext>
          </a:extLst>
        </xdr:cNvPr>
        <xdr:cNvSpPr/>
      </xdr:nvSpPr>
      <xdr:spPr>
        <a:xfrm>
          <a:off x="8445500" y="1767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121920</xdr:rowOff>
    </xdr:from>
    <xdr:to>
      <xdr:col>55</xdr:col>
      <xdr:colOff>0</xdr:colOff>
      <xdr:row>105</xdr:row>
      <xdr:rowOff>125730</xdr:rowOff>
    </xdr:to>
    <xdr:cxnSp macro="">
      <xdr:nvCxnSpPr>
        <xdr:cNvPr id="375" name="直線コネクタ 374">
          <a:extLst>
            <a:ext uri="{FF2B5EF4-FFF2-40B4-BE49-F238E27FC236}">
              <a16:creationId xmlns:a16="http://schemas.microsoft.com/office/drawing/2014/main" id="{D438DED1-4854-482E-8056-9E098D2500A5}"/>
            </a:ext>
          </a:extLst>
        </xdr:cNvPr>
        <xdr:cNvCxnSpPr/>
      </xdr:nvCxnSpPr>
      <xdr:spPr>
        <a:xfrm flipV="1">
          <a:off x="8496300" y="1772412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376" name="楕円 375">
          <a:extLst>
            <a:ext uri="{FF2B5EF4-FFF2-40B4-BE49-F238E27FC236}">
              <a16:creationId xmlns:a16="http://schemas.microsoft.com/office/drawing/2014/main" id="{310D106E-1363-452D-A058-0B6823C18BAB}"/>
            </a:ext>
          </a:extLst>
        </xdr:cNvPr>
        <xdr:cNvSpPr/>
      </xdr:nvSpPr>
      <xdr:spPr>
        <a:xfrm>
          <a:off x="767080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125730</xdr:rowOff>
    </xdr:from>
    <xdr:to>
      <xdr:col>50</xdr:col>
      <xdr:colOff>114300</xdr:colOff>
      <xdr:row>105</xdr:row>
      <xdr:rowOff>133350</xdr:rowOff>
    </xdr:to>
    <xdr:cxnSp macro="">
      <xdr:nvCxnSpPr>
        <xdr:cNvPr id="377" name="直線コネクタ 376">
          <a:extLst>
            <a:ext uri="{FF2B5EF4-FFF2-40B4-BE49-F238E27FC236}">
              <a16:creationId xmlns:a16="http://schemas.microsoft.com/office/drawing/2014/main" id="{F431A3E6-C77B-432C-8F01-9BEADC1D9678}"/>
            </a:ext>
          </a:extLst>
        </xdr:cNvPr>
        <xdr:cNvCxnSpPr/>
      </xdr:nvCxnSpPr>
      <xdr:spPr>
        <a:xfrm flipV="1">
          <a:off x="7713980" y="177279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90170</xdr:rowOff>
    </xdr:from>
    <xdr:to>
      <xdr:col>41</xdr:col>
      <xdr:colOff>101600</xdr:colOff>
      <xdr:row>106</xdr:row>
      <xdr:rowOff>20320</xdr:rowOff>
    </xdr:to>
    <xdr:sp macro="" textlink="">
      <xdr:nvSpPr>
        <xdr:cNvPr id="378" name="楕円 377">
          <a:extLst>
            <a:ext uri="{FF2B5EF4-FFF2-40B4-BE49-F238E27FC236}">
              <a16:creationId xmlns:a16="http://schemas.microsoft.com/office/drawing/2014/main" id="{33A01447-9A24-4463-8E2D-9AE968F56352}"/>
            </a:ext>
          </a:extLst>
        </xdr:cNvPr>
        <xdr:cNvSpPr/>
      </xdr:nvSpPr>
      <xdr:spPr>
        <a:xfrm>
          <a:off x="687324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133350</xdr:rowOff>
    </xdr:from>
    <xdr:to>
      <xdr:col>45</xdr:col>
      <xdr:colOff>177800</xdr:colOff>
      <xdr:row>105</xdr:row>
      <xdr:rowOff>140970</xdr:rowOff>
    </xdr:to>
    <xdr:cxnSp macro="">
      <xdr:nvCxnSpPr>
        <xdr:cNvPr id="379" name="直線コネクタ 378">
          <a:extLst>
            <a:ext uri="{FF2B5EF4-FFF2-40B4-BE49-F238E27FC236}">
              <a16:creationId xmlns:a16="http://schemas.microsoft.com/office/drawing/2014/main" id="{8522B8FC-6BD8-4FD9-9AA2-E03E862D0E66}"/>
            </a:ext>
          </a:extLst>
        </xdr:cNvPr>
        <xdr:cNvCxnSpPr/>
      </xdr:nvCxnSpPr>
      <xdr:spPr>
        <a:xfrm flipV="1">
          <a:off x="6924040" y="1773555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97789</xdr:rowOff>
    </xdr:from>
    <xdr:to>
      <xdr:col>36</xdr:col>
      <xdr:colOff>165100</xdr:colOff>
      <xdr:row>106</xdr:row>
      <xdr:rowOff>27939</xdr:rowOff>
    </xdr:to>
    <xdr:sp macro="" textlink="">
      <xdr:nvSpPr>
        <xdr:cNvPr id="380" name="楕円 379">
          <a:extLst>
            <a:ext uri="{FF2B5EF4-FFF2-40B4-BE49-F238E27FC236}">
              <a16:creationId xmlns:a16="http://schemas.microsoft.com/office/drawing/2014/main" id="{0598A0C3-E649-4B69-ACB5-1068F84E2999}"/>
            </a:ext>
          </a:extLst>
        </xdr:cNvPr>
        <xdr:cNvSpPr/>
      </xdr:nvSpPr>
      <xdr:spPr>
        <a:xfrm>
          <a:off x="609854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140970</xdr:rowOff>
    </xdr:from>
    <xdr:to>
      <xdr:col>41</xdr:col>
      <xdr:colOff>50800</xdr:colOff>
      <xdr:row>105</xdr:row>
      <xdr:rowOff>148589</xdr:rowOff>
    </xdr:to>
    <xdr:cxnSp macro="">
      <xdr:nvCxnSpPr>
        <xdr:cNvPr id="381" name="直線コネクタ 380">
          <a:extLst>
            <a:ext uri="{FF2B5EF4-FFF2-40B4-BE49-F238E27FC236}">
              <a16:creationId xmlns:a16="http://schemas.microsoft.com/office/drawing/2014/main" id="{D726DD3D-5FA3-41B1-93AB-A400C3657B44}"/>
            </a:ext>
          </a:extLst>
        </xdr:cNvPr>
        <xdr:cNvCxnSpPr/>
      </xdr:nvCxnSpPr>
      <xdr:spPr>
        <a:xfrm flipV="1">
          <a:off x="6149340" y="1774317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2" name="n_1aveValue【市民会館】&#10;一人当たり面積">
          <a:extLst>
            <a:ext uri="{FF2B5EF4-FFF2-40B4-BE49-F238E27FC236}">
              <a16:creationId xmlns:a16="http://schemas.microsoft.com/office/drawing/2014/main" id="{593B6CCF-BC05-4F85-82B7-9E98054D593A}"/>
            </a:ext>
          </a:extLst>
        </xdr:cNvPr>
        <xdr:cNvSpPr txBox="1"/>
      </xdr:nvSpPr>
      <xdr:spPr>
        <a:xfrm>
          <a:off x="827158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3" name="n_2aveValue【市民会館】&#10;一人当たり面積">
          <a:extLst>
            <a:ext uri="{FF2B5EF4-FFF2-40B4-BE49-F238E27FC236}">
              <a16:creationId xmlns:a16="http://schemas.microsoft.com/office/drawing/2014/main" id="{ED804A49-80ED-452A-8AAE-17EBA537AC38}"/>
            </a:ext>
          </a:extLst>
        </xdr:cNvPr>
        <xdr:cNvSpPr txBox="1"/>
      </xdr:nvSpPr>
      <xdr:spPr>
        <a:xfrm>
          <a:off x="750958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4" name="n_3aveValue【市民会館】&#10;一人当たり面積">
          <a:extLst>
            <a:ext uri="{FF2B5EF4-FFF2-40B4-BE49-F238E27FC236}">
              <a16:creationId xmlns:a16="http://schemas.microsoft.com/office/drawing/2014/main" id="{06C43418-B8E2-4F0F-BD34-53BFD584B13F}"/>
            </a:ext>
          </a:extLst>
        </xdr:cNvPr>
        <xdr:cNvSpPr txBox="1"/>
      </xdr:nvSpPr>
      <xdr:spPr>
        <a:xfrm>
          <a:off x="671202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5" name="n_4aveValue【市民会館】&#10;一人当たり面積">
          <a:extLst>
            <a:ext uri="{FF2B5EF4-FFF2-40B4-BE49-F238E27FC236}">
              <a16:creationId xmlns:a16="http://schemas.microsoft.com/office/drawing/2014/main" id="{ABF2AC2F-3159-4DF9-89C3-B91A84E4399A}"/>
            </a:ext>
          </a:extLst>
        </xdr:cNvPr>
        <xdr:cNvSpPr txBox="1"/>
      </xdr:nvSpPr>
      <xdr:spPr>
        <a:xfrm>
          <a:off x="5937327" y="173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167657</xdr:rowOff>
    </xdr:from>
    <xdr:ext cx="469744" cy="259045"/>
    <xdr:sp macro="" textlink="">
      <xdr:nvSpPr>
        <xdr:cNvPr id="386" name="n_1mainValue【市民会館】&#10;一人当たり面積">
          <a:extLst>
            <a:ext uri="{FF2B5EF4-FFF2-40B4-BE49-F238E27FC236}">
              <a16:creationId xmlns:a16="http://schemas.microsoft.com/office/drawing/2014/main" id="{A33DA09D-BE04-407A-91F6-0E1415707859}"/>
            </a:ext>
          </a:extLst>
        </xdr:cNvPr>
        <xdr:cNvSpPr txBox="1"/>
      </xdr:nvSpPr>
      <xdr:spPr>
        <a:xfrm>
          <a:off x="8271587" y="177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387" name="n_2mainValue【市民会館】&#10;一人当たり面積">
          <a:extLst>
            <a:ext uri="{FF2B5EF4-FFF2-40B4-BE49-F238E27FC236}">
              <a16:creationId xmlns:a16="http://schemas.microsoft.com/office/drawing/2014/main" id="{62F09D22-B373-44AB-B1F7-9826E1CE59D6}"/>
            </a:ext>
          </a:extLst>
        </xdr:cNvPr>
        <xdr:cNvSpPr txBox="1"/>
      </xdr:nvSpPr>
      <xdr:spPr>
        <a:xfrm>
          <a:off x="750958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11447</xdr:rowOff>
    </xdr:from>
    <xdr:ext cx="469744" cy="259045"/>
    <xdr:sp macro="" textlink="">
      <xdr:nvSpPr>
        <xdr:cNvPr id="388" name="n_3mainValue【市民会館】&#10;一人当たり面積">
          <a:extLst>
            <a:ext uri="{FF2B5EF4-FFF2-40B4-BE49-F238E27FC236}">
              <a16:creationId xmlns:a16="http://schemas.microsoft.com/office/drawing/2014/main" id="{3DDD580C-4B87-451E-BC88-579601180DB8}"/>
            </a:ext>
          </a:extLst>
        </xdr:cNvPr>
        <xdr:cNvSpPr txBox="1"/>
      </xdr:nvSpPr>
      <xdr:spPr>
        <a:xfrm>
          <a:off x="6712027" y="1778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19066</xdr:rowOff>
    </xdr:from>
    <xdr:ext cx="469744" cy="259045"/>
    <xdr:sp macro="" textlink="">
      <xdr:nvSpPr>
        <xdr:cNvPr id="389" name="n_4mainValue【市民会館】&#10;一人当たり面積">
          <a:extLst>
            <a:ext uri="{FF2B5EF4-FFF2-40B4-BE49-F238E27FC236}">
              <a16:creationId xmlns:a16="http://schemas.microsoft.com/office/drawing/2014/main" id="{6ADA7466-B49C-4762-B624-F24F38153B31}"/>
            </a:ext>
          </a:extLst>
        </xdr:cNvPr>
        <xdr:cNvSpPr txBox="1"/>
      </xdr:nvSpPr>
      <xdr:spPr>
        <a:xfrm>
          <a:off x="593732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6BDA3E7-5C3E-4B83-9B4D-1A7D514073A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D5D207C3-CB72-4B6B-AEA8-0477AB31EA6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F22D626-A6C6-4602-ACF5-E2906116464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D3F26770-DD9F-4789-885A-8ACCA1308A1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154FC81A-6F78-441E-8CDE-4F63F841D51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81273F89-0AA6-4BA1-8F03-81899079F84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3FB7378C-DCC0-4460-8D6E-0CD67732C8E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8A3ABBA1-0C00-43D1-87EC-DF979F3F6BE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5A7FDB11-A292-4D21-9E2D-517D9B33034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E69FB2E8-7EAC-4591-92FE-191B55EEC2A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5FE594C4-AD69-42FE-A12D-B4B03555972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B8EC782B-DB0D-4F65-B5EE-1917CF51DA1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1A21C726-75C1-4B88-8062-40AB0EDEF7F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ADE73241-3671-466E-B680-D667FAEEC98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34E67EE7-DE66-4985-8C4C-6AA43F8FD92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AE060F4A-A733-466F-83C4-C7A9C5F39FF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A428464-EF55-4245-B6DA-EECDA1EEFF4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BE77DD36-FBB7-4E9E-AF1B-D3EDEC1DBBE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710F33FC-D370-4DA3-8291-E81E96B0053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C7DFB9ED-C392-487F-B97E-F81C6E10460A}"/>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3FB91D28-062B-40F5-971B-9C395AA050B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CF374B2C-7A6E-4DFD-AB01-728DB098F31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AE5E7ACE-4BBA-4F9C-B16B-9E2B1A1CC6A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FD5FD2A5-10CD-4E93-9B35-3F49168D851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72A60956-62F7-42E0-BE7B-7D7A27024CDD}"/>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65F79BF2-F970-4FE7-8921-7ABD721F0E1C}"/>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9C16A891-1D58-4046-B7EB-AC4BD7A47CD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6A249FF6-71FD-4D97-BDAF-66BAFB65CB1D}"/>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18" name="直線コネクタ 417">
          <a:extLst>
            <a:ext uri="{FF2B5EF4-FFF2-40B4-BE49-F238E27FC236}">
              <a16:creationId xmlns:a16="http://schemas.microsoft.com/office/drawing/2014/main" id="{5594F805-275C-482B-85BB-CDD880A42E09}"/>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1D2206D3-EC1E-427B-B514-107F7F779599}"/>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0" name="フローチャート: 判断 419">
          <a:extLst>
            <a:ext uri="{FF2B5EF4-FFF2-40B4-BE49-F238E27FC236}">
              <a16:creationId xmlns:a16="http://schemas.microsoft.com/office/drawing/2014/main" id="{2169A839-71C3-42D5-A1CA-B9E00A353D10}"/>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1" name="フローチャート: 判断 420">
          <a:extLst>
            <a:ext uri="{FF2B5EF4-FFF2-40B4-BE49-F238E27FC236}">
              <a16:creationId xmlns:a16="http://schemas.microsoft.com/office/drawing/2014/main" id="{DA370034-D1C8-4C18-AC97-935A41A6E1A3}"/>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2" name="フローチャート: 判断 421">
          <a:extLst>
            <a:ext uri="{FF2B5EF4-FFF2-40B4-BE49-F238E27FC236}">
              <a16:creationId xmlns:a16="http://schemas.microsoft.com/office/drawing/2014/main" id="{7B1FE7F5-6027-426C-968E-288BFE068D58}"/>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3" name="フローチャート: 判断 422">
          <a:extLst>
            <a:ext uri="{FF2B5EF4-FFF2-40B4-BE49-F238E27FC236}">
              <a16:creationId xmlns:a16="http://schemas.microsoft.com/office/drawing/2014/main" id="{E23ADFE4-7E5F-41DA-8D92-AEA40B67793A}"/>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4" name="フローチャート: 判断 423">
          <a:extLst>
            <a:ext uri="{FF2B5EF4-FFF2-40B4-BE49-F238E27FC236}">
              <a16:creationId xmlns:a16="http://schemas.microsoft.com/office/drawing/2014/main" id="{83C82208-7156-4439-AE8B-41CAD026425B}"/>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8A47A5F-7D27-4C92-8FF4-03753F7B57C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8AF70D1-38DE-4DC6-80FC-1D9C026F2B5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189C8A0-3292-46B9-808C-8DE7C20C8C4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B6271E9-8069-49A0-940C-3B22C1E1083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105D6A5-BAA4-4124-BF7F-80E0F09BA85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0" name="楕円 429">
          <a:extLst>
            <a:ext uri="{FF2B5EF4-FFF2-40B4-BE49-F238E27FC236}">
              <a16:creationId xmlns:a16="http://schemas.microsoft.com/office/drawing/2014/main" id="{70246BF9-976E-4D51-B66D-AAA1A6852BBB}"/>
            </a:ext>
          </a:extLst>
        </xdr:cNvPr>
        <xdr:cNvSpPr/>
      </xdr:nvSpPr>
      <xdr:spPr>
        <a:xfrm>
          <a:off x="14325600" y="64014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53992</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50E71FEB-CE12-4407-BE16-AFF1D5F7D10A}"/>
            </a:ext>
          </a:extLst>
        </xdr:cNvPr>
        <xdr:cNvSpPr txBox="1"/>
      </xdr:nvSpPr>
      <xdr:spPr>
        <a:xfrm>
          <a:off x="14414500"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32" name="楕円 431">
          <a:extLst>
            <a:ext uri="{FF2B5EF4-FFF2-40B4-BE49-F238E27FC236}">
              <a16:creationId xmlns:a16="http://schemas.microsoft.com/office/drawing/2014/main" id="{69DB7301-2698-4733-A71C-955FA0C7F35E}"/>
            </a:ext>
          </a:extLst>
        </xdr:cNvPr>
        <xdr:cNvSpPr/>
      </xdr:nvSpPr>
      <xdr:spPr>
        <a:xfrm>
          <a:off x="1357884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81915</xdr:rowOff>
    </xdr:to>
    <xdr:cxnSp macro="">
      <xdr:nvCxnSpPr>
        <xdr:cNvPr id="433" name="直線コネクタ 432">
          <a:extLst>
            <a:ext uri="{FF2B5EF4-FFF2-40B4-BE49-F238E27FC236}">
              <a16:creationId xmlns:a16="http://schemas.microsoft.com/office/drawing/2014/main" id="{CA209FA7-C83B-4369-BB69-07CF0EE1E049}"/>
            </a:ext>
          </a:extLst>
        </xdr:cNvPr>
        <xdr:cNvCxnSpPr/>
      </xdr:nvCxnSpPr>
      <xdr:spPr>
        <a:xfrm>
          <a:off x="13629640" y="6370320"/>
          <a:ext cx="74676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4" name="楕円 433">
          <a:extLst>
            <a:ext uri="{FF2B5EF4-FFF2-40B4-BE49-F238E27FC236}">
              <a16:creationId xmlns:a16="http://schemas.microsoft.com/office/drawing/2014/main" id="{F796C64B-1937-42C9-A24F-460DD88B4C37}"/>
            </a:ext>
          </a:extLst>
        </xdr:cNvPr>
        <xdr:cNvSpPr/>
      </xdr:nvSpPr>
      <xdr:spPr>
        <a:xfrm>
          <a:off x="1280414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167640</xdr:rowOff>
    </xdr:to>
    <xdr:cxnSp macro="">
      <xdr:nvCxnSpPr>
        <xdr:cNvPr id="435" name="直線コネクタ 434">
          <a:extLst>
            <a:ext uri="{FF2B5EF4-FFF2-40B4-BE49-F238E27FC236}">
              <a16:creationId xmlns:a16="http://schemas.microsoft.com/office/drawing/2014/main" id="{A4044C33-209E-4419-8DC1-08682C94AF4E}"/>
            </a:ext>
          </a:extLst>
        </xdr:cNvPr>
        <xdr:cNvCxnSpPr/>
      </xdr:nvCxnSpPr>
      <xdr:spPr>
        <a:xfrm>
          <a:off x="12854940" y="6284595"/>
          <a:ext cx="7747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36" name="楕円 435">
          <a:extLst>
            <a:ext uri="{FF2B5EF4-FFF2-40B4-BE49-F238E27FC236}">
              <a16:creationId xmlns:a16="http://schemas.microsoft.com/office/drawing/2014/main" id="{7BB24932-CB6F-4811-8500-80AABB54FC62}"/>
            </a:ext>
          </a:extLst>
        </xdr:cNvPr>
        <xdr:cNvSpPr/>
      </xdr:nvSpPr>
      <xdr:spPr>
        <a:xfrm>
          <a:off x="12029440" y="615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81915</xdr:rowOff>
    </xdr:to>
    <xdr:cxnSp macro="">
      <xdr:nvCxnSpPr>
        <xdr:cNvPr id="437" name="直線コネクタ 436">
          <a:extLst>
            <a:ext uri="{FF2B5EF4-FFF2-40B4-BE49-F238E27FC236}">
              <a16:creationId xmlns:a16="http://schemas.microsoft.com/office/drawing/2014/main" id="{222D49BD-368E-4587-A9BC-B22E27CE8040}"/>
            </a:ext>
          </a:extLst>
        </xdr:cNvPr>
        <xdr:cNvCxnSpPr/>
      </xdr:nvCxnSpPr>
      <xdr:spPr>
        <a:xfrm>
          <a:off x="12072620" y="6202680"/>
          <a:ext cx="78232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29210</xdr:rowOff>
    </xdr:from>
    <xdr:to>
      <xdr:col>67</xdr:col>
      <xdr:colOff>101600</xdr:colOff>
      <xdr:row>36</xdr:row>
      <xdr:rowOff>130810</xdr:rowOff>
    </xdr:to>
    <xdr:sp macro="" textlink="">
      <xdr:nvSpPr>
        <xdr:cNvPr id="438" name="楕円 437">
          <a:extLst>
            <a:ext uri="{FF2B5EF4-FFF2-40B4-BE49-F238E27FC236}">
              <a16:creationId xmlns:a16="http://schemas.microsoft.com/office/drawing/2014/main" id="{FABDB4AF-3672-4B46-A609-CC388BD86B20}"/>
            </a:ext>
          </a:extLst>
        </xdr:cNvPr>
        <xdr:cNvSpPr/>
      </xdr:nvSpPr>
      <xdr:spPr>
        <a:xfrm>
          <a:off x="1123188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36</xdr:row>
      <xdr:rowOff>167640</xdr:rowOff>
    </xdr:to>
    <xdr:cxnSp macro="">
      <xdr:nvCxnSpPr>
        <xdr:cNvPr id="439" name="直線コネクタ 438">
          <a:extLst>
            <a:ext uri="{FF2B5EF4-FFF2-40B4-BE49-F238E27FC236}">
              <a16:creationId xmlns:a16="http://schemas.microsoft.com/office/drawing/2014/main" id="{8A714342-FA2B-4E9C-97D7-921FAD649EC8}"/>
            </a:ext>
          </a:extLst>
        </xdr:cNvPr>
        <xdr:cNvCxnSpPr/>
      </xdr:nvCxnSpPr>
      <xdr:spPr>
        <a:xfrm>
          <a:off x="11282680" y="6115050"/>
          <a:ext cx="78994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8B3CDA79-889B-4C2A-B9DD-B7C7B0C4A769}"/>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4236CD47-110B-4E06-9934-E23379E00428}"/>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C4520921-A238-4A52-9530-E836ADFE9F88}"/>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746CB499-0839-45B5-9009-F8288BB7CC1F}"/>
            </a:ext>
          </a:extLst>
        </xdr:cNvPr>
        <xdr:cNvSpPr txBox="1"/>
      </xdr:nvSpPr>
      <xdr:spPr>
        <a:xfrm>
          <a:off x="1110298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B06271EB-EB81-495A-BA51-8CE200A2A009}"/>
            </a:ext>
          </a:extLst>
        </xdr:cNvPr>
        <xdr:cNvSpPr txBox="1"/>
      </xdr:nvSpPr>
      <xdr:spPr>
        <a:xfrm>
          <a:off x="13437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88B5C258-AF31-4153-A4E2-36F89A348A0E}"/>
            </a:ext>
          </a:extLst>
        </xdr:cNvPr>
        <xdr:cNvSpPr txBox="1"/>
      </xdr:nvSpPr>
      <xdr:spPr>
        <a:xfrm>
          <a:off x="12675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ADA03C03-A7EE-4F59-9B35-624D436D0126}"/>
            </a:ext>
          </a:extLst>
        </xdr:cNvPr>
        <xdr:cNvSpPr txBox="1"/>
      </xdr:nvSpPr>
      <xdr:spPr>
        <a:xfrm>
          <a:off x="119005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147337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ADAE908E-F0B6-4A95-B58E-35060A7D0AE9}"/>
            </a:ext>
          </a:extLst>
        </xdr:cNvPr>
        <xdr:cNvSpPr txBox="1"/>
      </xdr:nvSpPr>
      <xdr:spPr>
        <a:xfrm>
          <a:off x="1110298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C1706FE2-19CE-4ED4-9DE4-A2F6C2C2450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BEBFDC4A-B3E8-40E8-BEA9-E63882C93EA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7345B8-8303-4ED4-BE4D-F9B0DBABF10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63A78E24-A068-4139-9A7E-EF16CBF0CE7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8C82BC85-A611-4B34-8ADF-26A633286E7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DF383D9-144E-4405-872B-237233D0A25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93EB0061-59F3-4F70-8D4D-F65CBF0F12B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492B21D5-6A2F-42B2-BA0F-7B2548B9D94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67E37BFE-BA5E-40F9-AC07-5EB2245C4CB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BDDF0ADF-67C9-4676-9B4B-3DE28140157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8" name="直線コネクタ 457">
          <a:extLst>
            <a:ext uri="{FF2B5EF4-FFF2-40B4-BE49-F238E27FC236}">
              <a16:creationId xmlns:a16="http://schemas.microsoft.com/office/drawing/2014/main" id="{89CC5A66-B90C-4A0A-9A2C-2F5015231E0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9" name="テキスト ボックス 458">
          <a:extLst>
            <a:ext uri="{FF2B5EF4-FFF2-40B4-BE49-F238E27FC236}">
              <a16:creationId xmlns:a16="http://schemas.microsoft.com/office/drawing/2014/main" id="{20A36E71-805B-4888-B007-1927F933CB6F}"/>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EB128A5C-661E-4063-B62E-49B2A08A78A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a:extLst>
            <a:ext uri="{FF2B5EF4-FFF2-40B4-BE49-F238E27FC236}">
              <a16:creationId xmlns:a16="http://schemas.microsoft.com/office/drawing/2014/main" id="{95DDA8A6-9BE4-4013-9869-194D6AAB677A}"/>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2" name="直線コネクタ 461">
          <a:extLst>
            <a:ext uri="{FF2B5EF4-FFF2-40B4-BE49-F238E27FC236}">
              <a16:creationId xmlns:a16="http://schemas.microsoft.com/office/drawing/2014/main" id="{6F65F3F9-608B-4145-9BA0-D670E5D5C9F4}"/>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3" name="テキスト ボックス 462">
          <a:extLst>
            <a:ext uri="{FF2B5EF4-FFF2-40B4-BE49-F238E27FC236}">
              <a16:creationId xmlns:a16="http://schemas.microsoft.com/office/drawing/2014/main" id="{4A3F6C86-8125-46FF-9682-3831CEE20D50}"/>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DA47A06D-C679-410D-BBA8-7A1C16E32CE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5" name="テキスト ボックス 464">
          <a:extLst>
            <a:ext uri="{FF2B5EF4-FFF2-40B4-BE49-F238E27FC236}">
              <a16:creationId xmlns:a16="http://schemas.microsoft.com/office/drawing/2014/main" id="{597E2B1F-84E6-4F8C-B15A-715D02C547EB}"/>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一般廃棄物処理施設】&#10;一人当たり有形固定資産（償却資産）額グラフ枠">
          <a:extLst>
            <a:ext uri="{FF2B5EF4-FFF2-40B4-BE49-F238E27FC236}">
              <a16:creationId xmlns:a16="http://schemas.microsoft.com/office/drawing/2014/main" id="{3E3F5D3C-7E57-4EE4-8A6B-E0A734A1512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7" name="直線コネクタ 466">
          <a:extLst>
            <a:ext uri="{FF2B5EF4-FFF2-40B4-BE49-F238E27FC236}">
              <a16:creationId xmlns:a16="http://schemas.microsoft.com/office/drawing/2014/main" id="{75419E4A-6D96-4859-9AA8-AE22A508E615}"/>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68" name="【一般廃棄物処理施設】&#10;一人当たり有形固定資産（償却資産）額最小値テキスト">
          <a:extLst>
            <a:ext uri="{FF2B5EF4-FFF2-40B4-BE49-F238E27FC236}">
              <a16:creationId xmlns:a16="http://schemas.microsoft.com/office/drawing/2014/main" id="{58748BEB-978F-4C51-B53D-1BDFDE2AB645}"/>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69" name="直線コネクタ 468">
          <a:extLst>
            <a:ext uri="{FF2B5EF4-FFF2-40B4-BE49-F238E27FC236}">
              <a16:creationId xmlns:a16="http://schemas.microsoft.com/office/drawing/2014/main" id="{6E845370-5E64-4E0F-9720-46ADCF34966A}"/>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0" name="【一般廃棄物処理施設】&#10;一人当たり有形固定資産（償却資産）額最大値テキスト">
          <a:extLst>
            <a:ext uri="{FF2B5EF4-FFF2-40B4-BE49-F238E27FC236}">
              <a16:creationId xmlns:a16="http://schemas.microsoft.com/office/drawing/2014/main" id="{15266889-7915-41DB-9BA5-769D0F4CC2DB}"/>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1" name="直線コネクタ 470">
          <a:extLst>
            <a:ext uri="{FF2B5EF4-FFF2-40B4-BE49-F238E27FC236}">
              <a16:creationId xmlns:a16="http://schemas.microsoft.com/office/drawing/2014/main" id="{BC69122C-86D8-44F6-860B-A3D991CC4C47}"/>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472" name="【一般廃棄物処理施設】&#10;一人当たり有形固定資産（償却資産）額平均値テキスト">
          <a:extLst>
            <a:ext uri="{FF2B5EF4-FFF2-40B4-BE49-F238E27FC236}">
              <a16:creationId xmlns:a16="http://schemas.microsoft.com/office/drawing/2014/main" id="{F06A23A0-0A12-4D50-B70A-2D65401BD227}"/>
            </a:ext>
          </a:extLst>
        </xdr:cNvPr>
        <xdr:cNvSpPr txBox="1"/>
      </xdr:nvSpPr>
      <xdr:spPr>
        <a:xfrm>
          <a:off x="19547840" y="639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3" name="フローチャート: 判断 472">
          <a:extLst>
            <a:ext uri="{FF2B5EF4-FFF2-40B4-BE49-F238E27FC236}">
              <a16:creationId xmlns:a16="http://schemas.microsoft.com/office/drawing/2014/main" id="{FCE20D5C-ACA1-42CE-B339-5AEFB6180E4A}"/>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4" name="フローチャート: 判断 473">
          <a:extLst>
            <a:ext uri="{FF2B5EF4-FFF2-40B4-BE49-F238E27FC236}">
              <a16:creationId xmlns:a16="http://schemas.microsoft.com/office/drawing/2014/main" id="{39310A27-13FC-434E-B754-289176528386}"/>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5" name="フローチャート: 判断 474">
          <a:extLst>
            <a:ext uri="{FF2B5EF4-FFF2-40B4-BE49-F238E27FC236}">
              <a16:creationId xmlns:a16="http://schemas.microsoft.com/office/drawing/2014/main" id="{0A5F6732-1A08-4A4F-B750-0361E90301B9}"/>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6" name="フローチャート: 判断 475">
          <a:extLst>
            <a:ext uri="{FF2B5EF4-FFF2-40B4-BE49-F238E27FC236}">
              <a16:creationId xmlns:a16="http://schemas.microsoft.com/office/drawing/2014/main" id="{1CA39A81-508E-4C16-92FF-E7AD9CF30A57}"/>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7" name="フローチャート: 判断 476">
          <a:extLst>
            <a:ext uri="{FF2B5EF4-FFF2-40B4-BE49-F238E27FC236}">
              <a16:creationId xmlns:a16="http://schemas.microsoft.com/office/drawing/2014/main" id="{05F08CE9-AF7F-48AA-BA3A-5C7BE2F4BBA8}"/>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CD1C3BDE-EE0A-433A-A1E5-10AEBD826EF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1AE624E-BDFF-418C-B507-3153AD4583F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AFF51F68-31A1-41E0-98C2-C744BB1948F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E6EF38-2454-4983-8AFD-45BCCEFA33B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E4F0822-8A3E-4A15-AE32-985370F4FB3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55535</xdr:rowOff>
    </xdr:from>
    <xdr:to>
      <xdr:col>116</xdr:col>
      <xdr:colOff>114300</xdr:colOff>
      <xdr:row>37</xdr:row>
      <xdr:rowOff>157135</xdr:rowOff>
    </xdr:to>
    <xdr:sp macro="" textlink="">
      <xdr:nvSpPr>
        <xdr:cNvPr id="483" name="楕円 482">
          <a:extLst>
            <a:ext uri="{FF2B5EF4-FFF2-40B4-BE49-F238E27FC236}">
              <a16:creationId xmlns:a16="http://schemas.microsoft.com/office/drawing/2014/main" id="{7A22FC4E-4E3A-4A16-9C9A-3C5F2F283C2B}"/>
            </a:ext>
          </a:extLst>
        </xdr:cNvPr>
        <xdr:cNvSpPr/>
      </xdr:nvSpPr>
      <xdr:spPr>
        <a:xfrm>
          <a:off x="19458940" y="625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78412</xdr:rowOff>
    </xdr:from>
    <xdr:ext cx="599010" cy="259045"/>
    <xdr:sp macro="" textlink="">
      <xdr:nvSpPr>
        <xdr:cNvPr id="484" name="【一般廃棄物処理施設】&#10;一人当たり有形固定資産（償却資産）額該当値テキスト">
          <a:extLst>
            <a:ext uri="{FF2B5EF4-FFF2-40B4-BE49-F238E27FC236}">
              <a16:creationId xmlns:a16="http://schemas.microsoft.com/office/drawing/2014/main" id="{9BCECCED-C046-4780-9F91-B4B00EB7F9CA}"/>
            </a:ext>
          </a:extLst>
        </xdr:cNvPr>
        <xdr:cNvSpPr txBox="1"/>
      </xdr:nvSpPr>
      <xdr:spPr>
        <a:xfrm>
          <a:off x="19547840" y="611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28132</xdr:rowOff>
    </xdr:from>
    <xdr:to>
      <xdr:col>112</xdr:col>
      <xdr:colOff>38100</xdr:colOff>
      <xdr:row>37</xdr:row>
      <xdr:rowOff>129732</xdr:rowOff>
    </xdr:to>
    <xdr:sp macro="" textlink="">
      <xdr:nvSpPr>
        <xdr:cNvPr id="485" name="楕円 484">
          <a:extLst>
            <a:ext uri="{FF2B5EF4-FFF2-40B4-BE49-F238E27FC236}">
              <a16:creationId xmlns:a16="http://schemas.microsoft.com/office/drawing/2014/main" id="{A7DD0EDA-0C81-47F8-AFD1-847CA8774BAA}"/>
            </a:ext>
          </a:extLst>
        </xdr:cNvPr>
        <xdr:cNvSpPr/>
      </xdr:nvSpPr>
      <xdr:spPr>
        <a:xfrm>
          <a:off x="18735040" y="62308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78932</xdr:rowOff>
    </xdr:from>
    <xdr:to>
      <xdr:col>116</xdr:col>
      <xdr:colOff>63500</xdr:colOff>
      <xdr:row>37</xdr:row>
      <xdr:rowOff>106335</xdr:rowOff>
    </xdr:to>
    <xdr:cxnSp macro="">
      <xdr:nvCxnSpPr>
        <xdr:cNvPr id="486" name="直線コネクタ 485">
          <a:extLst>
            <a:ext uri="{FF2B5EF4-FFF2-40B4-BE49-F238E27FC236}">
              <a16:creationId xmlns:a16="http://schemas.microsoft.com/office/drawing/2014/main" id="{18DF43BA-290C-424C-9ED9-CCB982D9D9C4}"/>
            </a:ext>
          </a:extLst>
        </xdr:cNvPr>
        <xdr:cNvCxnSpPr/>
      </xdr:nvCxnSpPr>
      <xdr:spPr>
        <a:xfrm>
          <a:off x="18778220" y="6281612"/>
          <a:ext cx="731520" cy="2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59318</xdr:rowOff>
    </xdr:from>
    <xdr:to>
      <xdr:col>107</xdr:col>
      <xdr:colOff>101600</xdr:colOff>
      <xdr:row>37</xdr:row>
      <xdr:rowOff>160919</xdr:rowOff>
    </xdr:to>
    <xdr:sp macro="" textlink="">
      <xdr:nvSpPr>
        <xdr:cNvPr id="487" name="楕円 486">
          <a:extLst>
            <a:ext uri="{FF2B5EF4-FFF2-40B4-BE49-F238E27FC236}">
              <a16:creationId xmlns:a16="http://schemas.microsoft.com/office/drawing/2014/main" id="{033D8057-12C5-4336-9082-420CC7B0F666}"/>
            </a:ext>
          </a:extLst>
        </xdr:cNvPr>
        <xdr:cNvSpPr/>
      </xdr:nvSpPr>
      <xdr:spPr>
        <a:xfrm>
          <a:off x="17937480" y="62619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78932</xdr:rowOff>
    </xdr:from>
    <xdr:to>
      <xdr:col>111</xdr:col>
      <xdr:colOff>177800</xdr:colOff>
      <xdr:row>37</xdr:row>
      <xdr:rowOff>110118</xdr:rowOff>
    </xdr:to>
    <xdr:cxnSp macro="">
      <xdr:nvCxnSpPr>
        <xdr:cNvPr id="488" name="直線コネクタ 487">
          <a:extLst>
            <a:ext uri="{FF2B5EF4-FFF2-40B4-BE49-F238E27FC236}">
              <a16:creationId xmlns:a16="http://schemas.microsoft.com/office/drawing/2014/main" id="{ABD954C0-3360-4B73-A410-41CE0D1C5D37}"/>
            </a:ext>
          </a:extLst>
        </xdr:cNvPr>
        <xdr:cNvCxnSpPr/>
      </xdr:nvCxnSpPr>
      <xdr:spPr>
        <a:xfrm flipV="1">
          <a:off x="17988280" y="6281612"/>
          <a:ext cx="789940" cy="3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68788</xdr:rowOff>
    </xdr:from>
    <xdr:to>
      <xdr:col>102</xdr:col>
      <xdr:colOff>165100</xdr:colOff>
      <xdr:row>37</xdr:row>
      <xdr:rowOff>170388</xdr:rowOff>
    </xdr:to>
    <xdr:sp macro="" textlink="">
      <xdr:nvSpPr>
        <xdr:cNvPr id="489" name="楕円 488">
          <a:extLst>
            <a:ext uri="{FF2B5EF4-FFF2-40B4-BE49-F238E27FC236}">
              <a16:creationId xmlns:a16="http://schemas.microsoft.com/office/drawing/2014/main" id="{A065C591-F8C3-46D2-87BD-1E6F40944BEF}"/>
            </a:ext>
          </a:extLst>
        </xdr:cNvPr>
        <xdr:cNvSpPr/>
      </xdr:nvSpPr>
      <xdr:spPr>
        <a:xfrm>
          <a:off x="17162780" y="627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110118</xdr:rowOff>
    </xdr:from>
    <xdr:to>
      <xdr:col>107</xdr:col>
      <xdr:colOff>50800</xdr:colOff>
      <xdr:row>37</xdr:row>
      <xdr:rowOff>119588</xdr:rowOff>
    </xdr:to>
    <xdr:cxnSp macro="">
      <xdr:nvCxnSpPr>
        <xdr:cNvPr id="490" name="直線コネクタ 489">
          <a:extLst>
            <a:ext uri="{FF2B5EF4-FFF2-40B4-BE49-F238E27FC236}">
              <a16:creationId xmlns:a16="http://schemas.microsoft.com/office/drawing/2014/main" id="{0B44D79A-22B6-45A9-8485-C1A1175806C8}"/>
            </a:ext>
          </a:extLst>
        </xdr:cNvPr>
        <xdr:cNvCxnSpPr/>
      </xdr:nvCxnSpPr>
      <xdr:spPr>
        <a:xfrm flipV="1">
          <a:off x="17213580" y="6312798"/>
          <a:ext cx="7747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43031</xdr:rowOff>
    </xdr:from>
    <xdr:to>
      <xdr:col>98</xdr:col>
      <xdr:colOff>38100</xdr:colOff>
      <xdr:row>37</xdr:row>
      <xdr:rowOff>144631</xdr:rowOff>
    </xdr:to>
    <xdr:sp macro="" textlink="">
      <xdr:nvSpPr>
        <xdr:cNvPr id="491" name="楕円 490">
          <a:extLst>
            <a:ext uri="{FF2B5EF4-FFF2-40B4-BE49-F238E27FC236}">
              <a16:creationId xmlns:a16="http://schemas.microsoft.com/office/drawing/2014/main" id="{D4729621-4418-4873-BABB-58EFE60B59ED}"/>
            </a:ext>
          </a:extLst>
        </xdr:cNvPr>
        <xdr:cNvSpPr/>
      </xdr:nvSpPr>
      <xdr:spPr>
        <a:xfrm>
          <a:off x="16388080" y="6245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93831</xdr:rowOff>
    </xdr:from>
    <xdr:to>
      <xdr:col>102</xdr:col>
      <xdr:colOff>114300</xdr:colOff>
      <xdr:row>37</xdr:row>
      <xdr:rowOff>119588</xdr:rowOff>
    </xdr:to>
    <xdr:cxnSp macro="">
      <xdr:nvCxnSpPr>
        <xdr:cNvPr id="492" name="直線コネクタ 491">
          <a:extLst>
            <a:ext uri="{FF2B5EF4-FFF2-40B4-BE49-F238E27FC236}">
              <a16:creationId xmlns:a16="http://schemas.microsoft.com/office/drawing/2014/main" id="{707F93BF-F5F6-4D54-8A8E-4FFDF3D0F4A1}"/>
            </a:ext>
          </a:extLst>
        </xdr:cNvPr>
        <xdr:cNvCxnSpPr/>
      </xdr:nvCxnSpPr>
      <xdr:spPr>
        <a:xfrm>
          <a:off x="16431260" y="6296511"/>
          <a:ext cx="782320" cy="2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493" name="n_1aveValue【一般廃棄物処理施設】&#10;一人当たり有形固定資産（償却資産）額">
          <a:extLst>
            <a:ext uri="{FF2B5EF4-FFF2-40B4-BE49-F238E27FC236}">
              <a16:creationId xmlns:a16="http://schemas.microsoft.com/office/drawing/2014/main" id="{58BC5CA6-2439-4AC1-A4BE-9FCBE51743CE}"/>
            </a:ext>
          </a:extLst>
        </xdr:cNvPr>
        <xdr:cNvSpPr txBox="1"/>
      </xdr:nvSpPr>
      <xdr:spPr>
        <a:xfrm>
          <a:off x="18528811" y="650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494" name="n_2aveValue【一般廃棄物処理施設】&#10;一人当たり有形固定資産（償却資産）額">
          <a:extLst>
            <a:ext uri="{FF2B5EF4-FFF2-40B4-BE49-F238E27FC236}">
              <a16:creationId xmlns:a16="http://schemas.microsoft.com/office/drawing/2014/main" id="{453EA9DA-787C-421F-8A2B-D1CC5E680FCA}"/>
            </a:ext>
          </a:extLst>
        </xdr:cNvPr>
        <xdr:cNvSpPr txBox="1"/>
      </xdr:nvSpPr>
      <xdr:spPr>
        <a:xfrm>
          <a:off x="17766811" y="64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495" name="n_3aveValue【一般廃棄物処理施設】&#10;一人当たり有形固定資産（償却資産）額">
          <a:extLst>
            <a:ext uri="{FF2B5EF4-FFF2-40B4-BE49-F238E27FC236}">
              <a16:creationId xmlns:a16="http://schemas.microsoft.com/office/drawing/2014/main" id="{1EB0C21D-BE58-4C7F-BDF8-AA37A9C03745}"/>
            </a:ext>
          </a:extLst>
        </xdr:cNvPr>
        <xdr:cNvSpPr txBox="1"/>
      </xdr:nvSpPr>
      <xdr:spPr>
        <a:xfrm>
          <a:off x="16969251" y="64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496" name="n_4aveValue【一般廃棄物処理施設】&#10;一人当たり有形固定資産（償却資産）額">
          <a:extLst>
            <a:ext uri="{FF2B5EF4-FFF2-40B4-BE49-F238E27FC236}">
              <a16:creationId xmlns:a16="http://schemas.microsoft.com/office/drawing/2014/main" id="{FC6090FA-4C8E-4E1B-9FA9-77C7B7F389AF}"/>
            </a:ext>
          </a:extLst>
        </xdr:cNvPr>
        <xdr:cNvSpPr txBox="1"/>
      </xdr:nvSpPr>
      <xdr:spPr>
        <a:xfrm>
          <a:off x="16194551" y="649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146259</xdr:rowOff>
    </xdr:from>
    <xdr:ext cx="599010" cy="259045"/>
    <xdr:sp macro="" textlink="">
      <xdr:nvSpPr>
        <xdr:cNvPr id="497" name="n_1mainValue【一般廃棄物処理施設】&#10;一人当たり有形固定資産（償却資産）額">
          <a:extLst>
            <a:ext uri="{FF2B5EF4-FFF2-40B4-BE49-F238E27FC236}">
              <a16:creationId xmlns:a16="http://schemas.microsoft.com/office/drawing/2014/main" id="{84202C66-3C9D-4617-A126-D6214D792475}"/>
            </a:ext>
          </a:extLst>
        </xdr:cNvPr>
        <xdr:cNvSpPr txBox="1"/>
      </xdr:nvSpPr>
      <xdr:spPr>
        <a:xfrm>
          <a:off x="18496495" y="601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5995</xdr:rowOff>
    </xdr:from>
    <xdr:ext cx="599010" cy="259045"/>
    <xdr:sp macro="" textlink="">
      <xdr:nvSpPr>
        <xdr:cNvPr id="498" name="n_2mainValue【一般廃棄物処理施設】&#10;一人当たり有形固定資産（償却資産）額">
          <a:extLst>
            <a:ext uri="{FF2B5EF4-FFF2-40B4-BE49-F238E27FC236}">
              <a16:creationId xmlns:a16="http://schemas.microsoft.com/office/drawing/2014/main" id="{A664099B-6DFF-4225-BB04-B249E2B7FBF2}"/>
            </a:ext>
          </a:extLst>
        </xdr:cNvPr>
        <xdr:cNvSpPr txBox="1"/>
      </xdr:nvSpPr>
      <xdr:spPr>
        <a:xfrm>
          <a:off x="17734495" y="6041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15465</xdr:rowOff>
    </xdr:from>
    <xdr:ext cx="599010" cy="259045"/>
    <xdr:sp macro="" textlink="">
      <xdr:nvSpPr>
        <xdr:cNvPr id="499" name="n_3mainValue【一般廃棄物処理施設】&#10;一人当たり有形固定資産（償却資産）額">
          <a:extLst>
            <a:ext uri="{FF2B5EF4-FFF2-40B4-BE49-F238E27FC236}">
              <a16:creationId xmlns:a16="http://schemas.microsoft.com/office/drawing/2014/main" id="{2E3A1DA4-1C90-478B-8E8A-F2631C7E9D2E}"/>
            </a:ext>
          </a:extLst>
        </xdr:cNvPr>
        <xdr:cNvSpPr txBox="1"/>
      </xdr:nvSpPr>
      <xdr:spPr>
        <a:xfrm>
          <a:off x="16936935" y="6050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161158</xdr:rowOff>
    </xdr:from>
    <xdr:ext cx="599010" cy="259045"/>
    <xdr:sp macro="" textlink="">
      <xdr:nvSpPr>
        <xdr:cNvPr id="500" name="n_4mainValue【一般廃棄物処理施設】&#10;一人当たり有形固定資産（償却資産）額">
          <a:extLst>
            <a:ext uri="{FF2B5EF4-FFF2-40B4-BE49-F238E27FC236}">
              <a16:creationId xmlns:a16="http://schemas.microsoft.com/office/drawing/2014/main" id="{0A752F57-2687-487E-8B8E-6AA6724E1D8C}"/>
            </a:ext>
          </a:extLst>
        </xdr:cNvPr>
        <xdr:cNvSpPr txBox="1"/>
      </xdr:nvSpPr>
      <xdr:spPr>
        <a:xfrm>
          <a:off x="16162235" y="602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2E3F8925-098A-457D-A72F-BBF2D3D1FF1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714A3C74-B990-4F2C-9150-E8EE50C16F7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0B407B19-5B03-4A24-84BB-63311F285D7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9D427193-F390-4EC8-99FE-A6E3A54C699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B26029DF-41F7-4FF8-BA80-8A670C48185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6C26CCF2-FD23-4E99-8E1A-5E30C66F445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940B858E-5C00-4A1F-930B-B4BF46FB61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3D2DFB9D-0C60-42E4-9EFB-2DAE7CFD8FF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44F797A7-A327-4444-981E-F81A35F427F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548832FE-3B9E-4F69-A99E-A490F69D46D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944CA01C-57E0-45B9-90DE-3882205C53F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F737C630-8902-43B9-BEE1-7E8B19A7A0C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AD2DC661-0016-4BA3-B69D-DAAF5FBD2B8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71121B67-F7BE-4B49-8C9B-BC85F15B6AE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25C8D557-F478-41C9-B7B5-1227C91E3F7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A3497BFE-75D1-4CEF-884C-C8642A35721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4C8F06DD-E998-4BAE-B159-FF6168AFFA4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DEE6ABA9-BC0E-4AFA-BEA9-07FB04CDE97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7DD7DCCD-D2D3-46B8-86F6-75090F9193F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5897A661-8687-43B7-A40F-DC012BA2E91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80D3D014-20F9-448A-A688-9A2A175D94E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B0FD4500-DCA9-4021-96B5-0E77CF5E9B2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B7E64DAE-E704-400A-87F4-FCB6533141A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1AA9D391-945A-4F54-A21E-FEC46CF9E10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FFB8D070-91EE-44AD-9151-DF83B98A91EF}"/>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8D0875A4-B999-4EA2-B22A-CDAA7F0FFD15}"/>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1CC79D9D-82BE-4C4D-A2AD-A6A38CCBF4ED}"/>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7E9B49A7-1831-4DAB-AC90-43FA676B52DB}"/>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29" name="直線コネクタ 528">
          <a:extLst>
            <a:ext uri="{FF2B5EF4-FFF2-40B4-BE49-F238E27FC236}">
              <a16:creationId xmlns:a16="http://schemas.microsoft.com/office/drawing/2014/main" id="{D3F987A2-46BE-442D-A540-53344649D09C}"/>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BD7E47B6-041D-442F-A1D2-729A3B1AB22E}"/>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1" name="フローチャート: 判断 530">
          <a:extLst>
            <a:ext uri="{FF2B5EF4-FFF2-40B4-BE49-F238E27FC236}">
              <a16:creationId xmlns:a16="http://schemas.microsoft.com/office/drawing/2014/main" id="{652FA84E-3DBD-45C1-BB2E-A55D5FD243B2}"/>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2" name="フローチャート: 判断 531">
          <a:extLst>
            <a:ext uri="{FF2B5EF4-FFF2-40B4-BE49-F238E27FC236}">
              <a16:creationId xmlns:a16="http://schemas.microsoft.com/office/drawing/2014/main" id="{0B773286-9623-423D-AE7A-CF94887CBF7C}"/>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3" name="フローチャート: 判断 532">
          <a:extLst>
            <a:ext uri="{FF2B5EF4-FFF2-40B4-BE49-F238E27FC236}">
              <a16:creationId xmlns:a16="http://schemas.microsoft.com/office/drawing/2014/main" id="{6C7AED1C-3081-4F4C-BDCD-5A77D214F24A}"/>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4" name="フローチャート: 判断 533">
          <a:extLst>
            <a:ext uri="{FF2B5EF4-FFF2-40B4-BE49-F238E27FC236}">
              <a16:creationId xmlns:a16="http://schemas.microsoft.com/office/drawing/2014/main" id="{15C6835E-D54F-4705-9BC7-69B09CB593E8}"/>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5" name="フローチャート: 判断 534">
          <a:extLst>
            <a:ext uri="{FF2B5EF4-FFF2-40B4-BE49-F238E27FC236}">
              <a16:creationId xmlns:a16="http://schemas.microsoft.com/office/drawing/2014/main" id="{88EA0B8E-D837-48D4-B2F2-44C7D52E9F08}"/>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ED6A5404-ECB8-4428-8499-C9ECFAEADBC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195662B-9362-418C-87F7-0869B31A9E9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169B56F-7BD7-43CB-B42D-8F9791C6C64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DEE71355-C3F1-4632-938C-3113AF1DAB4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53CB57E-6DFD-428F-BAB1-E8CB609C044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92075</xdr:rowOff>
    </xdr:from>
    <xdr:to>
      <xdr:col>85</xdr:col>
      <xdr:colOff>177800</xdr:colOff>
      <xdr:row>61</xdr:row>
      <xdr:rowOff>22225</xdr:rowOff>
    </xdr:to>
    <xdr:sp macro="" textlink="">
      <xdr:nvSpPr>
        <xdr:cNvPr id="541" name="楕円 540">
          <a:extLst>
            <a:ext uri="{FF2B5EF4-FFF2-40B4-BE49-F238E27FC236}">
              <a16:creationId xmlns:a16="http://schemas.microsoft.com/office/drawing/2014/main" id="{9A0F95EA-B18F-436D-B218-819AAE226893}"/>
            </a:ext>
          </a:extLst>
        </xdr:cNvPr>
        <xdr:cNvSpPr/>
      </xdr:nvSpPr>
      <xdr:spPr>
        <a:xfrm>
          <a:off x="14325600" y="101504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70502</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9FE0BB6B-8980-461D-A7DC-F7DB18FF347D}"/>
            </a:ext>
          </a:extLst>
        </xdr:cNvPr>
        <xdr:cNvSpPr txBox="1"/>
      </xdr:nvSpPr>
      <xdr:spPr>
        <a:xfrm>
          <a:off x="14414500"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53975</xdr:rowOff>
    </xdr:from>
    <xdr:to>
      <xdr:col>81</xdr:col>
      <xdr:colOff>101600</xdr:colOff>
      <xdr:row>60</xdr:row>
      <xdr:rowOff>155575</xdr:rowOff>
    </xdr:to>
    <xdr:sp macro="" textlink="">
      <xdr:nvSpPr>
        <xdr:cNvPr id="543" name="楕円 542">
          <a:extLst>
            <a:ext uri="{FF2B5EF4-FFF2-40B4-BE49-F238E27FC236}">
              <a16:creationId xmlns:a16="http://schemas.microsoft.com/office/drawing/2014/main" id="{459DDC61-09AC-4D03-8E26-9905585F042F}"/>
            </a:ext>
          </a:extLst>
        </xdr:cNvPr>
        <xdr:cNvSpPr/>
      </xdr:nvSpPr>
      <xdr:spPr>
        <a:xfrm>
          <a:off x="1357884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104775</xdr:rowOff>
    </xdr:from>
    <xdr:to>
      <xdr:col>85</xdr:col>
      <xdr:colOff>127000</xdr:colOff>
      <xdr:row>60</xdr:row>
      <xdr:rowOff>142875</xdr:rowOff>
    </xdr:to>
    <xdr:cxnSp macro="">
      <xdr:nvCxnSpPr>
        <xdr:cNvPr id="544" name="直線コネクタ 543">
          <a:extLst>
            <a:ext uri="{FF2B5EF4-FFF2-40B4-BE49-F238E27FC236}">
              <a16:creationId xmlns:a16="http://schemas.microsoft.com/office/drawing/2014/main" id="{CCC4B300-0665-4EFD-8EE8-11DC127E1C76}"/>
            </a:ext>
          </a:extLst>
        </xdr:cNvPr>
        <xdr:cNvCxnSpPr/>
      </xdr:nvCxnSpPr>
      <xdr:spPr>
        <a:xfrm>
          <a:off x="13629640" y="1016317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xdr:rowOff>
    </xdr:from>
    <xdr:to>
      <xdr:col>76</xdr:col>
      <xdr:colOff>165100</xdr:colOff>
      <xdr:row>60</xdr:row>
      <xdr:rowOff>117475</xdr:rowOff>
    </xdr:to>
    <xdr:sp macro="" textlink="">
      <xdr:nvSpPr>
        <xdr:cNvPr id="545" name="楕円 544">
          <a:extLst>
            <a:ext uri="{FF2B5EF4-FFF2-40B4-BE49-F238E27FC236}">
              <a16:creationId xmlns:a16="http://schemas.microsoft.com/office/drawing/2014/main" id="{0F274F28-3AF0-4CB2-A576-AE49B1F8C6A2}"/>
            </a:ext>
          </a:extLst>
        </xdr:cNvPr>
        <xdr:cNvSpPr/>
      </xdr:nvSpPr>
      <xdr:spPr>
        <a:xfrm>
          <a:off x="1280414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60</xdr:row>
      <xdr:rowOff>104775</xdr:rowOff>
    </xdr:to>
    <xdr:cxnSp macro="">
      <xdr:nvCxnSpPr>
        <xdr:cNvPr id="546" name="直線コネクタ 545">
          <a:extLst>
            <a:ext uri="{FF2B5EF4-FFF2-40B4-BE49-F238E27FC236}">
              <a16:creationId xmlns:a16="http://schemas.microsoft.com/office/drawing/2014/main" id="{3DDEDF50-D931-417F-AA98-38C5470FDF9F}"/>
            </a:ext>
          </a:extLst>
        </xdr:cNvPr>
        <xdr:cNvCxnSpPr/>
      </xdr:nvCxnSpPr>
      <xdr:spPr>
        <a:xfrm>
          <a:off x="12854940" y="1012507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149225</xdr:rowOff>
    </xdr:from>
    <xdr:to>
      <xdr:col>72</xdr:col>
      <xdr:colOff>38100</xdr:colOff>
      <xdr:row>60</xdr:row>
      <xdr:rowOff>79375</xdr:rowOff>
    </xdr:to>
    <xdr:sp macro="" textlink="">
      <xdr:nvSpPr>
        <xdr:cNvPr id="547" name="楕円 546">
          <a:extLst>
            <a:ext uri="{FF2B5EF4-FFF2-40B4-BE49-F238E27FC236}">
              <a16:creationId xmlns:a16="http://schemas.microsoft.com/office/drawing/2014/main" id="{70B52E16-9872-4CE0-B282-A1DFB8579058}"/>
            </a:ext>
          </a:extLst>
        </xdr:cNvPr>
        <xdr:cNvSpPr/>
      </xdr:nvSpPr>
      <xdr:spPr>
        <a:xfrm>
          <a:off x="12029440" y="1003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28575</xdr:rowOff>
    </xdr:from>
    <xdr:to>
      <xdr:col>76</xdr:col>
      <xdr:colOff>114300</xdr:colOff>
      <xdr:row>60</xdr:row>
      <xdr:rowOff>66675</xdr:rowOff>
    </xdr:to>
    <xdr:cxnSp macro="">
      <xdr:nvCxnSpPr>
        <xdr:cNvPr id="548" name="直線コネクタ 547">
          <a:extLst>
            <a:ext uri="{FF2B5EF4-FFF2-40B4-BE49-F238E27FC236}">
              <a16:creationId xmlns:a16="http://schemas.microsoft.com/office/drawing/2014/main" id="{F2BA9AF3-5912-46F0-8BFB-918E5F1E2353}"/>
            </a:ext>
          </a:extLst>
        </xdr:cNvPr>
        <xdr:cNvCxnSpPr/>
      </xdr:nvCxnSpPr>
      <xdr:spPr>
        <a:xfrm>
          <a:off x="12072620" y="1008697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111125</xdr:rowOff>
    </xdr:from>
    <xdr:to>
      <xdr:col>67</xdr:col>
      <xdr:colOff>101600</xdr:colOff>
      <xdr:row>60</xdr:row>
      <xdr:rowOff>41275</xdr:rowOff>
    </xdr:to>
    <xdr:sp macro="" textlink="">
      <xdr:nvSpPr>
        <xdr:cNvPr id="549" name="楕円 548">
          <a:extLst>
            <a:ext uri="{FF2B5EF4-FFF2-40B4-BE49-F238E27FC236}">
              <a16:creationId xmlns:a16="http://schemas.microsoft.com/office/drawing/2014/main" id="{CD5F7B74-432E-435F-BAA3-31BCFEF44AF4}"/>
            </a:ext>
          </a:extLst>
        </xdr:cNvPr>
        <xdr:cNvSpPr/>
      </xdr:nvSpPr>
      <xdr:spPr>
        <a:xfrm>
          <a:off x="11231880" y="1000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161925</xdr:rowOff>
    </xdr:from>
    <xdr:to>
      <xdr:col>71</xdr:col>
      <xdr:colOff>177800</xdr:colOff>
      <xdr:row>60</xdr:row>
      <xdr:rowOff>28575</xdr:rowOff>
    </xdr:to>
    <xdr:cxnSp macro="">
      <xdr:nvCxnSpPr>
        <xdr:cNvPr id="550" name="直線コネクタ 549">
          <a:extLst>
            <a:ext uri="{FF2B5EF4-FFF2-40B4-BE49-F238E27FC236}">
              <a16:creationId xmlns:a16="http://schemas.microsoft.com/office/drawing/2014/main" id="{A1D35406-97D8-4C2E-B985-7F0A1EC8806E}"/>
            </a:ext>
          </a:extLst>
        </xdr:cNvPr>
        <xdr:cNvCxnSpPr/>
      </xdr:nvCxnSpPr>
      <xdr:spPr>
        <a:xfrm>
          <a:off x="11282680" y="1005268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ABB93DAA-7B81-41F2-9782-E97B0BC171D6}"/>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4656E671-4401-4B28-AE57-DA6165709B6A}"/>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69ED550D-8B0B-49B1-A030-96E8FEA25012}"/>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80DDB539-C870-47FB-9981-6BB6A9EF9332}"/>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146702</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671EFB58-DE03-474C-80AC-B8C9600EA752}"/>
            </a:ext>
          </a:extLst>
        </xdr:cNvPr>
        <xdr:cNvSpPr txBox="1"/>
      </xdr:nvSpPr>
      <xdr:spPr>
        <a:xfrm>
          <a:off x="13437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108602</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4E3F7651-38E8-45A7-B739-3E5245D8AC33}"/>
            </a:ext>
          </a:extLst>
        </xdr:cNvPr>
        <xdr:cNvSpPr txBox="1"/>
      </xdr:nvSpPr>
      <xdr:spPr>
        <a:xfrm>
          <a:off x="126752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70502</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48BCA560-8C98-4110-BF89-F35DB4743FDF}"/>
            </a:ext>
          </a:extLst>
        </xdr:cNvPr>
        <xdr:cNvSpPr txBox="1"/>
      </xdr:nvSpPr>
      <xdr:spPr>
        <a:xfrm>
          <a:off x="119005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32402</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9B19DB02-809C-4F78-9509-62E064A27EB0}"/>
            </a:ext>
          </a:extLst>
        </xdr:cNvPr>
        <xdr:cNvSpPr txBox="1"/>
      </xdr:nvSpPr>
      <xdr:spPr>
        <a:xfrm>
          <a:off x="11102984" y="1009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08AC8240-9DBF-4724-9FDC-B17F966A283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0EECD877-8CFA-4C46-8990-0C89C809141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94588729-1698-4EF9-A8BA-140D6B2DC1E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CCD71D80-865F-4539-B27B-AD2CC6EFB34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A80F07ED-4ABC-467A-BA9A-F18FD7E2DEE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795038F2-832C-4DF7-AF18-B69164DB949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CA64CF07-73F9-4F71-AD62-37BBFAB9C8D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229A8044-AD32-4B94-BFFC-8774F4C9F7A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7493432F-A8B4-4B38-9037-BC670C433A3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7CD6FBE3-9020-4FE3-BB91-AA824A27DB5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4DBE26F2-6224-489C-B323-2BF1ED8AFA5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CFBEA131-3784-469F-B81C-6CBCA0E6F54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E47A36D9-BC35-4B74-8260-E67AF6F5128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FD1897EA-B28F-415C-A2A2-9D90899D6AF6}"/>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03FC0BD0-C66A-4798-B6F9-747D9BA248EA}"/>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6A3436EE-8287-497B-AEC7-7626A00A58EA}"/>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B4A81B39-BFF0-441F-88D8-27490F8EFEB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76EF1683-BA2B-418E-B4A8-7892BE9C5FE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9A7B726C-CDD7-4891-A567-339B704A2CB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E09219A9-913D-4773-84A4-5F09345726E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38E1A03B-893B-485D-9BF8-8D4FA4555F4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0" name="直線コネクタ 579">
          <a:extLst>
            <a:ext uri="{FF2B5EF4-FFF2-40B4-BE49-F238E27FC236}">
              <a16:creationId xmlns:a16="http://schemas.microsoft.com/office/drawing/2014/main" id="{1AFC0F17-C626-45B4-82B2-007862DB20CD}"/>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4AB0CFD6-ADC5-4510-923F-41D6DA13621C}"/>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2" name="直線コネクタ 581">
          <a:extLst>
            <a:ext uri="{FF2B5EF4-FFF2-40B4-BE49-F238E27FC236}">
              <a16:creationId xmlns:a16="http://schemas.microsoft.com/office/drawing/2014/main" id="{50A2664B-87C8-480B-B6C2-024E81481272}"/>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94980B01-B19F-4295-971F-B65F716654B1}"/>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4" name="直線コネクタ 583">
          <a:extLst>
            <a:ext uri="{FF2B5EF4-FFF2-40B4-BE49-F238E27FC236}">
              <a16:creationId xmlns:a16="http://schemas.microsoft.com/office/drawing/2014/main" id="{A8C0BE42-11B5-420C-BD6F-693F340CED24}"/>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2B7F4612-225F-41A3-8186-7079EDD3C2AB}"/>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6" name="フローチャート: 判断 585">
          <a:extLst>
            <a:ext uri="{FF2B5EF4-FFF2-40B4-BE49-F238E27FC236}">
              <a16:creationId xmlns:a16="http://schemas.microsoft.com/office/drawing/2014/main" id="{F28BD078-6E65-46DB-836F-87252A965E2F}"/>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7" name="フローチャート: 判断 586">
          <a:extLst>
            <a:ext uri="{FF2B5EF4-FFF2-40B4-BE49-F238E27FC236}">
              <a16:creationId xmlns:a16="http://schemas.microsoft.com/office/drawing/2014/main" id="{70A2A73D-8A11-43C6-8D13-4F8AF5E17D22}"/>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8" name="フローチャート: 判断 587">
          <a:extLst>
            <a:ext uri="{FF2B5EF4-FFF2-40B4-BE49-F238E27FC236}">
              <a16:creationId xmlns:a16="http://schemas.microsoft.com/office/drawing/2014/main" id="{4BC7880F-F1C3-4E21-8232-EC4B321837C6}"/>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89" name="フローチャート: 判断 588">
          <a:extLst>
            <a:ext uri="{FF2B5EF4-FFF2-40B4-BE49-F238E27FC236}">
              <a16:creationId xmlns:a16="http://schemas.microsoft.com/office/drawing/2014/main" id="{03994892-8CEF-4088-9AFA-A894B9246624}"/>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0" name="フローチャート: 判断 589">
          <a:extLst>
            <a:ext uri="{FF2B5EF4-FFF2-40B4-BE49-F238E27FC236}">
              <a16:creationId xmlns:a16="http://schemas.microsoft.com/office/drawing/2014/main" id="{1917390D-17E8-4C32-8F46-96BCAE403B4B}"/>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B2C87C0D-47F1-457C-883B-C8DA929E08D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7E55C663-43CA-4A04-B889-C9335DC04B7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4082572-1487-4837-87C0-200651E1857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F6F8E73-0315-455F-8A78-BB0316EB4AE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86792DF-F5C4-4937-BB22-67EE24D0202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145796</xdr:rowOff>
    </xdr:from>
    <xdr:to>
      <xdr:col>116</xdr:col>
      <xdr:colOff>114300</xdr:colOff>
      <xdr:row>63</xdr:row>
      <xdr:rowOff>75946</xdr:rowOff>
    </xdr:to>
    <xdr:sp macro="" textlink="">
      <xdr:nvSpPr>
        <xdr:cNvPr id="596" name="楕円 595">
          <a:extLst>
            <a:ext uri="{FF2B5EF4-FFF2-40B4-BE49-F238E27FC236}">
              <a16:creationId xmlns:a16="http://schemas.microsoft.com/office/drawing/2014/main" id="{768AFBB8-F193-4DAF-9CDB-B6548AAF4AF3}"/>
            </a:ext>
          </a:extLst>
        </xdr:cNvPr>
        <xdr:cNvSpPr/>
      </xdr:nvSpPr>
      <xdr:spPr>
        <a:xfrm>
          <a:off x="19458940" y="10539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60723</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062D2003-9B4B-47FE-8D45-7A407D2DAEAE}"/>
            </a:ext>
          </a:extLst>
        </xdr:cNvPr>
        <xdr:cNvSpPr txBox="1"/>
      </xdr:nvSpPr>
      <xdr:spPr>
        <a:xfrm>
          <a:off x="19547840" y="1045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150368</xdr:rowOff>
    </xdr:from>
    <xdr:to>
      <xdr:col>112</xdr:col>
      <xdr:colOff>38100</xdr:colOff>
      <xdr:row>63</xdr:row>
      <xdr:rowOff>80518</xdr:rowOff>
    </xdr:to>
    <xdr:sp macro="" textlink="">
      <xdr:nvSpPr>
        <xdr:cNvPr id="598" name="楕円 597">
          <a:extLst>
            <a:ext uri="{FF2B5EF4-FFF2-40B4-BE49-F238E27FC236}">
              <a16:creationId xmlns:a16="http://schemas.microsoft.com/office/drawing/2014/main" id="{9A348096-A572-4628-BAC9-C6A2567E4335}"/>
            </a:ext>
          </a:extLst>
        </xdr:cNvPr>
        <xdr:cNvSpPr/>
      </xdr:nvSpPr>
      <xdr:spPr>
        <a:xfrm>
          <a:off x="18735040" y="10544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25146</xdr:rowOff>
    </xdr:from>
    <xdr:to>
      <xdr:col>116</xdr:col>
      <xdr:colOff>63500</xdr:colOff>
      <xdr:row>63</xdr:row>
      <xdr:rowOff>29718</xdr:rowOff>
    </xdr:to>
    <xdr:cxnSp macro="">
      <xdr:nvCxnSpPr>
        <xdr:cNvPr id="599" name="直線コネクタ 598">
          <a:extLst>
            <a:ext uri="{FF2B5EF4-FFF2-40B4-BE49-F238E27FC236}">
              <a16:creationId xmlns:a16="http://schemas.microsoft.com/office/drawing/2014/main" id="{4FA83A39-E22B-4A81-A50F-C96E22AB2154}"/>
            </a:ext>
          </a:extLst>
        </xdr:cNvPr>
        <xdr:cNvCxnSpPr/>
      </xdr:nvCxnSpPr>
      <xdr:spPr>
        <a:xfrm flipV="1">
          <a:off x="18778220" y="1058646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150368</xdr:rowOff>
    </xdr:from>
    <xdr:to>
      <xdr:col>107</xdr:col>
      <xdr:colOff>101600</xdr:colOff>
      <xdr:row>63</xdr:row>
      <xdr:rowOff>80518</xdr:rowOff>
    </xdr:to>
    <xdr:sp macro="" textlink="">
      <xdr:nvSpPr>
        <xdr:cNvPr id="600" name="楕円 599">
          <a:extLst>
            <a:ext uri="{FF2B5EF4-FFF2-40B4-BE49-F238E27FC236}">
              <a16:creationId xmlns:a16="http://schemas.microsoft.com/office/drawing/2014/main" id="{B60B34C2-9CD5-4BED-A6FA-E69D6AFB1216}"/>
            </a:ext>
          </a:extLst>
        </xdr:cNvPr>
        <xdr:cNvSpPr/>
      </xdr:nvSpPr>
      <xdr:spPr>
        <a:xfrm>
          <a:off x="1793748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29718</xdr:rowOff>
    </xdr:from>
    <xdr:to>
      <xdr:col>111</xdr:col>
      <xdr:colOff>177800</xdr:colOff>
      <xdr:row>63</xdr:row>
      <xdr:rowOff>29718</xdr:rowOff>
    </xdr:to>
    <xdr:cxnSp macro="">
      <xdr:nvCxnSpPr>
        <xdr:cNvPr id="601" name="直線コネクタ 600">
          <a:extLst>
            <a:ext uri="{FF2B5EF4-FFF2-40B4-BE49-F238E27FC236}">
              <a16:creationId xmlns:a16="http://schemas.microsoft.com/office/drawing/2014/main" id="{BBD2F606-7845-4AE0-942B-22348FB80C07}"/>
            </a:ext>
          </a:extLst>
        </xdr:cNvPr>
        <xdr:cNvCxnSpPr/>
      </xdr:nvCxnSpPr>
      <xdr:spPr>
        <a:xfrm>
          <a:off x="17988280" y="105910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150368</xdr:rowOff>
    </xdr:from>
    <xdr:to>
      <xdr:col>102</xdr:col>
      <xdr:colOff>165100</xdr:colOff>
      <xdr:row>63</xdr:row>
      <xdr:rowOff>80518</xdr:rowOff>
    </xdr:to>
    <xdr:sp macro="" textlink="">
      <xdr:nvSpPr>
        <xdr:cNvPr id="602" name="楕円 601">
          <a:extLst>
            <a:ext uri="{FF2B5EF4-FFF2-40B4-BE49-F238E27FC236}">
              <a16:creationId xmlns:a16="http://schemas.microsoft.com/office/drawing/2014/main" id="{5DC9E9D9-0C65-43AB-8AC5-5601FDF54FCB}"/>
            </a:ext>
          </a:extLst>
        </xdr:cNvPr>
        <xdr:cNvSpPr/>
      </xdr:nvSpPr>
      <xdr:spPr>
        <a:xfrm>
          <a:off x="1716278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29718</xdr:rowOff>
    </xdr:from>
    <xdr:to>
      <xdr:col>107</xdr:col>
      <xdr:colOff>50800</xdr:colOff>
      <xdr:row>63</xdr:row>
      <xdr:rowOff>29718</xdr:rowOff>
    </xdr:to>
    <xdr:cxnSp macro="">
      <xdr:nvCxnSpPr>
        <xdr:cNvPr id="603" name="直線コネクタ 602">
          <a:extLst>
            <a:ext uri="{FF2B5EF4-FFF2-40B4-BE49-F238E27FC236}">
              <a16:creationId xmlns:a16="http://schemas.microsoft.com/office/drawing/2014/main" id="{44DF7B21-9039-401A-AAF3-3BE18413FFDD}"/>
            </a:ext>
          </a:extLst>
        </xdr:cNvPr>
        <xdr:cNvCxnSpPr/>
      </xdr:nvCxnSpPr>
      <xdr:spPr>
        <a:xfrm>
          <a:off x="17213580" y="105910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04" name="楕円 603">
          <a:extLst>
            <a:ext uri="{FF2B5EF4-FFF2-40B4-BE49-F238E27FC236}">
              <a16:creationId xmlns:a16="http://schemas.microsoft.com/office/drawing/2014/main" id="{D566FBC1-10D4-4C85-8BB4-BEAED35D17CD}"/>
            </a:ext>
          </a:extLst>
        </xdr:cNvPr>
        <xdr:cNvSpPr/>
      </xdr:nvSpPr>
      <xdr:spPr>
        <a:xfrm>
          <a:off x="1638808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34290</xdr:rowOff>
    </xdr:to>
    <xdr:cxnSp macro="">
      <xdr:nvCxnSpPr>
        <xdr:cNvPr id="605" name="直線コネクタ 604">
          <a:extLst>
            <a:ext uri="{FF2B5EF4-FFF2-40B4-BE49-F238E27FC236}">
              <a16:creationId xmlns:a16="http://schemas.microsoft.com/office/drawing/2014/main" id="{88A485BA-A5A6-4DA7-B993-5419DECD1228}"/>
            </a:ext>
          </a:extLst>
        </xdr:cNvPr>
        <xdr:cNvCxnSpPr/>
      </xdr:nvCxnSpPr>
      <xdr:spPr>
        <a:xfrm flipV="1">
          <a:off x="16431260" y="1059103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06" name="n_1aveValue【保健センター・保健所】&#10;一人当たり面積">
          <a:extLst>
            <a:ext uri="{FF2B5EF4-FFF2-40B4-BE49-F238E27FC236}">
              <a16:creationId xmlns:a16="http://schemas.microsoft.com/office/drawing/2014/main" id="{2312F439-4D87-4B5A-B030-A8BDEFFBA907}"/>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07" name="n_2aveValue【保健センター・保健所】&#10;一人当たり面積">
          <a:extLst>
            <a:ext uri="{FF2B5EF4-FFF2-40B4-BE49-F238E27FC236}">
              <a16:creationId xmlns:a16="http://schemas.microsoft.com/office/drawing/2014/main" id="{722882F6-E6C3-4C5F-A3B0-24387C74F327}"/>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08" name="n_3aveValue【保健センター・保健所】&#10;一人当たり面積">
          <a:extLst>
            <a:ext uri="{FF2B5EF4-FFF2-40B4-BE49-F238E27FC236}">
              <a16:creationId xmlns:a16="http://schemas.microsoft.com/office/drawing/2014/main" id="{0D876CAB-FB23-4724-B527-2C8AB83851AE}"/>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09" name="n_4aveValue【保健センター・保健所】&#10;一人当たり面積">
          <a:extLst>
            <a:ext uri="{FF2B5EF4-FFF2-40B4-BE49-F238E27FC236}">
              <a16:creationId xmlns:a16="http://schemas.microsoft.com/office/drawing/2014/main" id="{C513AF3C-C223-4B3B-8A21-F91AE2F52BF4}"/>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71645</xdr:rowOff>
    </xdr:from>
    <xdr:ext cx="469744" cy="259045"/>
    <xdr:sp macro="" textlink="">
      <xdr:nvSpPr>
        <xdr:cNvPr id="610" name="n_1mainValue【保健センター・保健所】&#10;一人当たり面積">
          <a:extLst>
            <a:ext uri="{FF2B5EF4-FFF2-40B4-BE49-F238E27FC236}">
              <a16:creationId xmlns:a16="http://schemas.microsoft.com/office/drawing/2014/main" id="{579F1D0F-497D-4C07-AD10-C5311D97F3ED}"/>
            </a:ext>
          </a:extLst>
        </xdr:cNvPr>
        <xdr:cNvSpPr txBox="1"/>
      </xdr:nvSpPr>
      <xdr:spPr>
        <a:xfrm>
          <a:off x="1856112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71645</xdr:rowOff>
    </xdr:from>
    <xdr:ext cx="469744" cy="259045"/>
    <xdr:sp macro="" textlink="">
      <xdr:nvSpPr>
        <xdr:cNvPr id="611" name="n_2mainValue【保健センター・保健所】&#10;一人当たり面積">
          <a:extLst>
            <a:ext uri="{FF2B5EF4-FFF2-40B4-BE49-F238E27FC236}">
              <a16:creationId xmlns:a16="http://schemas.microsoft.com/office/drawing/2014/main" id="{297E550B-09C5-4FA4-AFC5-910AEF66B879}"/>
            </a:ext>
          </a:extLst>
        </xdr:cNvPr>
        <xdr:cNvSpPr txBox="1"/>
      </xdr:nvSpPr>
      <xdr:spPr>
        <a:xfrm>
          <a:off x="1777626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71645</xdr:rowOff>
    </xdr:from>
    <xdr:ext cx="469744" cy="259045"/>
    <xdr:sp macro="" textlink="">
      <xdr:nvSpPr>
        <xdr:cNvPr id="612" name="n_3mainValue【保健センター・保健所】&#10;一人当たり面積">
          <a:extLst>
            <a:ext uri="{FF2B5EF4-FFF2-40B4-BE49-F238E27FC236}">
              <a16:creationId xmlns:a16="http://schemas.microsoft.com/office/drawing/2014/main" id="{E8D3C451-52A1-4337-9D4F-58BFC1E3C774}"/>
            </a:ext>
          </a:extLst>
        </xdr:cNvPr>
        <xdr:cNvSpPr txBox="1"/>
      </xdr:nvSpPr>
      <xdr:spPr>
        <a:xfrm>
          <a:off x="1700156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613" name="n_4mainValue【保健センター・保健所】&#10;一人当たり面積">
          <a:extLst>
            <a:ext uri="{FF2B5EF4-FFF2-40B4-BE49-F238E27FC236}">
              <a16:creationId xmlns:a16="http://schemas.microsoft.com/office/drawing/2014/main" id="{59B20528-9BE7-4A0D-A2B6-38B72358950D}"/>
            </a:ext>
          </a:extLst>
        </xdr:cNvPr>
        <xdr:cNvSpPr txBox="1"/>
      </xdr:nvSpPr>
      <xdr:spPr>
        <a:xfrm>
          <a:off x="162268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8F91C210-42FE-4162-8750-D074A260E33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5DC66F1-913A-4EFF-8B38-97BEB336048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97E51B5-E3D6-4F09-B2FE-6CF4E29D979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CB6C9E9-960F-46B6-A6AC-F73C1650B19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6DCEABDA-4326-4061-8EDF-A3B9E646CB0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8502047-D479-4B54-8910-D415AD2D06D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E8504710-0349-46EA-B781-79E4A29E719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CC3D8E40-D95A-4C7C-8C2B-554EABDA9F7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1344D767-1ACE-4AFF-8E8B-B49FA7F7762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9BDDF645-A82C-451F-B319-EEEACCCFD43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18AB7D98-AEBA-428C-81EB-E75E2E6653D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2782D8C2-4D39-4F03-959B-CB8A16592C6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D6D75159-EEF5-443F-A322-68B3C9C745C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AD5E66D6-1096-4EA5-B41B-F5817808E91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BF9D2269-D9BD-4B5E-9F11-3C888BF9196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A41220D5-B1FF-43E0-947B-3319F0F6927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56328108-E911-493A-A674-D7607E235C5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440AE88A-94B4-4B57-9FA7-9AC87DDB331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9FF74DD9-A081-4ACE-9A39-E93F58EF93B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46679339-9E19-48B8-AF52-3191ECD165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8BC9E353-3F76-4569-847A-A5D97CB657F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0EBB3B29-C805-400E-AD1C-FAB32ABE967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70A9654D-A6AD-433C-B467-895DFD0A443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a:extLst>
            <a:ext uri="{FF2B5EF4-FFF2-40B4-BE49-F238E27FC236}">
              <a16:creationId xmlns:a16="http://schemas.microsoft.com/office/drawing/2014/main" id="{6FEA753B-9647-4A0C-BC90-318F02326A5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38" name="直線コネクタ 637">
          <a:extLst>
            <a:ext uri="{FF2B5EF4-FFF2-40B4-BE49-F238E27FC236}">
              <a16:creationId xmlns:a16="http://schemas.microsoft.com/office/drawing/2014/main" id="{BCB423DD-0F82-483F-947C-CCD6A26ABA31}"/>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39" name="【消防施設】&#10;有形固定資産減価償却率最小値テキスト">
          <a:extLst>
            <a:ext uri="{FF2B5EF4-FFF2-40B4-BE49-F238E27FC236}">
              <a16:creationId xmlns:a16="http://schemas.microsoft.com/office/drawing/2014/main" id="{00865BB2-F9B5-42ED-80FA-1C5046AF2C1E}"/>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0" name="直線コネクタ 639">
          <a:extLst>
            <a:ext uri="{FF2B5EF4-FFF2-40B4-BE49-F238E27FC236}">
              <a16:creationId xmlns:a16="http://schemas.microsoft.com/office/drawing/2014/main" id="{EC333D91-8F93-42B2-9336-9638479AD95F}"/>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1" name="【消防施設】&#10;有形固定資産減価償却率最大値テキスト">
          <a:extLst>
            <a:ext uri="{FF2B5EF4-FFF2-40B4-BE49-F238E27FC236}">
              <a16:creationId xmlns:a16="http://schemas.microsoft.com/office/drawing/2014/main" id="{165C4B22-62CA-4B72-9271-135466AD0851}"/>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2" name="直線コネクタ 641">
          <a:extLst>
            <a:ext uri="{FF2B5EF4-FFF2-40B4-BE49-F238E27FC236}">
              <a16:creationId xmlns:a16="http://schemas.microsoft.com/office/drawing/2014/main" id="{1B49447E-C677-4554-B675-58F3DB8B2BD4}"/>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3" name="【消防施設】&#10;有形固定資産減価償却率平均値テキスト">
          <a:extLst>
            <a:ext uri="{FF2B5EF4-FFF2-40B4-BE49-F238E27FC236}">
              <a16:creationId xmlns:a16="http://schemas.microsoft.com/office/drawing/2014/main" id="{A5B8243F-E413-4519-8B0B-874D46F89622}"/>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4" name="フローチャート: 判断 643">
          <a:extLst>
            <a:ext uri="{FF2B5EF4-FFF2-40B4-BE49-F238E27FC236}">
              <a16:creationId xmlns:a16="http://schemas.microsoft.com/office/drawing/2014/main" id="{987C73FA-07FE-49C7-AB76-0EB4F725D4DA}"/>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5" name="フローチャート: 判断 644">
          <a:extLst>
            <a:ext uri="{FF2B5EF4-FFF2-40B4-BE49-F238E27FC236}">
              <a16:creationId xmlns:a16="http://schemas.microsoft.com/office/drawing/2014/main" id="{87FB258B-F280-4A1F-B79D-D35BE94FD72A}"/>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6" name="フローチャート: 判断 645">
          <a:extLst>
            <a:ext uri="{FF2B5EF4-FFF2-40B4-BE49-F238E27FC236}">
              <a16:creationId xmlns:a16="http://schemas.microsoft.com/office/drawing/2014/main" id="{5889691F-7097-415A-8945-75AA4C6327CE}"/>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7" name="フローチャート: 判断 646">
          <a:extLst>
            <a:ext uri="{FF2B5EF4-FFF2-40B4-BE49-F238E27FC236}">
              <a16:creationId xmlns:a16="http://schemas.microsoft.com/office/drawing/2014/main" id="{5DA74FC6-D638-4987-9A7B-E691A22DF27A}"/>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48" name="フローチャート: 判断 647">
          <a:extLst>
            <a:ext uri="{FF2B5EF4-FFF2-40B4-BE49-F238E27FC236}">
              <a16:creationId xmlns:a16="http://schemas.microsoft.com/office/drawing/2014/main" id="{7E0A4352-1C4B-42AB-922E-38EC34741B1D}"/>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CE8B49E7-25DC-4481-8E5E-D4D73318CD9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D2D3F4EC-7E9E-45F6-A917-83737261029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7E9B06A-186A-4F81-9DCD-861B8C3B229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E97C4B61-C6CC-44B2-A467-E138FF606DA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9BE788F-E15F-4031-A6F0-5A7FC309CFF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654" name="楕円 653">
          <a:extLst>
            <a:ext uri="{FF2B5EF4-FFF2-40B4-BE49-F238E27FC236}">
              <a16:creationId xmlns:a16="http://schemas.microsoft.com/office/drawing/2014/main" id="{6FF31FE9-1926-4C43-AB98-2F32C28A2EE3}"/>
            </a:ext>
          </a:extLst>
        </xdr:cNvPr>
        <xdr:cNvSpPr/>
      </xdr:nvSpPr>
      <xdr:spPr>
        <a:xfrm>
          <a:off x="14325600" y="1385379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85741</xdr:rowOff>
    </xdr:from>
    <xdr:ext cx="405111" cy="259045"/>
    <xdr:sp macro="" textlink="">
      <xdr:nvSpPr>
        <xdr:cNvPr id="655" name="【消防施設】&#10;有形固定資産減価償却率該当値テキスト">
          <a:extLst>
            <a:ext uri="{FF2B5EF4-FFF2-40B4-BE49-F238E27FC236}">
              <a16:creationId xmlns:a16="http://schemas.microsoft.com/office/drawing/2014/main" id="{E15666AC-59E6-4847-BCF6-9B9595BEDAC6}"/>
            </a:ext>
          </a:extLst>
        </xdr:cNvPr>
        <xdr:cNvSpPr txBox="1"/>
      </xdr:nvSpPr>
      <xdr:spPr>
        <a:xfrm>
          <a:off x="14414500"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31114</xdr:rowOff>
    </xdr:from>
    <xdr:to>
      <xdr:col>81</xdr:col>
      <xdr:colOff>101600</xdr:colOff>
      <xdr:row>82</xdr:row>
      <xdr:rowOff>132714</xdr:rowOff>
    </xdr:to>
    <xdr:sp macro="" textlink="">
      <xdr:nvSpPr>
        <xdr:cNvPr id="656" name="楕円 655">
          <a:extLst>
            <a:ext uri="{FF2B5EF4-FFF2-40B4-BE49-F238E27FC236}">
              <a16:creationId xmlns:a16="http://schemas.microsoft.com/office/drawing/2014/main" id="{6996B06F-95CF-4759-9645-CD831C39A13D}"/>
            </a:ext>
          </a:extLst>
        </xdr:cNvPr>
        <xdr:cNvSpPr/>
      </xdr:nvSpPr>
      <xdr:spPr>
        <a:xfrm>
          <a:off x="13578840" y="1377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81914</xdr:rowOff>
    </xdr:from>
    <xdr:to>
      <xdr:col>85</xdr:col>
      <xdr:colOff>127000</xdr:colOff>
      <xdr:row>82</xdr:row>
      <xdr:rowOff>158114</xdr:rowOff>
    </xdr:to>
    <xdr:cxnSp macro="">
      <xdr:nvCxnSpPr>
        <xdr:cNvPr id="657" name="直線コネクタ 656">
          <a:extLst>
            <a:ext uri="{FF2B5EF4-FFF2-40B4-BE49-F238E27FC236}">
              <a16:creationId xmlns:a16="http://schemas.microsoft.com/office/drawing/2014/main" id="{5278A413-3A4D-4A88-B2FB-EEE8D9A0940F}"/>
            </a:ext>
          </a:extLst>
        </xdr:cNvPr>
        <xdr:cNvCxnSpPr/>
      </xdr:nvCxnSpPr>
      <xdr:spPr>
        <a:xfrm>
          <a:off x="13629640" y="13828394"/>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126364</xdr:rowOff>
    </xdr:from>
    <xdr:to>
      <xdr:col>76</xdr:col>
      <xdr:colOff>165100</xdr:colOff>
      <xdr:row>82</xdr:row>
      <xdr:rowOff>56514</xdr:rowOff>
    </xdr:to>
    <xdr:sp macro="" textlink="">
      <xdr:nvSpPr>
        <xdr:cNvPr id="658" name="楕円 657">
          <a:extLst>
            <a:ext uri="{FF2B5EF4-FFF2-40B4-BE49-F238E27FC236}">
              <a16:creationId xmlns:a16="http://schemas.microsoft.com/office/drawing/2014/main" id="{F9C56700-3762-4C04-9A2D-2522395D574F}"/>
            </a:ext>
          </a:extLst>
        </xdr:cNvPr>
        <xdr:cNvSpPr/>
      </xdr:nvSpPr>
      <xdr:spPr>
        <a:xfrm>
          <a:off x="12804140" y="13705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5714</xdr:rowOff>
    </xdr:from>
    <xdr:to>
      <xdr:col>81</xdr:col>
      <xdr:colOff>50800</xdr:colOff>
      <xdr:row>82</xdr:row>
      <xdr:rowOff>81914</xdr:rowOff>
    </xdr:to>
    <xdr:cxnSp macro="">
      <xdr:nvCxnSpPr>
        <xdr:cNvPr id="659" name="直線コネクタ 658">
          <a:extLst>
            <a:ext uri="{FF2B5EF4-FFF2-40B4-BE49-F238E27FC236}">
              <a16:creationId xmlns:a16="http://schemas.microsoft.com/office/drawing/2014/main" id="{EF40FECB-5236-4AFA-B94D-0EAA3616850E}"/>
            </a:ext>
          </a:extLst>
        </xdr:cNvPr>
        <xdr:cNvCxnSpPr/>
      </xdr:nvCxnSpPr>
      <xdr:spPr>
        <a:xfrm>
          <a:off x="12854940" y="13752194"/>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660" name="楕円 659">
          <a:extLst>
            <a:ext uri="{FF2B5EF4-FFF2-40B4-BE49-F238E27FC236}">
              <a16:creationId xmlns:a16="http://schemas.microsoft.com/office/drawing/2014/main" id="{A73C8D0A-A061-42E1-BD3C-E03E93AD2942}"/>
            </a:ext>
          </a:extLst>
        </xdr:cNvPr>
        <xdr:cNvSpPr/>
      </xdr:nvSpPr>
      <xdr:spPr>
        <a:xfrm>
          <a:off x="12029440" y="13629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82</xdr:row>
      <xdr:rowOff>5714</xdr:rowOff>
    </xdr:to>
    <xdr:cxnSp macro="">
      <xdr:nvCxnSpPr>
        <xdr:cNvPr id="661" name="直線コネクタ 660">
          <a:extLst>
            <a:ext uri="{FF2B5EF4-FFF2-40B4-BE49-F238E27FC236}">
              <a16:creationId xmlns:a16="http://schemas.microsoft.com/office/drawing/2014/main" id="{B95EE5F0-AC3F-410F-9704-05CFB7ACE746}"/>
            </a:ext>
          </a:extLst>
        </xdr:cNvPr>
        <xdr:cNvCxnSpPr/>
      </xdr:nvCxnSpPr>
      <xdr:spPr>
        <a:xfrm>
          <a:off x="12072620" y="13679804"/>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143511</xdr:rowOff>
    </xdr:from>
    <xdr:to>
      <xdr:col>67</xdr:col>
      <xdr:colOff>101600</xdr:colOff>
      <xdr:row>81</xdr:row>
      <xdr:rowOff>73661</xdr:rowOff>
    </xdr:to>
    <xdr:sp macro="" textlink="">
      <xdr:nvSpPr>
        <xdr:cNvPr id="662" name="楕円 661">
          <a:extLst>
            <a:ext uri="{FF2B5EF4-FFF2-40B4-BE49-F238E27FC236}">
              <a16:creationId xmlns:a16="http://schemas.microsoft.com/office/drawing/2014/main" id="{0390D669-1D22-4066-8E8C-659F5AF8BF65}"/>
            </a:ext>
          </a:extLst>
        </xdr:cNvPr>
        <xdr:cNvSpPr/>
      </xdr:nvSpPr>
      <xdr:spPr>
        <a:xfrm>
          <a:off x="11231880" y="13554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22861</xdr:rowOff>
    </xdr:from>
    <xdr:to>
      <xdr:col>71</xdr:col>
      <xdr:colOff>177800</xdr:colOff>
      <xdr:row>81</xdr:row>
      <xdr:rowOff>100964</xdr:rowOff>
    </xdr:to>
    <xdr:cxnSp macro="">
      <xdr:nvCxnSpPr>
        <xdr:cNvPr id="663" name="直線コネクタ 662">
          <a:extLst>
            <a:ext uri="{FF2B5EF4-FFF2-40B4-BE49-F238E27FC236}">
              <a16:creationId xmlns:a16="http://schemas.microsoft.com/office/drawing/2014/main" id="{C1A5D702-7E32-4D46-AC26-DC365286C8B4}"/>
            </a:ext>
          </a:extLst>
        </xdr:cNvPr>
        <xdr:cNvCxnSpPr/>
      </xdr:nvCxnSpPr>
      <xdr:spPr>
        <a:xfrm>
          <a:off x="11282680" y="13601701"/>
          <a:ext cx="78994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64" name="n_1aveValue【消防施設】&#10;有形固定資産減価償却率">
          <a:extLst>
            <a:ext uri="{FF2B5EF4-FFF2-40B4-BE49-F238E27FC236}">
              <a16:creationId xmlns:a16="http://schemas.microsoft.com/office/drawing/2014/main" id="{F56344BB-EA93-4344-90D0-2D65CA927672}"/>
            </a:ext>
          </a:extLst>
        </xdr:cNvPr>
        <xdr:cNvSpPr txBox="1"/>
      </xdr:nvSpPr>
      <xdr:spPr>
        <a:xfrm>
          <a:off x="13437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5" name="n_2aveValue【消防施設】&#10;有形固定資産減価償却率">
          <a:extLst>
            <a:ext uri="{FF2B5EF4-FFF2-40B4-BE49-F238E27FC236}">
              <a16:creationId xmlns:a16="http://schemas.microsoft.com/office/drawing/2014/main" id="{2060B08D-7B6B-4BD8-8EF3-DC069A551FA5}"/>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66" name="n_3aveValue【消防施設】&#10;有形固定資産減価償却率">
          <a:extLst>
            <a:ext uri="{FF2B5EF4-FFF2-40B4-BE49-F238E27FC236}">
              <a16:creationId xmlns:a16="http://schemas.microsoft.com/office/drawing/2014/main" id="{0E202F93-9E89-4755-8C92-8FB56202A5C7}"/>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7" name="n_4aveValue【消防施設】&#10;有形固定資産減価償却率">
          <a:extLst>
            <a:ext uri="{FF2B5EF4-FFF2-40B4-BE49-F238E27FC236}">
              <a16:creationId xmlns:a16="http://schemas.microsoft.com/office/drawing/2014/main" id="{FD7EDADD-279F-416E-BD7B-B86182501A6E}"/>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123841</xdr:rowOff>
    </xdr:from>
    <xdr:ext cx="405111" cy="259045"/>
    <xdr:sp macro="" textlink="">
      <xdr:nvSpPr>
        <xdr:cNvPr id="668" name="n_1mainValue【消防施設】&#10;有形固定資産減価償却率">
          <a:extLst>
            <a:ext uri="{FF2B5EF4-FFF2-40B4-BE49-F238E27FC236}">
              <a16:creationId xmlns:a16="http://schemas.microsoft.com/office/drawing/2014/main" id="{B50C5CEA-336A-4A73-B532-D57503675A76}"/>
            </a:ext>
          </a:extLst>
        </xdr:cNvPr>
        <xdr:cNvSpPr txBox="1"/>
      </xdr:nvSpPr>
      <xdr:spPr>
        <a:xfrm>
          <a:off x="13437244" y="13870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669" name="n_2mainValue【消防施設】&#10;有形固定資産減価償却率">
          <a:extLst>
            <a:ext uri="{FF2B5EF4-FFF2-40B4-BE49-F238E27FC236}">
              <a16:creationId xmlns:a16="http://schemas.microsoft.com/office/drawing/2014/main" id="{1B4A4337-53B0-49BF-8BB0-F744C9B8294F}"/>
            </a:ext>
          </a:extLst>
        </xdr:cNvPr>
        <xdr:cNvSpPr txBox="1"/>
      </xdr:nvSpPr>
      <xdr:spPr>
        <a:xfrm>
          <a:off x="126752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142891</xdr:rowOff>
    </xdr:from>
    <xdr:ext cx="405111" cy="259045"/>
    <xdr:sp macro="" textlink="">
      <xdr:nvSpPr>
        <xdr:cNvPr id="670" name="n_3mainValue【消防施設】&#10;有形固定資産減価償却率">
          <a:extLst>
            <a:ext uri="{FF2B5EF4-FFF2-40B4-BE49-F238E27FC236}">
              <a16:creationId xmlns:a16="http://schemas.microsoft.com/office/drawing/2014/main" id="{E7342182-BFF4-4C01-8D2A-E59D97D8BDDF}"/>
            </a:ext>
          </a:extLst>
        </xdr:cNvPr>
        <xdr:cNvSpPr txBox="1"/>
      </xdr:nvSpPr>
      <xdr:spPr>
        <a:xfrm>
          <a:off x="11900544" y="1372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90188</xdr:rowOff>
    </xdr:from>
    <xdr:ext cx="405111" cy="259045"/>
    <xdr:sp macro="" textlink="">
      <xdr:nvSpPr>
        <xdr:cNvPr id="671" name="n_4mainValue【消防施設】&#10;有形固定資産減価償却率">
          <a:extLst>
            <a:ext uri="{FF2B5EF4-FFF2-40B4-BE49-F238E27FC236}">
              <a16:creationId xmlns:a16="http://schemas.microsoft.com/office/drawing/2014/main" id="{01981579-DD53-437E-B6E1-A3243D947845}"/>
            </a:ext>
          </a:extLst>
        </xdr:cNvPr>
        <xdr:cNvSpPr txBox="1"/>
      </xdr:nvSpPr>
      <xdr:spPr>
        <a:xfrm>
          <a:off x="11102984" y="13333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88A8FF2E-60F9-42D8-AB37-4AFADE7AD87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E3790E27-CFEA-48F7-A25E-352ADD39D12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0802B6DE-2692-4F30-866D-FEF591D0A33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5484535A-13BC-4367-AEB8-7B98D41B263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17B8E070-0E83-4CFF-9F7C-E57E3EB4545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7C067F26-9619-43E0-BB1E-FD33BF0905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A998CCBA-2BE4-4815-B777-8C8E9756313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17690CF0-9CC5-4FFF-BA0F-18E06BA7C7A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D524FB49-FAAB-4180-8626-B583F995081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6E8CA534-9906-4D4D-A1EB-50601FFCED9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2" name="直線コネクタ 681">
          <a:extLst>
            <a:ext uri="{FF2B5EF4-FFF2-40B4-BE49-F238E27FC236}">
              <a16:creationId xmlns:a16="http://schemas.microsoft.com/office/drawing/2014/main" id="{865E46ED-A9F7-405C-B6C1-FB7B1BCD4FA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3" name="テキスト ボックス 682">
          <a:extLst>
            <a:ext uri="{FF2B5EF4-FFF2-40B4-BE49-F238E27FC236}">
              <a16:creationId xmlns:a16="http://schemas.microsoft.com/office/drawing/2014/main" id="{860F5637-AA72-4308-894D-9BFF79EBFB6C}"/>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4" name="直線コネクタ 683">
          <a:extLst>
            <a:ext uri="{FF2B5EF4-FFF2-40B4-BE49-F238E27FC236}">
              <a16:creationId xmlns:a16="http://schemas.microsoft.com/office/drawing/2014/main" id="{9486788B-5E98-4877-90C7-1DE1EB35E49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5" name="テキスト ボックス 684">
          <a:extLst>
            <a:ext uri="{FF2B5EF4-FFF2-40B4-BE49-F238E27FC236}">
              <a16:creationId xmlns:a16="http://schemas.microsoft.com/office/drawing/2014/main" id="{E5A7FC88-DB2D-49D5-A873-91CC6D6BE2E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6" name="直線コネクタ 685">
          <a:extLst>
            <a:ext uri="{FF2B5EF4-FFF2-40B4-BE49-F238E27FC236}">
              <a16:creationId xmlns:a16="http://schemas.microsoft.com/office/drawing/2014/main" id="{7149E6CE-B89D-4E24-B0EE-44104CCB6CBF}"/>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7" name="テキスト ボックス 686">
          <a:extLst>
            <a:ext uri="{FF2B5EF4-FFF2-40B4-BE49-F238E27FC236}">
              <a16:creationId xmlns:a16="http://schemas.microsoft.com/office/drawing/2014/main" id="{385058B9-9478-4556-B3A7-7CB0C85E65C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8" name="直線コネクタ 687">
          <a:extLst>
            <a:ext uri="{FF2B5EF4-FFF2-40B4-BE49-F238E27FC236}">
              <a16:creationId xmlns:a16="http://schemas.microsoft.com/office/drawing/2014/main" id="{EA08C11F-C8E8-4F6C-9D7D-AECA225D569D}"/>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9" name="テキスト ボックス 688">
          <a:extLst>
            <a:ext uri="{FF2B5EF4-FFF2-40B4-BE49-F238E27FC236}">
              <a16:creationId xmlns:a16="http://schemas.microsoft.com/office/drawing/2014/main" id="{8319EEAA-5C41-4711-8B99-E2AF8C5AD654}"/>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D3D0AF96-EFC8-405C-99AE-5F583740AAA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CE55A50B-3E05-4A18-A40C-CD409F19497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a:extLst>
            <a:ext uri="{FF2B5EF4-FFF2-40B4-BE49-F238E27FC236}">
              <a16:creationId xmlns:a16="http://schemas.microsoft.com/office/drawing/2014/main" id="{1C96BF9A-2582-414F-8DE9-FFCD06AF3EA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3" name="直線コネクタ 692">
          <a:extLst>
            <a:ext uri="{FF2B5EF4-FFF2-40B4-BE49-F238E27FC236}">
              <a16:creationId xmlns:a16="http://schemas.microsoft.com/office/drawing/2014/main" id="{E6E8FFD9-3778-4B54-88B5-61873B26E55F}"/>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4" name="【消防施設】&#10;一人当たり面積最小値テキスト">
          <a:extLst>
            <a:ext uri="{FF2B5EF4-FFF2-40B4-BE49-F238E27FC236}">
              <a16:creationId xmlns:a16="http://schemas.microsoft.com/office/drawing/2014/main" id="{FA438197-364B-4648-BE41-46E2C99764A3}"/>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5" name="直線コネクタ 694">
          <a:extLst>
            <a:ext uri="{FF2B5EF4-FFF2-40B4-BE49-F238E27FC236}">
              <a16:creationId xmlns:a16="http://schemas.microsoft.com/office/drawing/2014/main" id="{F9539DA9-784F-4C1B-99B8-A28B501BBB1B}"/>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6" name="【消防施設】&#10;一人当たり面積最大値テキスト">
          <a:extLst>
            <a:ext uri="{FF2B5EF4-FFF2-40B4-BE49-F238E27FC236}">
              <a16:creationId xmlns:a16="http://schemas.microsoft.com/office/drawing/2014/main" id="{7B308F56-6408-4E63-AA8B-860CBC4E72AA}"/>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7" name="直線コネクタ 696">
          <a:extLst>
            <a:ext uri="{FF2B5EF4-FFF2-40B4-BE49-F238E27FC236}">
              <a16:creationId xmlns:a16="http://schemas.microsoft.com/office/drawing/2014/main" id="{B6D10E1F-3308-4A34-B56E-E6712CC469AD}"/>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698" name="【消防施設】&#10;一人当たり面積平均値テキスト">
          <a:extLst>
            <a:ext uri="{FF2B5EF4-FFF2-40B4-BE49-F238E27FC236}">
              <a16:creationId xmlns:a16="http://schemas.microsoft.com/office/drawing/2014/main" id="{39692D82-304C-4242-A2C6-A83D0C84A4C6}"/>
            </a:ext>
          </a:extLst>
        </xdr:cNvPr>
        <xdr:cNvSpPr txBox="1"/>
      </xdr:nvSpPr>
      <xdr:spPr>
        <a:xfrm>
          <a:off x="19547840" y="14046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99" name="フローチャート: 判断 698">
          <a:extLst>
            <a:ext uri="{FF2B5EF4-FFF2-40B4-BE49-F238E27FC236}">
              <a16:creationId xmlns:a16="http://schemas.microsoft.com/office/drawing/2014/main" id="{B07E2A52-EDD5-4E45-92B1-62ECBD93B584}"/>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0" name="フローチャート: 判断 699">
          <a:extLst>
            <a:ext uri="{FF2B5EF4-FFF2-40B4-BE49-F238E27FC236}">
              <a16:creationId xmlns:a16="http://schemas.microsoft.com/office/drawing/2014/main" id="{7173A415-41C5-4C69-A014-7619A4D44CE7}"/>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1" name="フローチャート: 判断 700">
          <a:extLst>
            <a:ext uri="{FF2B5EF4-FFF2-40B4-BE49-F238E27FC236}">
              <a16:creationId xmlns:a16="http://schemas.microsoft.com/office/drawing/2014/main" id="{D09E23B5-156B-4BBD-BAC0-3926D855FC63}"/>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2" name="フローチャート: 判断 701">
          <a:extLst>
            <a:ext uri="{FF2B5EF4-FFF2-40B4-BE49-F238E27FC236}">
              <a16:creationId xmlns:a16="http://schemas.microsoft.com/office/drawing/2014/main" id="{FE9FAAD0-00BE-4D6E-B0DB-C49843C83CDC}"/>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3" name="フローチャート: 判断 702">
          <a:extLst>
            <a:ext uri="{FF2B5EF4-FFF2-40B4-BE49-F238E27FC236}">
              <a16:creationId xmlns:a16="http://schemas.microsoft.com/office/drawing/2014/main" id="{93326C23-A25B-41BB-9F9D-434AA30B3E91}"/>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B3823B93-59AD-4A91-8479-DDCC087D6DA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5CCFA361-C4E6-42D8-A41C-0FBCD161E49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53DEB27E-E23D-44D2-B5D3-25D0E006BD0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8A71ECE-5918-4197-B0A2-61F342F2B95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62AFA610-8EA4-4348-901B-8B0F70EA97D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09" name="楕円 708">
          <a:extLst>
            <a:ext uri="{FF2B5EF4-FFF2-40B4-BE49-F238E27FC236}">
              <a16:creationId xmlns:a16="http://schemas.microsoft.com/office/drawing/2014/main" id="{D9FC5E9C-D3D4-4768-9776-95F3B740F032}"/>
            </a:ext>
          </a:extLst>
        </xdr:cNvPr>
        <xdr:cNvSpPr/>
      </xdr:nvSpPr>
      <xdr:spPr>
        <a:xfrm>
          <a:off x="1945894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10" name="【消防施設】&#10;一人当たり面積該当値テキスト">
          <a:extLst>
            <a:ext uri="{FF2B5EF4-FFF2-40B4-BE49-F238E27FC236}">
              <a16:creationId xmlns:a16="http://schemas.microsoft.com/office/drawing/2014/main" id="{8C2539B0-E486-4DA9-AE46-99FEFDDB2965}"/>
            </a:ext>
          </a:extLst>
        </xdr:cNvPr>
        <xdr:cNvSpPr txBox="1"/>
      </xdr:nvSpPr>
      <xdr:spPr>
        <a:xfrm>
          <a:off x="19547840" y="1374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156463</xdr:rowOff>
    </xdr:from>
    <xdr:to>
      <xdr:col>112</xdr:col>
      <xdr:colOff>38100</xdr:colOff>
      <xdr:row>83</xdr:row>
      <xdr:rowOff>86613</xdr:rowOff>
    </xdr:to>
    <xdr:sp macro="" textlink="">
      <xdr:nvSpPr>
        <xdr:cNvPr id="711" name="楕円 710">
          <a:extLst>
            <a:ext uri="{FF2B5EF4-FFF2-40B4-BE49-F238E27FC236}">
              <a16:creationId xmlns:a16="http://schemas.microsoft.com/office/drawing/2014/main" id="{CCC64279-6084-47F6-8FFB-92AC8DF08DAD}"/>
            </a:ext>
          </a:extLst>
        </xdr:cNvPr>
        <xdr:cNvSpPr/>
      </xdr:nvSpPr>
      <xdr:spPr>
        <a:xfrm>
          <a:off x="18735040" y="13902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35813</xdr:rowOff>
    </xdr:to>
    <xdr:cxnSp macro="">
      <xdr:nvCxnSpPr>
        <xdr:cNvPr id="712" name="直線コネクタ 711">
          <a:extLst>
            <a:ext uri="{FF2B5EF4-FFF2-40B4-BE49-F238E27FC236}">
              <a16:creationId xmlns:a16="http://schemas.microsoft.com/office/drawing/2014/main" id="{361C172C-59B7-4293-8EC5-1901B21EC225}"/>
            </a:ext>
          </a:extLst>
        </xdr:cNvPr>
        <xdr:cNvCxnSpPr/>
      </xdr:nvCxnSpPr>
      <xdr:spPr>
        <a:xfrm flipV="1">
          <a:off x="18778220" y="13940790"/>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142748</xdr:rowOff>
    </xdr:from>
    <xdr:to>
      <xdr:col>107</xdr:col>
      <xdr:colOff>101600</xdr:colOff>
      <xdr:row>83</xdr:row>
      <xdr:rowOff>72898</xdr:rowOff>
    </xdr:to>
    <xdr:sp macro="" textlink="">
      <xdr:nvSpPr>
        <xdr:cNvPr id="713" name="楕円 712">
          <a:extLst>
            <a:ext uri="{FF2B5EF4-FFF2-40B4-BE49-F238E27FC236}">
              <a16:creationId xmlns:a16="http://schemas.microsoft.com/office/drawing/2014/main" id="{1DCE3D1A-E75C-49DB-919A-C5E0EC86F533}"/>
            </a:ext>
          </a:extLst>
        </xdr:cNvPr>
        <xdr:cNvSpPr/>
      </xdr:nvSpPr>
      <xdr:spPr>
        <a:xfrm>
          <a:off x="17937480" y="13889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22098</xdr:rowOff>
    </xdr:from>
    <xdr:to>
      <xdr:col>111</xdr:col>
      <xdr:colOff>177800</xdr:colOff>
      <xdr:row>83</xdr:row>
      <xdr:rowOff>35813</xdr:rowOff>
    </xdr:to>
    <xdr:cxnSp macro="">
      <xdr:nvCxnSpPr>
        <xdr:cNvPr id="714" name="直線コネクタ 713">
          <a:extLst>
            <a:ext uri="{FF2B5EF4-FFF2-40B4-BE49-F238E27FC236}">
              <a16:creationId xmlns:a16="http://schemas.microsoft.com/office/drawing/2014/main" id="{B6189C64-758E-43D5-A996-B9E3F699468D}"/>
            </a:ext>
          </a:extLst>
        </xdr:cNvPr>
        <xdr:cNvCxnSpPr/>
      </xdr:nvCxnSpPr>
      <xdr:spPr>
        <a:xfrm>
          <a:off x="17988280" y="13936218"/>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151892</xdr:rowOff>
    </xdr:from>
    <xdr:to>
      <xdr:col>102</xdr:col>
      <xdr:colOff>165100</xdr:colOff>
      <xdr:row>83</xdr:row>
      <xdr:rowOff>82042</xdr:rowOff>
    </xdr:to>
    <xdr:sp macro="" textlink="">
      <xdr:nvSpPr>
        <xdr:cNvPr id="715" name="楕円 714">
          <a:extLst>
            <a:ext uri="{FF2B5EF4-FFF2-40B4-BE49-F238E27FC236}">
              <a16:creationId xmlns:a16="http://schemas.microsoft.com/office/drawing/2014/main" id="{C469623A-DA07-499A-909F-8B31A9E5ECE2}"/>
            </a:ext>
          </a:extLst>
        </xdr:cNvPr>
        <xdr:cNvSpPr/>
      </xdr:nvSpPr>
      <xdr:spPr>
        <a:xfrm>
          <a:off x="17162780" y="13898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22098</xdr:rowOff>
    </xdr:from>
    <xdr:to>
      <xdr:col>107</xdr:col>
      <xdr:colOff>50800</xdr:colOff>
      <xdr:row>83</xdr:row>
      <xdr:rowOff>31242</xdr:rowOff>
    </xdr:to>
    <xdr:cxnSp macro="">
      <xdr:nvCxnSpPr>
        <xdr:cNvPr id="716" name="直線コネクタ 715">
          <a:extLst>
            <a:ext uri="{FF2B5EF4-FFF2-40B4-BE49-F238E27FC236}">
              <a16:creationId xmlns:a16="http://schemas.microsoft.com/office/drawing/2014/main" id="{23272849-A852-4181-98C9-92E3A2C31CBD}"/>
            </a:ext>
          </a:extLst>
        </xdr:cNvPr>
        <xdr:cNvCxnSpPr/>
      </xdr:nvCxnSpPr>
      <xdr:spPr>
        <a:xfrm flipV="1">
          <a:off x="17213580" y="1393621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161037</xdr:rowOff>
    </xdr:from>
    <xdr:to>
      <xdr:col>98</xdr:col>
      <xdr:colOff>38100</xdr:colOff>
      <xdr:row>83</xdr:row>
      <xdr:rowOff>91187</xdr:rowOff>
    </xdr:to>
    <xdr:sp macro="" textlink="">
      <xdr:nvSpPr>
        <xdr:cNvPr id="717" name="楕円 716">
          <a:extLst>
            <a:ext uri="{FF2B5EF4-FFF2-40B4-BE49-F238E27FC236}">
              <a16:creationId xmlns:a16="http://schemas.microsoft.com/office/drawing/2014/main" id="{2C5D1F02-E20E-4FB3-AF02-2FA6DDE17E33}"/>
            </a:ext>
          </a:extLst>
        </xdr:cNvPr>
        <xdr:cNvSpPr/>
      </xdr:nvSpPr>
      <xdr:spPr>
        <a:xfrm>
          <a:off x="16388080" y="13907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31242</xdr:rowOff>
    </xdr:from>
    <xdr:to>
      <xdr:col>102</xdr:col>
      <xdr:colOff>114300</xdr:colOff>
      <xdr:row>83</xdr:row>
      <xdr:rowOff>40387</xdr:rowOff>
    </xdr:to>
    <xdr:cxnSp macro="">
      <xdr:nvCxnSpPr>
        <xdr:cNvPr id="718" name="直線コネクタ 717">
          <a:extLst>
            <a:ext uri="{FF2B5EF4-FFF2-40B4-BE49-F238E27FC236}">
              <a16:creationId xmlns:a16="http://schemas.microsoft.com/office/drawing/2014/main" id="{498998F7-D63D-4867-A617-2CA9830976BC}"/>
            </a:ext>
          </a:extLst>
        </xdr:cNvPr>
        <xdr:cNvCxnSpPr/>
      </xdr:nvCxnSpPr>
      <xdr:spPr>
        <a:xfrm flipV="1">
          <a:off x="16431260" y="13945362"/>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19" name="n_1aveValue【消防施設】&#10;一人当たり面積">
          <a:extLst>
            <a:ext uri="{FF2B5EF4-FFF2-40B4-BE49-F238E27FC236}">
              <a16:creationId xmlns:a16="http://schemas.microsoft.com/office/drawing/2014/main" id="{E67C90CF-2D4E-4515-B009-4F41BD343FE8}"/>
            </a:ext>
          </a:extLst>
        </xdr:cNvPr>
        <xdr:cNvSpPr txBox="1"/>
      </xdr:nvSpPr>
      <xdr:spPr>
        <a:xfrm>
          <a:off x="1856112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0" name="n_2aveValue【消防施設】&#10;一人当たり面積">
          <a:extLst>
            <a:ext uri="{FF2B5EF4-FFF2-40B4-BE49-F238E27FC236}">
              <a16:creationId xmlns:a16="http://schemas.microsoft.com/office/drawing/2014/main" id="{353D1AC8-2D94-41C8-B22C-F5BCBDC935FB}"/>
            </a:ext>
          </a:extLst>
        </xdr:cNvPr>
        <xdr:cNvSpPr txBox="1"/>
      </xdr:nvSpPr>
      <xdr:spPr>
        <a:xfrm>
          <a:off x="177762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1" name="n_3aveValue【消防施設】&#10;一人当たり面積">
          <a:extLst>
            <a:ext uri="{FF2B5EF4-FFF2-40B4-BE49-F238E27FC236}">
              <a16:creationId xmlns:a16="http://schemas.microsoft.com/office/drawing/2014/main" id="{9D0FE910-7953-4848-BDEA-61596C442989}"/>
            </a:ext>
          </a:extLst>
        </xdr:cNvPr>
        <xdr:cNvSpPr txBox="1"/>
      </xdr:nvSpPr>
      <xdr:spPr>
        <a:xfrm>
          <a:off x="170015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2" name="n_4aveValue【消防施設】&#10;一人当たり面積">
          <a:extLst>
            <a:ext uri="{FF2B5EF4-FFF2-40B4-BE49-F238E27FC236}">
              <a16:creationId xmlns:a16="http://schemas.microsoft.com/office/drawing/2014/main" id="{A88C12DC-9496-4C7F-829E-6A28CB82CDB6}"/>
            </a:ext>
          </a:extLst>
        </xdr:cNvPr>
        <xdr:cNvSpPr txBox="1"/>
      </xdr:nvSpPr>
      <xdr:spPr>
        <a:xfrm>
          <a:off x="162268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103140</xdr:rowOff>
    </xdr:from>
    <xdr:ext cx="469744" cy="259045"/>
    <xdr:sp macro="" textlink="">
      <xdr:nvSpPr>
        <xdr:cNvPr id="723" name="n_1mainValue【消防施設】&#10;一人当たり面積">
          <a:extLst>
            <a:ext uri="{FF2B5EF4-FFF2-40B4-BE49-F238E27FC236}">
              <a16:creationId xmlns:a16="http://schemas.microsoft.com/office/drawing/2014/main" id="{4374FDDC-6177-4D42-AAA0-0267CC282E82}"/>
            </a:ext>
          </a:extLst>
        </xdr:cNvPr>
        <xdr:cNvSpPr txBox="1"/>
      </xdr:nvSpPr>
      <xdr:spPr>
        <a:xfrm>
          <a:off x="18561127" y="1368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89425</xdr:rowOff>
    </xdr:from>
    <xdr:ext cx="469744" cy="259045"/>
    <xdr:sp macro="" textlink="">
      <xdr:nvSpPr>
        <xdr:cNvPr id="724" name="n_2mainValue【消防施設】&#10;一人当たり面積">
          <a:extLst>
            <a:ext uri="{FF2B5EF4-FFF2-40B4-BE49-F238E27FC236}">
              <a16:creationId xmlns:a16="http://schemas.microsoft.com/office/drawing/2014/main" id="{F23AC7A2-D547-46E0-BBE8-89FE1E031890}"/>
            </a:ext>
          </a:extLst>
        </xdr:cNvPr>
        <xdr:cNvSpPr txBox="1"/>
      </xdr:nvSpPr>
      <xdr:spPr>
        <a:xfrm>
          <a:off x="17776267" y="1366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98569</xdr:rowOff>
    </xdr:from>
    <xdr:ext cx="469744" cy="259045"/>
    <xdr:sp macro="" textlink="">
      <xdr:nvSpPr>
        <xdr:cNvPr id="725" name="n_3mainValue【消防施設】&#10;一人当たり面積">
          <a:extLst>
            <a:ext uri="{FF2B5EF4-FFF2-40B4-BE49-F238E27FC236}">
              <a16:creationId xmlns:a16="http://schemas.microsoft.com/office/drawing/2014/main" id="{57AD0DCA-121B-46D1-819B-80278EC0976D}"/>
            </a:ext>
          </a:extLst>
        </xdr:cNvPr>
        <xdr:cNvSpPr txBox="1"/>
      </xdr:nvSpPr>
      <xdr:spPr>
        <a:xfrm>
          <a:off x="1700156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107714</xdr:rowOff>
    </xdr:from>
    <xdr:ext cx="469744" cy="259045"/>
    <xdr:sp macro="" textlink="">
      <xdr:nvSpPr>
        <xdr:cNvPr id="726" name="n_4mainValue【消防施設】&#10;一人当たり面積">
          <a:extLst>
            <a:ext uri="{FF2B5EF4-FFF2-40B4-BE49-F238E27FC236}">
              <a16:creationId xmlns:a16="http://schemas.microsoft.com/office/drawing/2014/main" id="{70FA23D0-0457-4BB3-9410-71B05B079FB7}"/>
            </a:ext>
          </a:extLst>
        </xdr:cNvPr>
        <xdr:cNvSpPr txBox="1"/>
      </xdr:nvSpPr>
      <xdr:spPr>
        <a:xfrm>
          <a:off x="16226867" y="1368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FCE849DD-2AE9-4769-912D-0794B731653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96140C0F-2B1C-4E56-AEE6-DA25A28BD1F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87E0FA2E-EC00-414F-9316-645D41FD7BF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8259E0A9-C94C-495C-97D0-49330F2597F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515DFDD8-3A81-443D-BC44-832B5AC755C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A29435BD-01B5-4977-9406-CA8F6AFC35C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789C3DB8-FDD1-4CA0-A4F7-35BDED12B2F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0050E5AB-7CF4-483B-85E0-15646990319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7A76CA7D-F88A-45AA-AC59-19D0A06B8F8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0355FA06-09E1-4EFB-A28F-86D7CA36315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9B9D4EEF-0A89-495E-865F-5B4B1BA80F6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F49580F0-EDEB-4B0B-9462-E74D7BA27C3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C35EAF6E-9EF6-476E-BCCE-E241E28D32E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7DA863C8-ABB0-461C-AD2A-129623FB719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ECF6092A-CDC3-4A22-A92C-D3EC0C34C66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AE0D7601-363D-40AE-8A6F-393154946F5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52C55706-197C-4F5F-B752-D088E123089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CC448982-10E5-4BB6-B289-999B61183F2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E6C861CC-BB69-4B23-826E-9FA1DA28EF1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DE097816-8C69-4F08-93DE-E425BF016AF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7754202F-7EE0-487D-9136-832F9C36CD2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6C85E91F-884B-4D95-96ED-7C13793B6AD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B71015E1-5EDD-4B2F-814D-63380886078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1D075F3B-E000-4DF7-98D7-E1B932A6428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994C6960-536A-496F-B964-16A2E084FA7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2" name="直線コネクタ 751">
          <a:extLst>
            <a:ext uri="{FF2B5EF4-FFF2-40B4-BE49-F238E27FC236}">
              <a16:creationId xmlns:a16="http://schemas.microsoft.com/office/drawing/2014/main" id="{F2543916-B167-4CFC-BF75-2934F38CC43E}"/>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3" name="【庁舎】&#10;有形固定資産減価償却率最小値テキスト">
          <a:extLst>
            <a:ext uri="{FF2B5EF4-FFF2-40B4-BE49-F238E27FC236}">
              <a16:creationId xmlns:a16="http://schemas.microsoft.com/office/drawing/2014/main" id="{10783A7A-541F-4508-9F55-06C48C1292D2}"/>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4" name="直線コネクタ 753">
          <a:extLst>
            <a:ext uri="{FF2B5EF4-FFF2-40B4-BE49-F238E27FC236}">
              <a16:creationId xmlns:a16="http://schemas.microsoft.com/office/drawing/2014/main" id="{A8539808-DC8F-4904-8D06-EC65879F0457}"/>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5" name="【庁舎】&#10;有形固定資産減価償却率最大値テキスト">
          <a:extLst>
            <a:ext uri="{FF2B5EF4-FFF2-40B4-BE49-F238E27FC236}">
              <a16:creationId xmlns:a16="http://schemas.microsoft.com/office/drawing/2014/main" id="{4DC741E2-EC38-4DC6-82E3-D857AF66C604}"/>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6" name="直線コネクタ 755">
          <a:extLst>
            <a:ext uri="{FF2B5EF4-FFF2-40B4-BE49-F238E27FC236}">
              <a16:creationId xmlns:a16="http://schemas.microsoft.com/office/drawing/2014/main" id="{06C9A740-9414-4B56-A178-1B1FDFABF052}"/>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57" name="【庁舎】&#10;有形固定資産減価償却率平均値テキスト">
          <a:extLst>
            <a:ext uri="{FF2B5EF4-FFF2-40B4-BE49-F238E27FC236}">
              <a16:creationId xmlns:a16="http://schemas.microsoft.com/office/drawing/2014/main" id="{2659105A-6893-48A5-BE03-AA11DC430446}"/>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58" name="フローチャート: 判断 757">
          <a:extLst>
            <a:ext uri="{FF2B5EF4-FFF2-40B4-BE49-F238E27FC236}">
              <a16:creationId xmlns:a16="http://schemas.microsoft.com/office/drawing/2014/main" id="{2573D466-5F2F-40F3-9208-E9057C3CCCEB}"/>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59" name="フローチャート: 判断 758">
          <a:extLst>
            <a:ext uri="{FF2B5EF4-FFF2-40B4-BE49-F238E27FC236}">
              <a16:creationId xmlns:a16="http://schemas.microsoft.com/office/drawing/2014/main" id="{403913F9-3BC8-4F87-8E1F-A63DD6EF5E83}"/>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0" name="フローチャート: 判断 759">
          <a:extLst>
            <a:ext uri="{FF2B5EF4-FFF2-40B4-BE49-F238E27FC236}">
              <a16:creationId xmlns:a16="http://schemas.microsoft.com/office/drawing/2014/main" id="{AACA45F3-6C1E-4C48-8891-9F0BB281EE88}"/>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1" name="フローチャート: 判断 760">
          <a:extLst>
            <a:ext uri="{FF2B5EF4-FFF2-40B4-BE49-F238E27FC236}">
              <a16:creationId xmlns:a16="http://schemas.microsoft.com/office/drawing/2014/main" id="{6CB70339-E6CD-4CEC-B23B-96C33646B07E}"/>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2" name="フローチャート: 判断 761">
          <a:extLst>
            <a:ext uri="{FF2B5EF4-FFF2-40B4-BE49-F238E27FC236}">
              <a16:creationId xmlns:a16="http://schemas.microsoft.com/office/drawing/2014/main" id="{671DE839-B397-47A4-A82A-2167DA215F52}"/>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6ED6E8A7-2379-4442-89B2-87FD7C1474C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D7B4BA2A-6AFC-4942-BFF3-7BDD44E811F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8716D076-3931-4386-8DE8-4B3A0B8C39D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AB5A15B3-58DB-4AAF-AB7D-91C2751F888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7247869F-D1C7-4D21-9275-2784B5DB76E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146231</xdr:rowOff>
    </xdr:from>
    <xdr:to>
      <xdr:col>85</xdr:col>
      <xdr:colOff>177800</xdr:colOff>
      <xdr:row>108</xdr:row>
      <xdr:rowOff>76381</xdr:rowOff>
    </xdr:to>
    <xdr:sp macro="" textlink="">
      <xdr:nvSpPr>
        <xdr:cNvPr id="768" name="楕円 767">
          <a:extLst>
            <a:ext uri="{FF2B5EF4-FFF2-40B4-BE49-F238E27FC236}">
              <a16:creationId xmlns:a16="http://schemas.microsoft.com/office/drawing/2014/main" id="{656564CA-E4DE-4CD5-BA50-E8C223588C1E}"/>
            </a:ext>
          </a:extLst>
        </xdr:cNvPr>
        <xdr:cNvSpPr/>
      </xdr:nvSpPr>
      <xdr:spPr>
        <a:xfrm>
          <a:off x="14325600" y="180837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124658</xdr:rowOff>
    </xdr:from>
    <xdr:ext cx="405111" cy="259045"/>
    <xdr:sp macro="" textlink="">
      <xdr:nvSpPr>
        <xdr:cNvPr id="769" name="【庁舎】&#10;有形固定資産減価償却率該当値テキスト">
          <a:extLst>
            <a:ext uri="{FF2B5EF4-FFF2-40B4-BE49-F238E27FC236}">
              <a16:creationId xmlns:a16="http://schemas.microsoft.com/office/drawing/2014/main" id="{9314E27B-464B-4B67-A006-7959A43D72AE}"/>
            </a:ext>
          </a:extLst>
        </xdr:cNvPr>
        <xdr:cNvSpPr txBox="1"/>
      </xdr:nvSpPr>
      <xdr:spPr>
        <a:xfrm>
          <a:off x="14414500" y="180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111942</xdr:rowOff>
    </xdr:from>
    <xdr:to>
      <xdr:col>81</xdr:col>
      <xdr:colOff>101600</xdr:colOff>
      <xdr:row>108</xdr:row>
      <xdr:rowOff>42092</xdr:rowOff>
    </xdr:to>
    <xdr:sp macro="" textlink="">
      <xdr:nvSpPr>
        <xdr:cNvPr id="770" name="楕円 769">
          <a:extLst>
            <a:ext uri="{FF2B5EF4-FFF2-40B4-BE49-F238E27FC236}">
              <a16:creationId xmlns:a16="http://schemas.microsoft.com/office/drawing/2014/main" id="{BF3457F1-15CC-4649-8CBB-65561E5CAB8B}"/>
            </a:ext>
          </a:extLst>
        </xdr:cNvPr>
        <xdr:cNvSpPr/>
      </xdr:nvSpPr>
      <xdr:spPr>
        <a:xfrm>
          <a:off x="13578840" y="18049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162742</xdr:rowOff>
    </xdr:from>
    <xdr:to>
      <xdr:col>85</xdr:col>
      <xdr:colOff>127000</xdr:colOff>
      <xdr:row>108</xdr:row>
      <xdr:rowOff>25581</xdr:rowOff>
    </xdr:to>
    <xdr:cxnSp macro="">
      <xdr:nvCxnSpPr>
        <xdr:cNvPr id="771" name="直線コネクタ 770">
          <a:extLst>
            <a:ext uri="{FF2B5EF4-FFF2-40B4-BE49-F238E27FC236}">
              <a16:creationId xmlns:a16="http://schemas.microsoft.com/office/drawing/2014/main" id="{84739835-DB44-4230-93E3-2FACEB414AED}"/>
            </a:ext>
          </a:extLst>
        </xdr:cNvPr>
        <xdr:cNvCxnSpPr/>
      </xdr:nvCxnSpPr>
      <xdr:spPr>
        <a:xfrm>
          <a:off x="13629640" y="18100222"/>
          <a:ext cx="7467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80918</xdr:rowOff>
    </xdr:from>
    <xdr:to>
      <xdr:col>76</xdr:col>
      <xdr:colOff>165100</xdr:colOff>
      <xdr:row>108</xdr:row>
      <xdr:rowOff>11068</xdr:rowOff>
    </xdr:to>
    <xdr:sp macro="" textlink="">
      <xdr:nvSpPr>
        <xdr:cNvPr id="772" name="楕円 771">
          <a:extLst>
            <a:ext uri="{FF2B5EF4-FFF2-40B4-BE49-F238E27FC236}">
              <a16:creationId xmlns:a16="http://schemas.microsoft.com/office/drawing/2014/main" id="{DB288CB0-152B-44D2-AD3B-519511C35BB2}"/>
            </a:ext>
          </a:extLst>
        </xdr:cNvPr>
        <xdr:cNvSpPr/>
      </xdr:nvSpPr>
      <xdr:spPr>
        <a:xfrm>
          <a:off x="12804140" y="18018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131718</xdr:rowOff>
    </xdr:from>
    <xdr:to>
      <xdr:col>81</xdr:col>
      <xdr:colOff>50800</xdr:colOff>
      <xdr:row>107</xdr:row>
      <xdr:rowOff>162742</xdr:rowOff>
    </xdr:to>
    <xdr:cxnSp macro="">
      <xdr:nvCxnSpPr>
        <xdr:cNvPr id="773" name="直線コネクタ 772">
          <a:extLst>
            <a:ext uri="{FF2B5EF4-FFF2-40B4-BE49-F238E27FC236}">
              <a16:creationId xmlns:a16="http://schemas.microsoft.com/office/drawing/2014/main" id="{CBD646F3-2C4A-4E95-9217-465379A1E1B3}"/>
            </a:ext>
          </a:extLst>
        </xdr:cNvPr>
        <xdr:cNvCxnSpPr/>
      </xdr:nvCxnSpPr>
      <xdr:spPr>
        <a:xfrm>
          <a:off x="12854940" y="18069198"/>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141332</xdr:rowOff>
    </xdr:from>
    <xdr:to>
      <xdr:col>72</xdr:col>
      <xdr:colOff>38100</xdr:colOff>
      <xdr:row>108</xdr:row>
      <xdr:rowOff>71482</xdr:rowOff>
    </xdr:to>
    <xdr:sp macro="" textlink="">
      <xdr:nvSpPr>
        <xdr:cNvPr id="774" name="楕円 773">
          <a:extLst>
            <a:ext uri="{FF2B5EF4-FFF2-40B4-BE49-F238E27FC236}">
              <a16:creationId xmlns:a16="http://schemas.microsoft.com/office/drawing/2014/main" id="{91009ACB-3A23-4A21-B9FB-2650D569090E}"/>
            </a:ext>
          </a:extLst>
        </xdr:cNvPr>
        <xdr:cNvSpPr/>
      </xdr:nvSpPr>
      <xdr:spPr>
        <a:xfrm>
          <a:off x="12029440" y="180788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131718</xdr:rowOff>
    </xdr:from>
    <xdr:to>
      <xdr:col>76</xdr:col>
      <xdr:colOff>114300</xdr:colOff>
      <xdr:row>108</xdr:row>
      <xdr:rowOff>20682</xdr:rowOff>
    </xdr:to>
    <xdr:cxnSp macro="">
      <xdr:nvCxnSpPr>
        <xdr:cNvPr id="775" name="直線コネクタ 774">
          <a:extLst>
            <a:ext uri="{FF2B5EF4-FFF2-40B4-BE49-F238E27FC236}">
              <a16:creationId xmlns:a16="http://schemas.microsoft.com/office/drawing/2014/main" id="{CEDD1BDE-4949-4108-8BA9-20C412A31AD1}"/>
            </a:ext>
          </a:extLst>
        </xdr:cNvPr>
        <xdr:cNvCxnSpPr/>
      </xdr:nvCxnSpPr>
      <xdr:spPr>
        <a:xfrm flipV="1">
          <a:off x="12072620" y="18069198"/>
          <a:ext cx="782320" cy="5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165826</xdr:rowOff>
    </xdr:from>
    <xdr:to>
      <xdr:col>67</xdr:col>
      <xdr:colOff>101600</xdr:colOff>
      <xdr:row>108</xdr:row>
      <xdr:rowOff>95976</xdr:rowOff>
    </xdr:to>
    <xdr:sp macro="" textlink="">
      <xdr:nvSpPr>
        <xdr:cNvPr id="776" name="楕円 775">
          <a:extLst>
            <a:ext uri="{FF2B5EF4-FFF2-40B4-BE49-F238E27FC236}">
              <a16:creationId xmlns:a16="http://schemas.microsoft.com/office/drawing/2014/main" id="{31DBDACB-CF4F-4AA4-B1DB-ADF36FA3C9C0}"/>
            </a:ext>
          </a:extLst>
        </xdr:cNvPr>
        <xdr:cNvSpPr/>
      </xdr:nvSpPr>
      <xdr:spPr>
        <a:xfrm>
          <a:off x="11231880" y="1810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20682</xdr:rowOff>
    </xdr:from>
    <xdr:to>
      <xdr:col>71</xdr:col>
      <xdr:colOff>177800</xdr:colOff>
      <xdr:row>108</xdr:row>
      <xdr:rowOff>45176</xdr:rowOff>
    </xdr:to>
    <xdr:cxnSp macro="">
      <xdr:nvCxnSpPr>
        <xdr:cNvPr id="777" name="直線コネクタ 776">
          <a:extLst>
            <a:ext uri="{FF2B5EF4-FFF2-40B4-BE49-F238E27FC236}">
              <a16:creationId xmlns:a16="http://schemas.microsoft.com/office/drawing/2014/main" id="{EB90237A-906C-400C-891A-37E496438F62}"/>
            </a:ext>
          </a:extLst>
        </xdr:cNvPr>
        <xdr:cNvCxnSpPr/>
      </xdr:nvCxnSpPr>
      <xdr:spPr>
        <a:xfrm flipV="1">
          <a:off x="11282680" y="18125802"/>
          <a:ext cx="78994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78" name="n_1aveValue【庁舎】&#10;有形固定資産減価償却率">
          <a:extLst>
            <a:ext uri="{FF2B5EF4-FFF2-40B4-BE49-F238E27FC236}">
              <a16:creationId xmlns:a16="http://schemas.microsoft.com/office/drawing/2014/main" id="{107B49EA-BC47-4B42-BFB3-DCD9D3BCEA49}"/>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79" name="n_2aveValue【庁舎】&#10;有形固定資産減価償却率">
          <a:extLst>
            <a:ext uri="{FF2B5EF4-FFF2-40B4-BE49-F238E27FC236}">
              <a16:creationId xmlns:a16="http://schemas.microsoft.com/office/drawing/2014/main" id="{22504D4F-87BD-4BF4-8281-CF095426DF21}"/>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0" name="n_3aveValue【庁舎】&#10;有形固定資産減価償却率">
          <a:extLst>
            <a:ext uri="{FF2B5EF4-FFF2-40B4-BE49-F238E27FC236}">
              <a16:creationId xmlns:a16="http://schemas.microsoft.com/office/drawing/2014/main" id="{1767AFFF-F5AC-498D-9CB6-1E70F4C8F812}"/>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1" name="n_4aveValue【庁舎】&#10;有形固定資産減価償却率">
          <a:extLst>
            <a:ext uri="{FF2B5EF4-FFF2-40B4-BE49-F238E27FC236}">
              <a16:creationId xmlns:a16="http://schemas.microsoft.com/office/drawing/2014/main" id="{C265A4FA-9F88-4A11-B308-6A907EB72802}"/>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33219</xdr:rowOff>
    </xdr:from>
    <xdr:ext cx="405111" cy="259045"/>
    <xdr:sp macro="" textlink="">
      <xdr:nvSpPr>
        <xdr:cNvPr id="782" name="n_1mainValue【庁舎】&#10;有形固定資産減価償却率">
          <a:extLst>
            <a:ext uri="{FF2B5EF4-FFF2-40B4-BE49-F238E27FC236}">
              <a16:creationId xmlns:a16="http://schemas.microsoft.com/office/drawing/2014/main" id="{6A272C21-581E-420E-A18F-C8CB33D0C20F}"/>
            </a:ext>
          </a:extLst>
        </xdr:cNvPr>
        <xdr:cNvSpPr txBox="1"/>
      </xdr:nvSpPr>
      <xdr:spPr>
        <a:xfrm>
          <a:off x="134372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2195</xdr:rowOff>
    </xdr:from>
    <xdr:ext cx="405111" cy="259045"/>
    <xdr:sp macro="" textlink="">
      <xdr:nvSpPr>
        <xdr:cNvPr id="783" name="n_2mainValue【庁舎】&#10;有形固定資産減価償却率">
          <a:extLst>
            <a:ext uri="{FF2B5EF4-FFF2-40B4-BE49-F238E27FC236}">
              <a16:creationId xmlns:a16="http://schemas.microsoft.com/office/drawing/2014/main" id="{90E62048-96A5-4398-9D8B-B13E4D4FEFE9}"/>
            </a:ext>
          </a:extLst>
        </xdr:cNvPr>
        <xdr:cNvSpPr txBox="1"/>
      </xdr:nvSpPr>
      <xdr:spPr>
        <a:xfrm>
          <a:off x="12675244" y="1810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62609</xdr:rowOff>
    </xdr:from>
    <xdr:ext cx="405111" cy="259045"/>
    <xdr:sp macro="" textlink="">
      <xdr:nvSpPr>
        <xdr:cNvPr id="784" name="n_3mainValue【庁舎】&#10;有形固定資産減価償却率">
          <a:extLst>
            <a:ext uri="{FF2B5EF4-FFF2-40B4-BE49-F238E27FC236}">
              <a16:creationId xmlns:a16="http://schemas.microsoft.com/office/drawing/2014/main" id="{B2D44401-344B-42E0-95F1-0922AF7F09AE}"/>
            </a:ext>
          </a:extLst>
        </xdr:cNvPr>
        <xdr:cNvSpPr txBox="1"/>
      </xdr:nvSpPr>
      <xdr:spPr>
        <a:xfrm>
          <a:off x="119005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87103</xdr:rowOff>
    </xdr:from>
    <xdr:ext cx="405111" cy="259045"/>
    <xdr:sp macro="" textlink="">
      <xdr:nvSpPr>
        <xdr:cNvPr id="785" name="n_4mainValue【庁舎】&#10;有形固定資産減価償却率">
          <a:extLst>
            <a:ext uri="{FF2B5EF4-FFF2-40B4-BE49-F238E27FC236}">
              <a16:creationId xmlns:a16="http://schemas.microsoft.com/office/drawing/2014/main" id="{0E625842-40A0-4515-ACC0-8FE966307552}"/>
            </a:ext>
          </a:extLst>
        </xdr:cNvPr>
        <xdr:cNvSpPr txBox="1"/>
      </xdr:nvSpPr>
      <xdr:spPr>
        <a:xfrm>
          <a:off x="11102984" y="1819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7756F523-7716-40EF-B62E-80A816A81E9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DAB74985-282F-4A6C-A4AC-97F1601BADD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8F8484C2-BBC7-481B-AA97-7059FA84AAC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CA3571E6-BA41-4AFA-AF25-41CFD39C7C2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45006715-B863-4C56-81CF-C36A147E32E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623F86B4-A3D8-4E54-A4AC-DF2B7B7F7FF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F139DBE1-3235-4598-A917-D54D954F79F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51FF508F-FA87-4667-9EC7-1EBEA9F74DB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B630895F-A891-4FDA-A777-680DA6CFECE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2FC09B1D-2F62-47FA-9781-F5AB8BF99FA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A5A5BEF5-D29D-4DE9-B4A4-1AE764436A75}"/>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3E2FFDE3-7581-4F01-A9D7-EB71E6D8D96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87ED474A-FB0B-47A4-83B8-5D5B081D2D5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C50A8721-EFD5-45CE-B4FC-7FE044F2ABB7}"/>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A0F4B7C2-9C21-4500-972D-31B489C69B86}"/>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a:extLst>
            <a:ext uri="{FF2B5EF4-FFF2-40B4-BE49-F238E27FC236}">
              <a16:creationId xmlns:a16="http://schemas.microsoft.com/office/drawing/2014/main" id="{1545E94F-DC6A-45C8-B7D4-C6A451A7A2E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CF9515B6-DD9F-4163-AA80-F18E3854D56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a:extLst>
            <a:ext uri="{FF2B5EF4-FFF2-40B4-BE49-F238E27FC236}">
              <a16:creationId xmlns:a16="http://schemas.microsoft.com/office/drawing/2014/main" id="{E670CF16-4F1D-41CD-B6C7-C8CDE8B25EF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DE2A0D30-A97A-4198-A015-6EFDEC004D9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a:extLst>
            <a:ext uri="{FF2B5EF4-FFF2-40B4-BE49-F238E27FC236}">
              <a16:creationId xmlns:a16="http://schemas.microsoft.com/office/drawing/2014/main" id="{BDBF6907-5393-4B64-A0CE-05ABEBEECAE8}"/>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8410116B-0407-41AB-A4AC-53662C43100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3FCE65A2-709D-4AB6-B664-462C86F342C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a:extLst>
            <a:ext uri="{FF2B5EF4-FFF2-40B4-BE49-F238E27FC236}">
              <a16:creationId xmlns:a16="http://schemas.microsoft.com/office/drawing/2014/main" id="{B64E711E-958F-4301-9273-883EACFD325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09" name="直線コネクタ 808">
          <a:extLst>
            <a:ext uri="{FF2B5EF4-FFF2-40B4-BE49-F238E27FC236}">
              <a16:creationId xmlns:a16="http://schemas.microsoft.com/office/drawing/2014/main" id="{BB939EDE-1295-45F4-9585-EFD19CD42AAA}"/>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0" name="【庁舎】&#10;一人当たり面積最小値テキスト">
          <a:extLst>
            <a:ext uri="{FF2B5EF4-FFF2-40B4-BE49-F238E27FC236}">
              <a16:creationId xmlns:a16="http://schemas.microsoft.com/office/drawing/2014/main" id="{214DE802-A63D-4439-9E74-F218218199C9}"/>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1" name="直線コネクタ 810">
          <a:extLst>
            <a:ext uri="{FF2B5EF4-FFF2-40B4-BE49-F238E27FC236}">
              <a16:creationId xmlns:a16="http://schemas.microsoft.com/office/drawing/2014/main" id="{4BAA6476-49B7-49CC-8059-49E05C10E11A}"/>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2" name="【庁舎】&#10;一人当たり面積最大値テキスト">
          <a:extLst>
            <a:ext uri="{FF2B5EF4-FFF2-40B4-BE49-F238E27FC236}">
              <a16:creationId xmlns:a16="http://schemas.microsoft.com/office/drawing/2014/main" id="{7C9E677D-ACBD-4E02-AE2C-28F282F0129E}"/>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3" name="直線コネクタ 812">
          <a:extLst>
            <a:ext uri="{FF2B5EF4-FFF2-40B4-BE49-F238E27FC236}">
              <a16:creationId xmlns:a16="http://schemas.microsoft.com/office/drawing/2014/main" id="{011D4445-5E54-403E-850E-8DB5441F0251}"/>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4" name="【庁舎】&#10;一人当たり面積平均値テキスト">
          <a:extLst>
            <a:ext uri="{FF2B5EF4-FFF2-40B4-BE49-F238E27FC236}">
              <a16:creationId xmlns:a16="http://schemas.microsoft.com/office/drawing/2014/main" id="{59D01E05-58DF-4295-B0BA-98800E97EBD2}"/>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5" name="フローチャート: 判断 814">
          <a:extLst>
            <a:ext uri="{FF2B5EF4-FFF2-40B4-BE49-F238E27FC236}">
              <a16:creationId xmlns:a16="http://schemas.microsoft.com/office/drawing/2014/main" id="{51791115-44CB-4B8F-9111-C9643D06120C}"/>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6" name="フローチャート: 判断 815">
          <a:extLst>
            <a:ext uri="{FF2B5EF4-FFF2-40B4-BE49-F238E27FC236}">
              <a16:creationId xmlns:a16="http://schemas.microsoft.com/office/drawing/2014/main" id="{09F6EFDE-F3E4-44D8-B74A-9EB189850C29}"/>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7" name="フローチャート: 判断 816">
          <a:extLst>
            <a:ext uri="{FF2B5EF4-FFF2-40B4-BE49-F238E27FC236}">
              <a16:creationId xmlns:a16="http://schemas.microsoft.com/office/drawing/2014/main" id="{1DF20EF3-4B34-4758-9373-7FA42D8478F7}"/>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18" name="フローチャート: 判断 817">
          <a:extLst>
            <a:ext uri="{FF2B5EF4-FFF2-40B4-BE49-F238E27FC236}">
              <a16:creationId xmlns:a16="http://schemas.microsoft.com/office/drawing/2014/main" id="{642F9666-2C20-4654-8DA8-9EC787BBE40A}"/>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19" name="フローチャート: 判断 818">
          <a:extLst>
            <a:ext uri="{FF2B5EF4-FFF2-40B4-BE49-F238E27FC236}">
              <a16:creationId xmlns:a16="http://schemas.microsoft.com/office/drawing/2014/main" id="{0963D6AC-F4B1-4A03-9C27-76E01ADADA43}"/>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FB5B8290-AF93-41E3-8D27-469DCA8F01A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1E82A514-F80F-46E1-88A9-1DCA9E9D183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915FFAD6-5F77-4838-AACA-1114075A963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1B9D428-DDC3-484B-BA52-2603B6C7018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E908BC79-BC42-4BD5-A237-F332B18FF3F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825" name="楕円 824">
          <a:extLst>
            <a:ext uri="{FF2B5EF4-FFF2-40B4-BE49-F238E27FC236}">
              <a16:creationId xmlns:a16="http://schemas.microsoft.com/office/drawing/2014/main" id="{54B02257-EB5A-44E3-BCAB-FBCF6AEE02EF}"/>
            </a:ext>
          </a:extLst>
        </xdr:cNvPr>
        <xdr:cNvSpPr/>
      </xdr:nvSpPr>
      <xdr:spPr>
        <a:xfrm>
          <a:off x="19458940" y="1778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160038</xdr:rowOff>
    </xdr:from>
    <xdr:ext cx="469744" cy="259045"/>
    <xdr:sp macro="" textlink="">
      <xdr:nvSpPr>
        <xdr:cNvPr id="826" name="【庁舎】&#10;一人当たり面積該当値テキスト">
          <a:extLst>
            <a:ext uri="{FF2B5EF4-FFF2-40B4-BE49-F238E27FC236}">
              <a16:creationId xmlns:a16="http://schemas.microsoft.com/office/drawing/2014/main" id="{3CD8DF9D-6815-478C-962E-958F6AB9825F}"/>
            </a:ext>
          </a:extLst>
        </xdr:cNvPr>
        <xdr:cNvSpPr txBox="1"/>
      </xdr:nvSpPr>
      <xdr:spPr>
        <a:xfrm>
          <a:off x="19547840"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15875</xdr:rowOff>
    </xdr:from>
    <xdr:to>
      <xdr:col>112</xdr:col>
      <xdr:colOff>38100</xdr:colOff>
      <xdr:row>106</xdr:row>
      <xdr:rowOff>117475</xdr:rowOff>
    </xdr:to>
    <xdr:sp macro="" textlink="">
      <xdr:nvSpPr>
        <xdr:cNvPr id="827" name="楕円 826">
          <a:extLst>
            <a:ext uri="{FF2B5EF4-FFF2-40B4-BE49-F238E27FC236}">
              <a16:creationId xmlns:a16="http://schemas.microsoft.com/office/drawing/2014/main" id="{D9DF497A-69B1-42EF-9BDF-BD1001A57D75}"/>
            </a:ext>
          </a:extLst>
        </xdr:cNvPr>
        <xdr:cNvSpPr/>
      </xdr:nvSpPr>
      <xdr:spPr>
        <a:xfrm>
          <a:off x="18735040" y="17785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60961</xdr:rowOff>
    </xdr:from>
    <xdr:to>
      <xdr:col>116</xdr:col>
      <xdr:colOff>63500</xdr:colOff>
      <xdr:row>106</xdr:row>
      <xdr:rowOff>66675</xdr:rowOff>
    </xdr:to>
    <xdr:cxnSp macro="">
      <xdr:nvCxnSpPr>
        <xdr:cNvPr id="828" name="直線コネクタ 827">
          <a:extLst>
            <a:ext uri="{FF2B5EF4-FFF2-40B4-BE49-F238E27FC236}">
              <a16:creationId xmlns:a16="http://schemas.microsoft.com/office/drawing/2014/main" id="{3E755259-7E31-4FD7-8DB5-50970B3AB701}"/>
            </a:ext>
          </a:extLst>
        </xdr:cNvPr>
        <xdr:cNvCxnSpPr/>
      </xdr:nvCxnSpPr>
      <xdr:spPr>
        <a:xfrm flipV="1">
          <a:off x="18778220" y="17830801"/>
          <a:ext cx="7315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19686</xdr:rowOff>
    </xdr:from>
    <xdr:to>
      <xdr:col>107</xdr:col>
      <xdr:colOff>101600</xdr:colOff>
      <xdr:row>106</xdr:row>
      <xdr:rowOff>121286</xdr:rowOff>
    </xdr:to>
    <xdr:sp macro="" textlink="">
      <xdr:nvSpPr>
        <xdr:cNvPr id="829" name="楕円 828">
          <a:extLst>
            <a:ext uri="{FF2B5EF4-FFF2-40B4-BE49-F238E27FC236}">
              <a16:creationId xmlns:a16="http://schemas.microsoft.com/office/drawing/2014/main" id="{572CA44C-E35E-45D5-AA32-668C0F689CFD}"/>
            </a:ext>
          </a:extLst>
        </xdr:cNvPr>
        <xdr:cNvSpPr/>
      </xdr:nvSpPr>
      <xdr:spPr>
        <a:xfrm>
          <a:off x="17937480" y="17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66675</xdr:rowOff>
    </xdr:from>
    <xdr:to>
      <xdr:col>111</xdr:col>
      <xdr:colOff>177800</xdr:colOff>
      <xdr:row>106</xdr:row>
      <xdr:rowOff>70486</xdr:rowOff>
    </xdr:to>
    <xdr:cxnSp macro="">
      <xdr:nvCxnSpPr>
        <xdr:cNvPr id="830" name="直線コネクタ 829">
          <a:extLst>
            <a:ext uri="{FF2B5EF4-FFF2-40B4-BE49-F238E27FC236}">
              <a16:creationId xmlns:a16="http://schemas.microsoft.com/office/drawing/2014/main" id="{1BEECC4A-B1D1-4CE8-A1C9-7A1001FE8F79}"/>
            </a:ext>
          </a:extLst>
        </xdr:cNvPr>
        <xdr:cNvCxnSpPr/>
      </xdr:nvCxnSpPr>
      <xdr:spPr>
        <a:xfrm flipV="1">
          <a:off x="17988280" y="17836515"/>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31" name="楕円 830">
          <a:extLst>
            <a:ext uri="{FF2B5EF4-FFF2-40B4-BE49-F238E27FC236}">
              <a16:creationId xmlns:a16="http://schemas.microsoft.com/office/drawing/2014/main" id="{D3AEB779-8DFB-412B-A86A-182A6BCDF243}"/>
            </a:ext>
          </a:extLst>
        </xdr:cNvPr>
        <xdr:cNvSpPr/>
      </xdr:nvSpPr>
      <xdr:spPr>
        <a:xfrm>
          <a:off x="1716278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70486</xdr:rowOff>
    </xdr:from>
    <xdr:to>
      <xdr:col>107</xdr:col>
      <xdr:colOff>50800</xdr:colOff>
      <xdr:row>106</xdr:row>
      <xdr:rowOff>76200</xdr:rowOff>
    </xdr:to>
    <xdr:cxnSp macro="">
      <xdr:nvCxnSpPr>
        <xdr:cNvPr id="832" name="直線コネクタ 831">
          <a:extLst>
            <a:ext uri="{FF2B5EF4-FFF2-40B4-BE49-F238E27FC236}">
              <a16:creationId xmlns:a16="http://schemas.microsoft.com/office/drawing/2014/main" id="{6673AC05-80C3-4E1F-82BA-114185F087A7}"/>
            </a:ext>
          </a:extLst>
        </xdr:cNvPr>
        <xdr:cNvCxnSpPr/>
      </xdr:nvCxnSpPr>
      <xdr:spPr>
        <a:xfrm flipV="1">
          <a:off x="17213580" y="17840326"/>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33020</xdr:rowOff>
    </xdr:from>
    <xdr:to>
      <xdr:col>98</xdr:col>
      <xdr:colOff>38100</xdr:colOff>
      <xdr:row>106</xdr:row>
      <xdr:rowOff>134620</xdr:rowOff>
    </xdr:to>
    <xdr:sp macro="" textlink="">
      <xdr:nvSpPr>
        <xdr:cNvPr id="833" name="楕円 832">
          <a:extLst>
            <a:ext uri="{FF2B5EF4-FFF2-40B4-BE49-F238E27FC236}">
              <a16:creationId xmlns:a16="http://schemas.microsoft.com/office/drawing/2014/main" id="{8AF41500-8C7E-489B-A140-54C1E61F40D6}"/>
            </a:ext>
          </a:extLst>
        </xdr:cNvPr>
        <xdr:cNvSpPr/>
      </xdr:nvSpPr>
      <xdr:spPr>
        <a:xfrm>
          <a:off x="16388080" y="1780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83820</xdr:rowOff>
    </xdr:to>
    <xdr:cxnSp macro="">
      <xdr:nvCxnSpPr>
        <xdr:cNvPr id="834" name="直線コネクタ 833">
          <a:extLst>
            <a:ext uri="{FF2B5EF4-FFF2-40B4-BE49-F238E27FC236}">
              <a16:creationId xmlns:a16="http://schemas.microsoft.com/office/drawing/2014/main" id="{748360E2-790C-4898-ACC5-EB97773E1AEA}"/>
            </a:ext>
          </a:extLst>
        </xdr:cNvPr>
        <xdr:cNvCxnSpPr/>
      </xdr:nvCxnSpPr>
      <xdr:spPr>
        <a:xfrm flipV="1">
          <a:off x="16431260" y="1784604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5" name="n_1aveValue【庁舎】&#10;一人当たり面積">
          <a:extLst>
            <a:ext uri="{FF2B5EF4-FFF2-40B4-BE49-F238E27FC236}">
              <a16:creationId xmlns:a16="http://schemas.microsoft.com/office/drawing/2014/main" id="{F3F05134-7EAA-4D0F-94D9-A0085B463E16}"/>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6" name="n_2aveValue【庁舎】&#10;一人当たり面積">
          <a:extLst>
            <a:ext uri="{FF2B5EF4-FFF2-40B4-BE49-F238E27FC236}">
              <a16:creationId xmlns:a16="http://schemas.microsoft.com/office/drawing/2014/main" id="{401D3ABD-A300-4A20-8FA6-AD9E4BE324FA}"/>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7" name="n_3aveValue【庁舎】&#10;一人当たり面積">
          <a:extLst>
            <a:ext uri="{FF2B5EF4-FFF2-40B4-BE49-F238E27FC236}">
              <a16:creationId xmlns:a16="http://schemas.microsoft.com/office/drawing/2014/main" id="{FF028EDE-123C-4405-B8C9-22EB3D2F5D0F}"/>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38" name="n_4aveValue【庁舎】&#10;一人当たり面積">
          <a:extLst>
            <a:ext uri="{FF2B5EF4-FFF2-40B4-BE49-F238E27FC236}">
              <a16:creationId xmlns:a16="http://schemas.microsoft.com/office/drawing/2014/main" id="{D43C8B56-8511-4020-897B-B9D507DFBABC}"/>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108602</xdr:rowOff>
    </xdr:from>
    <xdr:ext cx="469744" cy="259045"/>
    <xdr:sp macro="" textlink="">
      <xdr:nvSpPr>
        <xdr:cNvPr id="839" name="n_1mainValue【庁舎】&#10;一人当たり面積">
          <a:extLst>
            <a:ext uri="{FF2B5EF4-FFF2-40B4-BE49-F238E27FC236}">
              <a16:creationId xmlns:a16="http://schemas.microsoft.com/office/drawing/2014/main" id="{6DAC50E9-93C2-4DDD-A716-BCB87DB0FDF1}"/>
            </a:ext>
          </a:extLst>
        </xdr:cNvPr>
        <xdr:cNvSpPr txBox="1"/>
      </xdr:nvSpPr>
      <xdr:spPr>
        <a:xfrm>
          <a:off x="18561127" y="178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112413</xdr:rowOff>
    </xdr:from>
    <xdr:ext cx="469744" cy="259045"/>
    <xdr:sp macro="" textlink="">
      <xdr:nvSpPr>
        <xdr:cNvPr id="840" name="n_2mainValue【庁舎】&#10;一人当たり面積">
          <a:extLst>
            <a:ext uri="{FF2B5EF4-FFF2-40B4-BE49-F238E27FC236}">
              <a16:creationId xmlns:a16="http://schemas.microsoft.com/office/drawing/2014/main" id="{4404F7D9-93DE-4270-A114-BEEFDAB94ED2}"/>
            </a:ext>
          </a:extLst>
        </xdr:cNvPr>
        <xdr:cNvSpPr txBox="1"/>
      </xdr:nvSpPr>
      <xdr:spPr>
        <a:xfrm>
          <a:off x="17776267"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41" name="n_3mainValue【庁舎】&#10;一人当たり面積">
          <a:extLst>
            <a:ext uri="{FF2B5EF4-FFF2-40B4-BE49-F238E27FC236}">
              <a16:creationId xmlns:a16="http://schemas.microsoft.com/office/drawing/2014/main" id="{D3FBF6F1-9597-4246-9D39-3F176BFB4AEB}"/>
            </a:ext>
          </a:extLst>
        </xdr:cNvPr>
        <xdr:cNvSpPr txBox="1"/>
      </xdr:nvSpPr>
      <xdr:spPr>
        <a:xfrm>
          <a:off x="170015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125747</xdr:rowOff>
    </xdr:from>
    <xdr:ext cx="469744" cy="259045"/>
    <xdr:sp macro="" textlink="">
      <xdr:nvSpPr>
        <xdr:cNvPr id="842" name="n_4mainValue【庁舎】&#10;一人当たり面積">
          <a:extLst>
            <a:ext uri="{FF2B5EF4-FFF2-40B4-BE49-F238E27FC236}">
              <a16:creationId xmlns:a16="http://schemas.microsoft.com/office/drawing/2014/main" id="{F229D563-28B5-4376-863C-888CC16A70E2}"/>
            </a:ext>
          </a:extLst>
        </xdr:cNvPr>
        <xdr:cNvSpPr txBox="1"/>
      </xdr:nvSpPr>
      <xdr:spPr>
        <a:xfrm>
          <a:off x="16226867" y="1789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9ABD05FE-7E22-4F1F-90EE-D3CD1F02C6A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1DFF6B26-9365-45D1-B8E8-194949CB35F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368C3258-8B9C-4571-868B-988341321FA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有形固定資産減価償却率のうち一般廃棄物処理施設や福祉施設については、類似団体と比較して低くなっています。一般廃棄物処理施設は平成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年度に新設しており、福祉施設は当町では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カ所のみとなっており増減はしておりません。</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庁舎については、適宜機能向上のための改修工事を実施しており減価償却率も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概ね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横ばいとなっておりますが、全体的に老朽化が進んでおり、長寿命化を見据えた大規模改修の必要性も見込んでいかなければならない状況です。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その他の施設については類似団体と比較して高くなっております。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今後も上記を参考指標の一つとして、計画的に施設等の整備・更新等を行っていきます。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9605206</v>
      </c>
      <c r="BO4" s="462"/>
      <c r="BP4" s="462"/>
      <c r="BQ4" s="462"/>
      <c r="BR4" s="462"/>
      <c r="BS4" s="462"/>
      <c r="BT4" s="462"/>
      <c r="BU4" s="463"/>
      <c r="BV4" s="461">
        <v>8897956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6.7</v>
      </c>
      <c r="CU4" s="602"/>
      <c r="CV4" s="602"/>
      <c r="CW4" s="602"/>
      <c r="CX4" s="602"/>
      <c r="CY4" s="602"/>
      <c r="CZ4" s="602"/>
      <c r="DA4" s="603"/>
      <c r="DB4" s="601">
        <v>4.2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9112518</v>
      </c>
      <c r="BO5" s="433"/>
      <c r="BP5" s="433"/>
      <c r="BQ5" s="433"/>
      <c r="BR5" s="433"/>
      <c r="BS5" s="433"/>
      <c r="BT5" s="433"/>
      <c r="BU5" s="434"/>
      <c r="BV5" s="432">
        <v>8639318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86.6</v>
      </c>
      <c r="CU5" s="430"/>
      <c r="CV5" s="430"/>
      <c r="CW5" s="430"/>
      <c r="CX5" s="430"/>
      <c r="CY5" s="430"/>
      <c r="CZ5" s="430"/>
      <c r="DA5" s="431"/>
      <c r="DB5" s="429">
        <v>89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492688</v>
      </c>
      <c r="BO6" s="433"/>
      <c r="BP6" s="433"/>
      <c r="BQ6" s="433"/>
      <c r="BR6" s="433"/>
      <c r="BS6" s="433"/>
      <c r="BT6" s="433"/>
      <c r="BU6" s="434"/>
      <c r="BV6" s="432">
        <v>258638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v>
      </c>
      <c r="CU6" s="576"/>
      <c r="CV6" s="576"/>
      <c r="CW6" s="576"/>
      <c r="CX6" s="576"/>
      <c r="CY6" s="576"/>
      <c r="CZ6" s="576"/>
      <c r="DA6" s="577"/>
      <c r="DB6" s="575">
        <v>89.7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123507</v>
      </c>
      <c r="BO7" s="433"/>
      <c r="BP7" s="433"/>
      <c r="BQ7" s="433"/>
      <c r="BR7" s="433"/>
      <c r="BS7" s="433"/>
      <c r="BT7" s="433"/>
      <c r="BU7" s="434"/>
      <c r="BV7" s="432">
        <v>31336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5521945</v>
      </c>
      <c r="CU7" s="433"/>
      <c r="CV7" s="433"/>
      <c r="CW7" s="433"/>
      <c r="CX7" s="433"/>
      <c r="CY7" s="433"/>
      <c r="CZ7" s="433"/>
      <c r="DA7" s="434"/>
      <c r="DB7" s="432">
        <v>5415961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369181</v>
      </c>
      <c r="BO8" s="433"/>
      <c r="BP8" s="433"/>
      <c r="BQ8" s="433"/>
      <c r="BR8" s="433"/>
      <c r="BS8" s="433"/>
      <c r="BT8" s="433"/>
      <c r="BU8" s="434"/>
      <c r="BV8" s="432">
        <v>227302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0.55000000000000004</v>
      </c>
      <c r="CU8" s="536"/>
      <c r="CV8" s="536"/>
      <c r="CW8" s="536"/>
      <c r="CX8" s="536"/>
      <c r="CY8" s="536"/>
      <c r="CZ8" s="536"/>
      <c r="DA8" s="537"/>
      <c r="DB8" s="535">
        <v>0.54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21898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141879</v>
      </c>
      <c r="BO9" s="433"/>
      <c r="BP9" s="433"/>
      <c r="BQ9" s="433"/>
      <c r="BR9" s="433"/>
      <c r="BS9" s="433"/>
      <c r="BT9" s="433"/>
      <c r="BU9" s="434"/>
      <c r="BV9" s="432">
        <v>-11475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8.4</v>
      </c>
      <c r="CU9" s="430"/>
      <c r="CV9" s="430"/>
      <c r="CW9" s="430"/>
      <c r="CX9" s="430"/>
      <c r="CY9" s="430"/>
      <c r="CZ9" s="430"/>
      <c r="DA9" s="431"/>
      <c r="DB9" s="429">
        <v>9.1999999999999993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23281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429</v>
      </c>
      <c r="BO10" s="433"/>
      <c r="BP10" s="433"/>
      <c r="BQ10" s="433"/>
      <c r="BR10" s="433"/>
      <c r="BS10" s="433"/>
      <c r="BT10" s="433"/>
      <c r="BU10" s="434"/>
      <c r="BV10" s="432">
        <v>27</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21360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150000</v>
      </c>
      <c r="BO12" s="433"/>
      <c r="BP12" s="433"/>
      <c r="BQ12" s="433"/>
      <c r="BR12" s="433"/>
      <c r="BS12" s="433"/>
      <c r="BT12" s="433"/>
      <c r="BU12" s="434"/>
      <c r="BV12" s="432">
        <v>230000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21027</v>
      </c>
      <c r="S13" s="520"/>
      <c r="T13" s="520"/>
      <c r="U13" s="520"/>
      <c r="V13" s="521"/>
      <c r="W13" s="522" t="s">
        <v>130</v>
      </c>
      <c r="X13" s="418"/>
      <c r="Y13" s="418"/>
      <c r="Z13" s="418"/>
      <c r="AA13" s="418"/>
      <c r="AB13" s="419"/>
      <c r="AC13" s="385">
        <v>779</v>
      </c>
      <c r="AD13" s="386"/>
      <c r="AE13" s="386"/>
      <c r="AF13" s="386"/>
      <c r="AG13" s="387"/>
      <c r="AH13" s="385">
        <v>876</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-7692</v>
      </c>
      <c r="BO13" s="433"/>
      <c r="BP13" s="433"/>
      <c r="BQ13" s="433"/>
      <c r="BR13" s="433"/>
      <c r="BS13" s="433"/>
      <c r="BT13" s="433"/>
      <c r="BU13" s="434"/>
      <c r="BV13" s="432">
        <v>-241448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6.8</v>
      </c>
      <c r="CU13" s="430"/>
      <c r="CV13" s="430"/>
      <c r="CW13" s="430"/>
      <c r="CX13" s="430"/>
      <c r="CY13" s="430"/>
      <c r="CZ13" s="430"/>
      <c r="DA13" s="431"/>
      <c r="DB13" s="429">
        <v>7.1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21616</v>
      </c>
      <c r="S14" s="520"/>
      <c r="T14" s="520"/>
      <c r="U14" s="520"/>
      <c r="V14" s="521"/>
      <c r="W14" s="523"/>
      <c r="X14" s="421"/>
      <c r="Y14" s="421"/>
      <c r="Z14" s="421"/>
      <c r="AA14" s="421"/>
      <c r="AB14" s="422"/>
      <c r="AC14" s="512">
        <v>7.2</v>
      </c>
      <c r="AD14" s="513"/>
      <c r="AE14" s="513"/>
      <c r="AF14" s="513"/>
      <c r="AG14" s="514"/>
      <c r="AH14" s="512">
        <v>7.4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v>0.3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21285</v>
      </c>
      <c r="S15" s="520"/>
      <c r="T15" s="520"/>
      <c r="U15" s="520"/>
      <c r="V15" s="521"/>
      <c r="W15" s="522" t="s">
        <v>137</v>
      </c>
      <c r="X15" s="418"/>
      <c r="Y15" s="418"/>
      <c r="Z15" s="418"/>
      <c r="AA15" s="418"/>
      <c r="AB15" s="419"/>
      <c r="AC15" s="385">
        <v>3935</v>
      </c>
      <c r="AD15" s="386"/>
      <c r="AE15" s="386"/>
      <c r="AF15" s="386"/>
      <c r="AG15" s="387"/>
      <c r="AH15" s="385">
        <v>4607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2608526</v>
      </c>
      <c r="BO15" s="462"/>
      <c r="BP15" s="462"/>
      <c r="BQ15" s="462"/>
      <c r="BR15" s="462"/>
      <c r="BS15" s="462"/>
      <c r="BT15" s="462"/>
      <c r="BU15" s="463"/>
      <c r="BV15" s="461">
        <v>2625708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36.299999999999997</v>
      </c>
      <c r="AD16" s="513"/>
      <c r="AE16" s="513"/>
      <c r="AF16" s="513"/>
      <c r="AG16" s="514"/>
      <c r="AH16" s="512">
        <v>39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4849514</v>
      </c>
      <c r="BO16" s="433"/>
      <c r="BP16" s="433"/>
      <c r="BQ16" s="433"/>
      <c r="BR16" s="433"/>
      <c r="BS16" s="433"/>
      <c r="BT16" s="433"/>
      <c r="BU16" s="434"/>
      <c r="BV16" s="432">
        <v>4713087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6120</v>
      </c>
      <c r="AD17" s="386"/>
      <c r="AE17" s="386"/>
      <c r="AF17" s="386"/>
      <c r="AG17" s="387"/>
      <c r="AH17" s="385">
        <v>6316</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3260604</v>
      </c>
      <c r="BO17" s="433"/>
      <c r="BP17" s="433"/>
      <c r="BQ17" s="433"/>
      <c r="BR17" s="433"/>
      <c r="BS17" s="433"/>
      <c r="BT17" s="433"/>
      <c r="BU17" s="434"/>
      <c r="BV17" s="432">
        <v>3282763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89.4</v>
      </c>
      <c r="M18" s="485"/>
      <c r="N18" s="485"/>
      <c r="O18" s="485"/>
      <c r="P18" s="485"/>
      <c r="Q18" s="485"/>
      <c r="R18" s="486"/>
      <c r="S18" s="486"/>
      <c r="T18" s="486"/>
      <c r="U18" s="486"/>
      <c r="V18" s="487"/>
      <c r="W18" s="503"/>
      <c r="X18" s="504"/>
      <c r="Y18" s="504"/>
      <c r="Z18" s="504"/>
      <c r="AA18" s="504"/>
      <c r="AB18" s="528"/>
      <c r="AC18" s="402">
        <v>56.5</v>
      </c>
      <c r="AD18" s="403"/>
      <c r="AE18" s="403"/>
      <c r="AF18" s="403"/>
      <c r="AG18" s="488"/>
      <c r="AH18" s="402">
        <v>53.5</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4865127</v>
      </c>
      <c r="BO18" s="433"/>
      <c r="BP18" s="433"/>
      <c r="BQ18" s="433"/>
      <c r="BR18" s="433"/>
      <c r="BS18" s="433"/>
      <c r="BT18" s="433"/>
      <c r="BU18" s="434"/>
      <c r="BV18" s="432">
        <v>4866066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245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6719297</v>
      </c>
      <c r="BO19" s="433"/>
      <c r="BP19" s="433"/>
      <c r="BQ19" s="433"/>
      <c r="BR19" s="433"/>
      <c r="BS19" s="433"/>
      <c r="BT19" s="433"/>
      <c r="BU19" s="434"/>
      <c r="BV19" s="432">
        <v>6590366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7813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4793325</v>
      </c>
      <c r="BO22" s="462"/>
      <c r="BP22" s="462"/>
      <c r="BQ22" s="462"/>
      <c r="BR22" s="462"/>
      <c r="BS22" s="462"/>
      <c r="BT22" s="462"/>
      <c r="BU22" s="463"/>
      <c r="BV22" s="461">
        <v>4976930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3255823</v>
      </c>
      <c r="BO23" s="433"/>
      <c r="BP23" s="433"/>
      <c r="BQ23" s="433"/>
      <c r="BR23" s="433"/>
      <c r="BS23" s="433"/>
      <c r="BT23" s="433"/>
      <c r="BU23" s="434"/>
      <c r="BV23" s="432">
        <v>3515616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7500</v>
      </c>
      <c r="R24" s="386"/>
      <c r="S24" s="386"/>
      <c r="T24" s="386"/>
      <c r="U24" s="386"/>
      <c r="V24" s="387"/>
      <c r="W24" s="475"/>
      <c r="X24" s="412"/>
      <c r="Y24" s="413"/>
      <c r="Z24" s="388" t="s">
        <v>161</v>
      </c>
      <c r="AA24" s="389"/>
      <c r="AB24" s="389"/>
      <c r="AC24" s="389"/>
      <c r="AD24" s="389"/>
      <c r="AE24" s="389"/>
      <c r="AF24" s="389"/>
      <c r="AG24" s="390"/>
      <c r="AH24" s="385">
        <v>130</v>
      </c>
      <c r="AI24" s="386"/>
      <c r="AJ24" s="386"/>
      <c r="AK24" s="386"/>
      <c r="AL24" s="387"/>
      <c r="AM24" s="385">
        <v>406900</v>
      </c>
      <c r="AN24" s="386"/>
      <c r="AO24" s="386"/>
      <c r="AP24" s="386"/>
      <c r="AQ24" s="386"/>
      <c r="AR24" s="387"/>
      <c r="AS24" s="385">
        <v>3130</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1869970</v>
      </c>
      <c r="BO24" s="433"/>
      <c r="BP24" s="433"/>
      <c r="BQ24" s="433"/>
      <c r="BR24" s="433"/>
      <c r="BS24" s="433"/>
      <c r="BT24" s="433"/>
      <c r="BU24" s="434"/>
      <c r="BV24" s="432">
        <v>1721396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6100</v>
      </c>
      <c r="R25" s="386"/>
      <c r="S25" s="386"/>
      <c r="T25" s="386"/>
      <c r="U25" s="386"/>
      <c r="V25" s="387"/>
      <c r="W25" s="475"/>
      <c r="X25" s="412"/>
      <c r="Y25" s="413"/>
      <c r="Z25" s="388" t="s">
        <v>164</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572180</v>
      </c>
      <c r="BO25" s="462"/>
      <c r="BP25" s="462"/>
      <c r="BQ25" s="462"/>
      <c r="BR25" s="462"/>
      <c r="BS25" s="462"/>
      <c r="BT25" s="462"/>
      <c r="BU25" s="463"/>
      <c r="BV25" s="461">
        <v>137748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5700</v>
      </c>
      <c r="R26" s="386"/>
      <c r="S26" s="386"/>
      <c r="T26" s="386"/>
      <c r="U26" s="386"/>
      <c r="V26" s="387"/>
      <c r="W26" s="475"/>
      <c r="X26" s="412"/>
      <c r="Y26" s="413"/>
      <c r="Z26" s="388" t="s">
        <v>167</v>
      </c>
      <c r="AA26" s="443"/>
      <c r="AB26" s="443"/>
      <c r="AC26" s="443"/>
      <c r="AD26" s="443"/>
      <c r="AE26" s="443"/>
      <c r="AF26" s="443"/>
      <c r="AG26" s="444"/>
      <c r="AH26" s="385">
        <v>2</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3500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168</v>
      </c>
      <c r="AN27" s="386"/>
      <c r="AO27" s="386"/>
      <c r="AP27" s="386"/>
      <c r="AQ27" s="386"/>
      <c r="AR27" s="387"/>
      <c r="AS27" s="385" t="s">
        <v>168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230986</v>
      </c>
      <c r="BO27" s="467"/>
      <c r="BP27" s="467"/>
      <c r="BQ27" s="467"/>
      <c r="BR27" s="467"/>
      <c r="BS27" s="467"/>
      <c r="BT27" s="467"/>
      <c r="BU27" s="468"/>
      <c r="BV27" s="466">
        <v>260740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2900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1575343</v>
      </c>
      <c r="BO28" s="462"/>
      <c r="BP28" s="462"/>
      <c r="BQ28" s="462"/>
      <c r="BR28" s="462"/>
      <c r="BS28" s="462"/>
      <c r="BT28" s="462"/>
      <c r="BU28" s="463"/>
      <c r="BV28" s="461">
        <v>1604914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2550</v>
      </c>
      <c r="R29" s="386"/>
      <c r="S29" s="386"/>
      <c r="T29" s="386"/>
      <c r="U29" s="386"/>
      <c r="V29" s="387"/>
      <c r="W29" s="476"/>
      <c r="X29" s="477"/>
      <c r="Y29" s="478"/>
      <c r="Z29" s="388" t="s">
        <v>177</v>
      </c>
      <c r="AA29" s="389"/>
      <c r="AB29" s="389"/>
      <c r="AC29" s="389"/>
      <c r="AD29" s="389"/>
      <c r="AE29" s="389"/>
      <c r="AF29" s="389"/>
      <c r="AG29" s="390"/>
      <c r="AH29" s="385">
        <v>132</v>
      </c>
      <c r="AI29" s="386"/>
      <c r="AJ29" s="386"/>
      <c r="AK29" s="386"/>
      <c r="AL29" s="387"/>
      <c r="AM29" s="385">
        <v>414780</v>
      </c>
      <c r="AN29" s="386"/>
      <c r="AO29" s="386"/>
      <c r="AP29" s="386"/>
      <c r="AQ29" s="386"/>
      <c r="AR29" s="387"/>
      <c r="AS29" s="385">
        <v>3142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64928</v>
      </c>
      <c r="BO29" s="433"/>
      <c r="BP29" s="433"/>
      <c r="BQ29" s="433"/>
      <c r="BR29" s="433"/>
      <c r="BS29" s="433"/>
      <c r="BT29" s="433"/>
      <c r="BU29" s="434"/>
      <c r="BV29" s="432">
        <v>43384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597518</v>
      </c>
      <c r="BO30" s="467"/>
      <c r="BP30" s="467"/>
      <c r="BQ30" s="467"/>
      <c r="BR30" s="467"/>
      <c r="BS30" s="467"/>
      <c r="BT30" s="467"/>
      <c r="BU30" s="468"/>
      <c r="BV30" s="466">
        <v>598676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芳賀郡中部環境衛生事務組合（一般会計）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ましこカンパニー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芳賀中部上水道企業団（水道事業特別会計）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栃木県市町村総合事務組合(一般会計)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栃木県市町村総合事務組合(特別会計)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栃木県後期高齢者医療広域連合(一般会計)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栃木県後期高齢者医療広域連合(後期高齢者医療特別会計)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芳賀地区広域行政事務組合(一般会計)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芳賀地区広域行政事務組合(ふるさと市町村圏基金特別会計)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芳賀地区広域行政事務組合(卸売市場特別会計)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aXRtXyT1hjFmW/bIZb2TnLdNFBDczwQ8lTYPtvOaxItJ8xYeG5NSFhgXQpe09cRcQKcioDDBL1EYWckch/hw6A==" saltValue="2IAKsmOyZBjTdPYlN9eg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2454221</v>
      </c>
      <c r="S5" s="690"/>
      <c r="T5" s="690"/>
      <c r="U5" s="690"/>
      <c r="V5" s="690"/>
      <c r="W5" s="690"/>
      <c r="X5" s="690"/>
      <c r="Y5" s="715"/>
      <c r="Z5" s="728">
        <v>25.6</v>
      </c>
      <c r="AA5" s="728"/>
      <c r="AB5" s="728"/>
      <c r="AC5" s="728"/>
      <c r="AD5" s="729">
        <v>2454221</v>
      </c>
      <c r="AE5" s="729"/>
      <c r="AF5" s="729"/>
      <c r="AG5" s="729"/>
      <c r="AH5" s="729"/>
      <c r="AI5" s="729"/>
      <c r="AJ5" s="729"/>
      <c r="AK5" s="729"/>
      <c r="AL5" s="716">
        <v>43.9</v>
      </c>
      <c r="AM5" s="698"/>
      <c r="AN5" s="698"/>
      <c r="AO5" s="717"/>
      <c r="AP5" s="692" t="s">
        <v>216</v>
      </c>
      <c r="AQ5" s="693"/>
      <c r="AR5" s="693"/>
      <c r="AS5" s="693"/>
      <c r="AT5" s="693"/>
      <c r="AU5" s="693"/>
      <c r="AV5" s="693"/>
      <c r="AW5" s="693"/>
      <c r="AX5" s="693"/>
      <c r="AY5" s="693"/>
      <c r="AZ5" s="693"/>
      <c r="BA5" s="693"/>
      <c r="BB5" s="693"/>
      <c r="BC5" s="693"/>
      <c r="BD5" s="693"/>
      <c r="BE5" s="693"/>
      <c r="BF5" s="694"/>
      <c r="BG5" s="634">
        <v>2447730</v>
      </c>
      <c r="BH5" s="635"/>
      <c r="BI5" s="635"/>
      <c r="BJ5" s="635"/>
      <c r="BK5" s="635"/>
      <c r="BL5" s="635"/>
      <c r="BM5" s="635"/>
      <c r="BN5" s="636"/>
      <c r="BO5" s="672">
        <v>99.7</v>
      </c>
      <c r="BP5" s="672"/>
      <c r="BQ5" s="672"/>
      <c r="BR5" s="672"/>
      <c r="BS5" s="673">
        <v>25256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95646</v>
      </c>
      <c r="S6" s="635"/>
      <c r="T6" s="635"/>
      <c r="U6" s="635"/>
      <c r="V6" s="635"/>
      <c r="W6" s="635"/>
      <c r="X6" s="635"/>
      <c r="Y6" s="636"/>
      <c r="Z6" s="672">
        <v>1</v>
      </c>
      <c r="AA6" s="672"/>
      <c r="AB6" s="672"/>
      <c r="AC6" s="672"/>
      <c r="AD6" s="673">
        <v>95646</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2447730</v>
      </c>
      <c r="BH6" s="635"/>
      <c r="BI6" s="635"/>
      <c r="BJ6" s="635"/>
      <c r="BK6" s="635"/>
      <c r="BL6" s="635"/>
      <c r="BM6" s="635"/>
      <c r="BN6" s="636"/>
      <c r="BO6" s="672">
        <v>99.7</v>
      </c>
      <c r="BP6" s="672"/>
      <c r="BQ6" s="672"/>
      <c r="BR6" s="672"/>
      <c r="BS6" s="673">
        <v>25256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99555</v>
      </c>
      <c r="CS6" s="635"/>
      <c r="CT6" s="635"/>
      <c r="CU6" s="635"/>
      <c r="CV6" s="635"/>
      <c r="CW6" s="635"/>
      <c r="CX6" s="635"/>
      <c r="CY6" s="636"/>
      <c r="CZ6" s="716">
        <v>1.1000000000000001</v>
      </c>
      <c r="DA6" s="698"/>
      <c r="DB6" s="698"/>
      <c r="DC6" s="718"/>
      <c r="DD6" s="640" t="s">
        <v>121</v>
      </c>
      <c r="DE6" s="635"/>
      <c r="DF6" s="635"/>
      <c r="DG6" s="635"/>
      <c r="DH6" s="635"/>
      <c r="DI6" s="635"/>
      <c r="DJ6" s="635"/>
      <c r="DK6" s="635"/>
      <c r="DL6" s="635"/>
      <c r="DM6" s="635"/>
      <c r="DN6" s="635"/>
      <c r="DO6" s="635"/>
      <c r="DP6" s="636"/>
      <c r="DQ6" s="640">
        <v>99555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982</v>
      </c>
      <c r="S7" s="635"/>
      <c r="T7" s="635"/>
      <c r="U7" s="635"/>
      <c r="V7" s="635"/>
      <c r="W7" s="635"/>
      <c r="X7" s="635"/>
      <c r="Y7" s="636"/>
      <c r="Z7" s="672">
        <v>0</v>
      </c>
      <c r="AA7" s="672"/>
      <c r="AB7" s="672"/>
      <c r="AC7" s="672"/>
      <c r="AD7" s="673">
        <v>982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1032957</v>
      </c>
      <c r="BH7" s="635"/>
      <c r="BI7" s="635"/>
      <c r="BJ7" s="635"/>
      <c r="BK7" s="635"/>
      <c r="BL7" s="635"/>
      <c r="BM7" s="635"/>
      <c r="BN7" s="636"/>
      <c r="BO7" s="672">
        <v>42.1</v>
      </c>
      <c r="BP7" s="672"/>
      <c r="BQ7" s="672"/>
      <c r="BR7" s="672"/>
      <c r="BS7" s="673">
        <v>25256</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1415596</v>
      </c>
      <c r="CS7" s="635"/>
      <c r="CT7" s="635"/>
      <c r="CU7" s="635"/>
      <c r="CV7" s="635"/>
      <c r="CW7" s="635"/>
      <c r="CX7" s="635"/>
      <c r="CY7" s="636"/>
      <c r="CZ7" s="672">
        <v>15.5</v>
      </c>
      <c r="DA7" s="672"/>
      <c r="DB7" s="672"/>
      <c r="DC7" s="672"/>
      <c r="DD7" s="640">
        <v>140509</v>
      </c>
      <c r="DE7" s="635"/>
      <c r="DF7" s="635"/>
      <c r="DG7" s="635"/>
      <c r="DH7" s="635"/>
      <c r="DI7" s="635"/>
      <c r="DJ7" s="635"/>
      <c r="DK7" s="635"/>
      <c r="DL7" s="635"/>
      <c r="DM7" s="635"/>
      <c r="DN7" s="635"/>
      <c r="DO7" s="635"/>
      <c r="DP7" s="636"/>
      <c r="DQ7" s="640">
        <v>1118297</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19778</v>
      </c>
      <c r="S8" s="635"/>
      <c r="T8" s="635"/>
      <c r="U8" s="635"/>
      <c r="V8" s="635"/>
      <c r="W8" s="635"/>
      <c r="X8" s="635"/>
      <c r="Y8" s="636"/>
      <c r="Z8" s="672">
        <v>0.2</v>
      </c>
      <c r="AA8" s="672"/>
      <c r="AB8" s="672"/>
      <c r="AC8" s="672"/>
      <c r="AD8" s="673">
        <v>19778</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34358</v>
      </c>
      <c r="BH8" s="635"/>
      <c r="BI8" s="635"/>
      <c r="BJ8" s="635"/>
      <c r="BK8" s="635"/>
      <c r="BL8" s="635"/>
      <c r="BM8" s="635"/>
      <c r="BN8" s="636"/>
      <c r="BO8" s="672">
        <v>1.4</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3334354</v>
      </c>
      <c r="CS8" s="635"/>
      <c r="CT8" s="635"/>
      <c r="CU8" s="635"/>
      <c r="CV8" s="635"/>
      <c r="CW8" s="635"/>
      <c r="CX8" s="635"/>
      <c r="CY8" s="636"/>
      <c r="CZ8" s="672">
        <v>36.6</v>
      </c>
      <c r="DA8" s="672"/>
      <c r="DB8" s="672"/>
      <c r="DC8" s="672"/>
      <c r="DD8" s="640">
        <v>61</v>
      </c>
      <c r="DE8" s="635"/>
      <c r="DF8" s="635"/>
      <c r="DG8" s="635"/>
      <c r="DH8" s="635"/>
      <c r="DI8" s="635"/>
      <c r="DJ8" s="635"/>
      <c r="DK8" s="635"/>
      <c r="DL8" s="635"/>
      <c r="DM8" s="635"/>
      <c r="DN8" s="635"/>
      <c r="DO8" s="635"/>
      <c r="DP8" s="636"/>
      <c r="DQ8" s="640">
        <v>1707379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28065</v>
      </c>
      <c r="S9" s="635"/>
      <c r="T9" s="635"/>
      <c r="U9" s="635"/>
      <c r="V9" s="635"/>
      <c r="W9" s="635"/>
      <c r="X9" s="635"/>
      <c r="Y9" s="636"/>
      <c r="Z9" s="672">
        <v>0.3</v>
      </c>
      <c r="AA9" s="672"/>
      <c r="AB9" s="672"/>
      <c r="AC9" s="672"/>
      <c r="AD9" s="673">
        <v>28065</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891740</v>
      </c>
      <c r="BH9" s="635"/>
      <c r="BI9" s="635"/>
      <c r="BJ9" s="635"/>
      <c r="BK9" s="635"/>
      <c r="BL9" s="635"/>
      <c r="BM9" s="635"/>
      <c r="BN9" s="636"/>
      <c r="BO9" s="672">
        <v>36.299999999999997</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522793</v>
      </c>
      <c r="CS9" s="635"/>
      <c r="CT9" s="635"/>
      <c r="CU9" s="635"/>
      <c r="CV9" s="635"/>
      <c r="CW9" s="635"/>
      <c r="CX9" s="635"/>
      <c r="CY9" s="636"/>
      <c r="CZ9" s="672">
        <v>5.7</v>
      </c>
      <c r="DA9" s="672"/>
      <c r="DB9" s="672"/>
      <c r="DC9" s="672"/>
      <c r="DD9" s="640">
        <v>13686</v>
      </c>
      <c r="DE9" s="635"/>
      <c r="DF9" s="635"/>
      <c r="DG9" s="635"/>
      <c r="DH9" s="635"/>
      <c r="DI9" s="635"/>
      <c r="DJ9" s="635"/>
      <c r="DK9" s="635"/>
      <c r="DL9" s="635"/>
      <c r="DM9" s="635"/>
      <c r="DN9" s="635"/>
      <c r="DO9" s="635"/>
      <c r="DP9" s="636"/>
      <c r="DQ9" s="640">
        <v>448990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48254</v>
      </c>
      <c r="BH10" s="635"/>
      <c r="BI10" s="635"/>
      <c r="BJ10" s="635"/>
      <c r="BK10" s="635"/>
      <c r="BL10" s="635"/>
      <c r="BM10" s="635"/>
      <c r="BN10" s="636"/>
      <c r="BO10" s="672">
        <v>2</v>
      </c>
      <c r="BP10" s="672"/>
      <c r="BQ10" s="672"/>
      <c r="BR10" s="672"/>
      <c r="BS10" s="673">
        <v>8512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2947</v>
      </c>
      <c r="CS10" s="635"/>
      <c r="CT10" s="635"/>
      <c r="CU10" s="635"/>
      <c r="CV10" s="635"/>
      <c r="CW10" s="635"/>
      <c r="CX10" s="635"/>
      <c r="CY10" s="636"/>
      <c r="CZ10" s="672">
        <v>0</v>
      </c>
      <c r="DA10" s="672"/>
      <c r="DB10" s="672"/>
      <c r="DC10" s="672"/>
      <c r="DD10" s="640" t="s">
        <v>121</v>
      </c>
      <c r="DE10" s="635"/>
      <c r="DF10" s="635"/>
      <c r="DG10" s="635"/>
      <c r="DH10" s="635"/>
      <c r="DI10" s="635"/>
      <c r="DJ10" s="635"/>
      <c r="DK10" s="635"/>
      <c r="DL10" s="635"/>
      <c r="DM10" s="635"/>
      <c r="DN10" s="635"/>
      <c r="DO10" s="635"/>
      <c r="DP10" s="636"/>
      <c r="DQ10" s="640">
        <v>2947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539394</v>
      </c>
      <c r="S11" s="635"/>
      <c r="T11" s="635"/>
      <c r="U11" s="635"/>
      <c r="V11" s="635"/>
      <c r="W11" s="635"/>
      <c r="X11" s="635"/>
      <c r="Y11" s="636"/>
      <c r="Z11" s="637">
        <v>5.6</v>
      </c>
      <c r="AA11" s="638"/>
      <c r="AB11" s="638"/>
      <c r="AC11" s="639"/>
      <c r="AD11" s="640">
        <v>539394</v>
      </c>
      <c r="AE11" s="635"/>
      <c r="AF11" s="635"/>
      <c r="AG11" s="635"/>
      <c r="AH11" s="635"/>
      <c r="AI11" s="635"/>
      <c r="AJ11" s="635"/>
      <c r="AK11" s="636"/>
      <c r="AL11" s="637">
        <v>9.6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58605</v>
      </c>
      <c r="BH11" s="635"/>
      <c r="BI11" s="635"/>
      <c r="BJ11" s="635"/>
      <c r="BK11" s="635"/>
      <c r="BL11" s="635"/>
      <c r="BM11" s="635"/>
      <c r="BN11" s="636"/>
      <c r="BO11" s="672">
        <v>2.4</v>
      </c>
      <c r="BP11" s="672"/>
      <c r="BQ11" s="672"/>
      <c r="BR11" s="672"/>
      <c r="BS11" s="673">
        <v>16744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446732</v>
      </c>
      <c r="CS11" s="635"/>
      <c r="CT11" s="635"/>
      <c r="CU11" s="635"/>
      <c r="CV11" s="635"/>
      <c r="CW11" s="635"/>
      <c r="CX11" s="635"/>
      <c r="CY11" s="636"/>
      <c r="CZ11" s="672">
        <v>4.9000000000000004</v>
      </c>
      <c r="DA11" s="672"/>
      <c r="DB11" s="672"/>
      <c r="DC11" s="672"/>
      <c r="DD11" s="640">
        <v>195408</v>
      </c>
      <c r="DE11" s="635"/>
      <c r="DF11" s="635"/>
      <c r="DG11" s="635"/>
      <c r="DH11" s="635"/>
      <c r="DI11" s="635"/>
      <c r="DJ11" s="635"/>
      <c r="DK11" s="635"/>
      <c r="DL11" s="635"/>
      <c r="DM11" s="635"/>
      <c r="DN11" s="635"/>
      <c r="DO11" s="635"/>
      <c r="DP11" s="636"/>
      <c r="DQ11" s="640">
        <v>181176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49090</v>
      </c>
      <c r="S12" s="635"/>
      <c r="T12" s="635"/>
      <c r="U12" s="635"/>
      <c r="V12" s="635"/>
      <c r="W12" s="635"/>
      <c r="X12" s="635"/>
      <c r="Y12" s="636"/>
      <c r="Z12" s="672">
        <v>0.5</v>
      </c>
      <c r="AA12" s="672"/>
      <c r="AB12" s="672"/>
      <c r="AC12" s="672"/>
      <c r="AD12" s="673">
        <v>49090</v>
      </c>
      <c r="AE12" s="673"/>
      <c r="AF12" s="673"/>
      <c r="AG12" s="673"/>
      <c r="AH12" s="673"/>
      <c r="AI12" s="673"/>
      <c r="AJ12" s="673"/>
      <c r="AK12" s="673"/>
      <c r="AL12" s="637">
        <v>0.9</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1186978</v>
      </c>
      <c r="BH12" s="635"/>
      <c r="BI12" s="635"/>
      <c r="BJ12" s="635"/>
      <c r="BK12" s="635"/>
      <c r="BL12" s="635"/>
      <c r="BM12" s="635"/>
      <c r="BN12" s="636"/>
      <c r="BO12" s="672">
        <v>48.4</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247830</v>
      </c>
      <c r="CS12" s="635"/>
      <c r="CT12" s="635"/>
      <c r="CU12" s="635"/>
      <c r="CV12" s="635"/>
      <c r="CW12" s="635"/>
      <c r="CX12" s="635"/>
      <c r="CY12" s="636"/>
      <c r="CZ12" s="672">
        <v>2.7</v>
      </c>
      <c r="DA12" s="672"/>
      <c r="DB12" s="672"/>
      <c r="DC12" s="672"/>
      <c r="DD12" s="640">
        <v>14679</v>
      </c>
      <c r="DE12" s="635"/>
      <c r="DF12" s="635"/>
      <c r="DG12" s="635"/>
      <c r="DH12" s="635"/>
      <c r="DI12" s="635"/>
      <c r="DJ12" s="635"/>
      <c r="DK12" s="635"/>
      <c r="DL12" s="635"/>
      <c r="DM12" s="635"/>
      <c r="DN12" s="635"/>
      <c r="DO12" s="635"/>
      <c r="DP12" s="636"/>
      <c r="DQ12" s="640">
        <v>168953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1184643</v>
      </c>
      <c r="BH13" s="635"/>
      <c r="BI13" s="635"/>
      <c r="BJ13" s="635"/>
      <c r="BK13" s="635"/>
      <c r="BL13" s="635"/>
      <c r="BM13" s="635"/>
      <c r="BN13" s="636"/>
      <c r="BO13" s="672">
        <v>48.3</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718899</v>
      </c>
      <c r="CS13" s="635"/>
      <c r="CT13" s="635"/>
      <c r="CU13" s="635"/>
      <c r="CV13" s="635"/>
      <c r="CW13" s="635"/>
      <c r="CX13" s="635"/>
      <c r="CY13" s="636"/>
      <c r="CZ13" s="672">
        <v>7.9</v>
      </c>
      <c r="DA13" s="672"/>
      <c r="DB13" s="672"/>
      <c r="DC13" s="672"/>
      <c r="DD13" s="640">
        <v>351541</v>
      </c>
      <c r="DE13" s="635"/>
      <c r="DF13" s="635"/>
      <c r="DG13" s="635"/>
      <c r="DH13" s="635"/>
      <c r="DI13" s="635"/>
      <c r="DJ13" s="635"/>
      <c r="DK13" s="635"/>
      <c r="DL13" s="635"/>
      <c r="DM13" s="635"/>
      <c r="DN13" s="635"/>
      <c r="DO13" s="635"/>
      <c r="DP13" s="636"/>
      <c r="DQ13" s="640">
        <v>559292</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88999</v>
      </c>
      <c r="BH14" s="635"/>
      <c r="BI14" s="635"/>
      <c r="BJ14" s="635"/>
      <c r="BK14" s="635"/>
      <c r="BL14" s="635"/>
      <c r="BM14" s="635"/>
      <c r="BN14" s="636"/>
      <c r="BO14" s="672">
        <v>3.6</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485247</v>
      </c>
      <c r="CS14" s="635"/>
      <c r="CT14" s="635"/>
      <c r="CU14" s="635"/>
      <c r="CV14" s="635"/>
      <c r="CW14" s="635"/>
      <c r="CX14" s="635"/>
      <c r="CY14" s="636"/>
      <c r="CZ14" s="672">
        <v>5.3</v>
      </c>
      <c r="DA14" s="672"/>
      <c r="DB14" s="672"/>
      <c r="DC14" s="672"/>
      <c r="DD14" s="640">
        <v>100782</v>
      </c>
      <c r="DE14" s="635"/>
      <c r="DF14" s="635"/>
      <c r="DG14" s="635"/>
      <c r="DH14" s="635"/>
      <c r="DI14" s="635"/>
      <c r="DJ14" s="635"/>
      <c r="DK14" s="635"/>
      <c r="DL14" s="635"/>
      <c r="DM14" s="635"/>
      <c r="DN14" s="635"/>
      <c r="DO14" s="635"/>
      <c r="DP14" s="636"/>
      <c r="DQ14" s="640">
        <v>386373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12819</v>
      </c>
      <c r="S15" s="635"/>
      <c r="T15" s="635"/>
      <c r="U15" s="635"/>
      <c r="V15" s="635"/>
      <c r="W15" s="635"/>
      <c r="X15" s="635"/>
      <c r="Y15" s="636"/>
      <c r="Z15" s="672">
        <v>0.1</v>
      </c>
      <c r="AA15" s="672"/>
      <c r="AB15" s="672"/>
      <c r="AC15" s="672"/>
      <c r="AD15" s="673">
        <v>12819</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138796</v>
      </c>
      <c r="BH15" s="635"/>
      <c r="BI15" s="635"/>
      <c r="BJ15" s="635"/>
      <c r="BK15" s="635"/>
      <c r="BL15" s="635"/>
      <c r="BM15" s="635"/>
      <c r="BN15" s="636"/>
      <c r="BO15" s="672">
        <v>5.7</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1210433</v>
      </c>
      <c r="CS15" s="635"/>
      <c r="CT15" s="635"/>
      <c r="CU15" s="635"/>
      <c r="CV15" s="635"/>
      <c r="CW15" s="635"/>
      <c r="CX15" s="635"/>
      <c r="CY15" s="636"/>
      <c r="CZ15" s="672">
        <v>13.3</v>
      </c>
      <c r="DA15" s="672"/>
      <c r="DB15" s="672"/>
      <c r="DC15" s="672"/>
      <c r="DD15" s="640">
        <v>197950</v>
      </c>
      <c r="DE15" s="635"/>
      <c r="DF15" s="635"/>
      <c r="DG15" s="635"/>
      <c r="DH15" s="635"/>
      <c r="DI15" s="635"/>
      <c r="DJ15" s="635"/>
      <c r="DK15" s="635"/>
      <c r="DL15" s="635"/>
      <c r="DM15" s="635"/>
      <c r="DN15" s="635"/>
      <c r="DO15" s="635"/>
      <c r="DP15" s="636"/>
      <c r="DQ15" s="640">
        <v>971872</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37624</v>
      </c>
      <c r="S16" s="635"/>
      <c r="T16" s="635"/>
      <c r="U16" s="635"/>
      <c r="V16" s="635"/>
      <c r="W16" s="635"/>
      <c r="X16" s="635"/>
      <c r="Y16" s="636"/>
      <c r="Z16" s="672">
        <v>0.4</v>
      </c>
      <c r="AA16" s="672"/>
      <c r="AB16" s="672"/>
      <c r="AC16" s="672"/>
      <c r="AD16" s="673">
        <v>37624</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9727</v>
      </c>
      <c r="CS16" s="635"/>
      <c r="CT16" s="635"/>
      <c r="CU16" s="635"/>
      <c r="CV16" s="635"/>
      <c r="CW16" s="635"/>
      <c r="CX16" s="635"/>
      <c r="CY16" s="636"/>
      <c r="CZ16" s="672">
        <v>0.1</v>
      </c>
      <c r="DA16" s="672"/>
      <c r="DB16" s="672"/>
      <c r="DC16" s="672"/>
      <c r="DD16" s="640" t="s">
        <v>121</v>
      </c>
      <c r="DE16" s="635"/>
      <c r="DF16" s="635"/>
      <c r="DG16" s="635"/>
      <c r="DH16" s="635"/>
      <c r="DI16" s="635"/>
      <c r="DJ16" s="635"/>
      <c r="DK16" s="635"/>
      <c r="DL16" s="635"/>
      <c r="DM16" s="635"/>
      <c r="DN16" s="635"/>
      <c r="DO16" s="635"/>
      <c r="DP16" s="636"/>
      <c r="DQ16" s="640">
        <v>9727</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109405</v>
      </c>
      <c r="S17" s="635"/>
      <c r="T17" s="635"/>
      <c r="U17" s="635"/>
      <c r="V17" s="635"/>
      <c r="W17" s="635"/>
      <c r="X17" s="635"/>
      <c r="Y17" s="636"/>
      <c r="Z17" s="672">
        <v>1.1000000000000001</v>
      </c>
      <c r="AA17" s="672"/>
      <c r="AB17" s="672"/>
      <c r="AC17" s="672"/>
      <c r="AD17" s="673">
        <v>109405</v>
      </c>
      <c r="AE17" s="673"/>
      <c r="AF17" s="673"/>
      <c r="AG17" s="673"/>
      <c r="AH17" s="673"/>
      <c r="AI17" s="673"/>
      <c r="AJ17" s="673"/>
      <c r="AK17" s="673"/>
      <c r="AL17" s="637">
        <v>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584030</v>
      </c>
      <c r="CS17" s="635"/>
      <c r="CT17" s="635"/>
      <c r="CU17" s="635"/>
      <c r="CV17" s="635"/>
      <c r="CW17" s="635"/>
      <c r="CX17" s="635"/>
      <c r="CY17" s="636"/>
      <c r="CZ17" s="672">
        <v>6.4</v>
      </c>
      <c r="DA17" s="672"/>
      <c r="DB17" s="672"/>
      <c r="DC17" s="672"/>
      <c r="DD17" s="640" t="s">
        <v>121</v>
      </c>
      <c r="DE17" s="635"/>
      <c r="DF17" s="635"/>
      <c r="DG17" s="635"/>
      <c r="DH17" s="635"/>
      <c r="DI17" s="635"/>
      <c r="DJ17" s="635"/>
      <c r="DK17" s="635"/>
      <c r="DL17" s="635"/>
      <c r="DM17" s="635"/>
      <c r="DN17" s="635"/>
      <c r="DO17" s="635"/>
      <c r="DP17" s="636"/>
      <c r="DQ17" s="640">
        <v>567494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16354</v>
      </c>
      <c r="S18" s="635"/>
      <c r="T18" s="635"/>
      <c r="U18" s="635"/>
      <c r="V18" s="635"/>
      <c r="W18" s="635"/>
      <c r="X18" s="635"/>
      <c r="Y18" s="636"/>
      <c r="Z18" s="672">
        <v>0.2</v>
      </c>
      <c r="AA18" s="672"/>
      <c r="AB18" s="672"/>
      <c r="AC18" s="672"/>
      <c r="AD18" s="673">
        <v>16354</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34375</v>
      </c>
      <c r="CS18" s="635"/>
      <c r="CT18" s="635"/>
      <c r="CU18" s="635"/>
      <c r="CV18" s="635"/>
      <c r="CW18" s="635"/>
      <c r="CX18" s="635"/>
      <c r="CY18" s="636"/>
      <c r="CZ18" s="672">
        <v>0.4</v>
      </c>
      <c r="DA18" s="672"/>
      <c r="DB18" s="672"/>
      <c r="DC18" s="672"/>
      <c r="DD18" s="640">
        <v>29821</v>
      </c>
      <c r="DE18" s="635"/>
      <c r="DF18" s="635"/>
      <c r="DG18" s="635"/>
      <c r="DH18" s="635"/>
      <c r="DI18" s="635"/>
      <c r="DJ18" s="635"/>
      <c r="DK18" s="635"/>
      <c r="DL18" s="635"/>
      <c r="DM18" s="635"/>
      <c r="DN18" s="635"/>
      <c r="DO18" s="635"/>
      <c r="DP18" s="636"/>
      <c r="DQ18" s="640">
        <v>4554</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92288</v>
      </c>
      <c r="S19" s="635"/>
      <c r="T19" s="635"/>
      <c r="U19" s="635"/>
      <c r="V19" s="635"/>
      <c r="W19" s="635"/>
      <c r="X19" s="635"/>
      <c r="Y19" s="636"/>
      <c r="Z19" s="672">
        <v>1</v>
      </c>
      <c r="AA19" s="672"/>
      <c r="AB19" s="672"/>
      <c r="AC19" s="672"/>
      <c r="AD19" s="673">
        <v>92288</v>
      </c>
      <c r="AE19" s="673"/>
      <c r="AF19" s="673"/>
      <c r="AG19" s="673"/>
      <c r="AH19" s="673"/>
      <c r="AI19" s="673"/>
      <c r="AJ19" s="673"/>
      <c r="AK19" s="673"/>
      <c r="AL19" s="637">
        <v>1.6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6491</v>
      </c>
      <c r="BH19" s="635"/>
      <c r="BI19" s="635"/>
      <c r="BJ19" s="635"/>
      <c r="BK19" s="635"/>
      <c r="BL19" s="635"/>
      <c r="BM19" s="635"/>
      <c r="BN19" s="636"/>
      <c r="BO19" s="672">
        <v>0.3</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763</v>
      </c>
      <c r="S20" s="635"/>
      <c r="T20" s="635"/>
      <c r="U20" s="635"/>
      <c r="V20" s="635"/>
      <c r="W20" s="635"/>
      <c r="X20" s="635"/>
      <c r="Y20" s="636"/>
      <c r="Z20" s="672">
        <v>0</v>
      </c>
      <c r="AA20" s="672"/>
      <c r="AB20" s="672"/>
      <c r="AC20" s="672"/>
      <c r="AD20" s="673">
        <v>763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6491</v>
      </c>
      <c r="BH20" s="635"/>
      <c r="BI20" s="635"/>
      <c r="BJ20" s="635"/>
      <c r="BK20" s="635"/>
      <c r="BL20" s="635"/>
      <c r="BM20" s="635"/>
      <c r="BN20" s="636"/>
      <c r="BO20" s="672">
        <v>0.3</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9112518</v>
      </c>
      <c r="CS20" s="635"/>
      <c r="CT20" s="635"/>
      <c r="CU20" s="635"/>
      <c r="CV20" s="635"/>
      <c r="CW20" s="635"/>
      <c r="CX20" s="635"/>
      <c r="CY20" s="636"/>
      <c r="CZ20" s="672">
        <v>100</v>
      </c>
      <c r="DA20" s="672"/>
      <c r="DB20" s="672"/>
      <c r="DC20" s="672"/>
      <c r="DD20" s="640">
        <v>1044437</v>
      </c>
      <c r="DE20" s="635"/>
      <c r="DF20" s="635"/>
      <c r="DG20" s="635"/>
      <c r="DH20" s="635"/>
      <c r="DI20" s="635"/>
      <c r="DJ20" s="635"/>
      <c r="DK20" s="635"/>
      <c r="DL20" s="635"/>
      <c r="DM20" s="635"/>
      <c r="DN20" s="635"/>
      <c r="DO20" s="635"/>
      <c r="DP20" s="636"/>
      <c r="DQ20" s="640">
        <v>6226609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2523652</v>
      </c>
      <c r="S21" s="635"/>
      <c r="T21" s="635"/>
      <c r="U21" s="635"/>
      <c r="V21" s="635"/>
      <c r="W21" s="635"/>
      <c r="X21" s="635"/>
      <c r="Y21" s="636"/>
      <c r="Z21" s="672">
        <v>26.3</v>
      </c>
      <c r="AA21" s="672"/>
      <c r="AB21" s="672"/>
      <c r="AC21" s="672"/>
      <c r="AD21" s="673">
        <v>2240988</v>
      </c>
      <c r="AE21" s="673"/>
      <c r="AF21" s="673"/>
      <c r="AG21" s="673"/>
      <c r="AH21" s="673"/>
      <c r="AI21" s="673"/>
      <c r="AJ21" s="673"/>
      <c r="AK21" s="673"/>
      <c r="AL21" s="637">
        <v>40.1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6491</v>
      </c>
      <c r="BH21" s="635"/>
      <c r="BI21" s="635"/>
      <c r="BJ21" s="635"/>
      <c r="BK21" s="635"/>
      <c r="BL21" s="635"/>
      <c r="BM21" s="635"/>
      <c r="BN21" s="636"/>
      <c r="BO21" s="672">
        <v>0.3</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2240988</v>
      </c>
      <c r="S22" s="635"/>
      <c r="T22" s="635"/>
      <c r="U22" s="635"/>
      <c r="V22" s="635"/>
      <c r="W22" s="635"/>
      <c r="X22" s="635"/>
      <c r="Y22" s="636"/>
      <c r="Z22" s="672">
        <v>23.3</v>
      </c>
      <c r="AA22" s="672"/>
      <c r="AB22" s="672"/>
      <c r="AC22" s="672"/>
      <c r="AD22" s="673">
        <v>2240988</v>
      </c>
      <c r="AE22" s="673"/>
      <c r="AF22" s="673"/>
      <c r="AG22" s="673"/>
      <c r="AH22" s="673"/>
      <c r="AI22" s="673"/>
      <c r="AJ22" s="673"/>
      <c r="AK22" s="673"/>
      <c r="AL22" s="637">
        <v>40.1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281764</v>
      </c>
      <c r="S23" s="635"/>
      <c r="T23" s="635"/>
      <c r="U23" s="635"/>
      <c r="V23" s="635"/>
      <c r="W23" s="635"/>
      <c r="X23" s="635"/>
      <c r="Y23" s="636"/>
      <c r="Z23" s="672">
        <v>2.9</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900</v>
      </c>
      <c r="S24" s="635"/>
      <c r="T24" s="635"/>
      <c r="U24" s="635"/>
      <c r="V24" s="635"/>
      <c r="W24" s="635"/>
      <c r="X24" s="635"/>
      <c r="Y24" s="636"/>
      <c r="Z24" s="672">
        <v>0</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4254610</v>
      </c>
      <c r="CS24" s="690"/>
      <c r="CT24" s="690"/>
      <c r="CU24" s="690"/>
      <c r="CV24" s="690"/>
      <c r="CW24" s="690"/>
      <c r="CX24" s="690"/>
      <c r="CY24" s="715"/>
      <c r="CZ24" s="716">
        <v>46.7</v>
      </c>
      <c r="DA24" s="698"/>
      <c r="DB24" s="698"/>
      <c r="DC24" s="718"/>
      <c r="DD24" s="714">
        <v>2679503</v>
      </c>
      <c r="DE24" s="690"/>
      <c r="DF24" s="690"/>
      <c r="DG24" s="690"/>
      <c r="DH24" s="690"/>
      <c r="DI24" s="690"/>
      <c r="DJ24" s="690"/>
      <c r="DK24" s="715"/>
      <c r="DL24" s="714">
        <v>2418731</v>
      </c>
      <c r="DM24" s="690"/>
      <c r="DN24" s="690"/>
      <c r="DO24" s="690"/>
      <c r="DP24" s="690"/>
      <c r="DQ24" s="690"/>
      <c r="DR24" s="690"/>
      <c r="DS24" s="690"/>
      <c r="DT24" s="690"/>
      <c r="DU24" s="690"/>
      <c r="DV24" s="715"/>
      <c r="DW24" s="716">
        <v>43.1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5870676</v>
      </c>
      <c r="S25" s="635"/>
      <c r="T25" s="635"/>
      <c r="U25" s="635"/>
      <c r="V25" s="635"/>
      <c r="W25" s="635"/>
      <c r="X25" s="635"/>
      <c r="Y25" s="636"/>
      <c r="Z25" s="672">
        <v>61.1</v>
      </c>
      <c r="AA25" s="672"/>
      <c r="AB25" s="672"/>
      <c r="AC25" s="672"/>
      <c r="AD25" s="673">
        <v>5588012</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1442124</v>
      </c>
      <c r="CS25" s="647"/>
      <c r="CT25" s="647"/>
      <c r="CU25" s="647"/>
      <c r="CV25" s="647"/>
      <c r="CW25" s="647"/>
      <c r="CX25" s="647"/>
      <c r="CY25" s="648"/>
      <c r="CZ25" s="637">
        <v>15.8</v>
      </c>
      <c r="DA25" s="649"/>
      <c r="DB25" s="649"/>
      <c r="DC25" s="650"/>
      <c r="DD25" s="640">
        <v>1307931</v>
      </c>
      <c r="DE25" s="647"/>
      <c r="DF25" s="647"/>
      <c r="DG25" s="647"/>
      <c r="DH25" s="647"/>
      <c r="DI25" s="647"/>
      <c r="DJ25" s="647"/>
      <c r="DK25" s="648"/>
      <c r="DL25" s="640">
        <v>1307931</v>
      </c>
      <c r="DM25" s="647"/>
      <c r="DN25" s="647"/>
      <c r="DO25" s="647"/>
      <c r="DP25" s="647"/>
      <c r="DQ25" s="647"/>
      <c r="DR25" s="647"/>
      <c r="DS25" s="647"/>
      <c r="DT25" s="647"/>
      <c r="DU25" s="647"/>
      <c r="DV25" s="648"/>
      <c r="DW25" s="637">
        <v>23.3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1267</v>
      </c>
      <c r="S26" s="635"/>
      <c r="T26" s="635"/>
      <c r="U26" s="635"/>
      <c r="V26" s="635"/>
      <c r="W26" s="635"/>
      <c r="X26" s="635"/>
      <c r="Y26" s="636"/>
      <c r="Z26" s="672">
        <v>0</v>
      </c>
      <c r="AA26" s="672"/>
      <c r="AB26" s="672"/>
      <c r="AC26" s="672"/>
      <c r="AD26" s="673">
        <v>1267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862426</v>
      </c>
      <c r="CS26" s="635"/>
      <c r="CT26" s="635"/>
      <c r="CU26" s="635"/>
      <c r="CV26" s="635"/>
      <c r="CW26" s="635"/>
      <c r="CX26" s="635"/>
      <c r="CY26" s="636"/>
      <c r="CZ26" s="637">
        <v>9.5</v>
      </c>
      <c r="DA26" s="649"/>
      <c r="DB26" s="649"/>
      <c r="DC26" s="650"/>
      <c r="DD26" s="640">
        <v>756574</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36745</v>
      </c>
      <c r="S27" s="635"/>
      <c r="T27" s="635"/>
      <c r="U27" s="635"/>
      <c r="V27" s="635"/>
      <c r="W27" s="635"/>
      <c r="X27" s="635"/>
      <c r="Y27" s="636"/>
      <c r="Z27" s="672">
        <v>0.4</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2454221</v>
      </c>
      <c r="BH27" s="635"/>
      <c r="BI27" s="635"/>
      <c r="BJ27" s="635"/>
      <c r="BK27" s="635"/>
      <c r="BL27" s="635"/>
      <c r="BM27" s="635"/>
      <c r="BN27" s="636"/>
      <c r="BO27" s="672">
        <v>100</v>
      </c>
      <c r="BP27" s="672"/>
      <c r="BQ27" s="672"/>
      <c r="BR27" s="672"/>
      <c r="BS27" s="673">
        <v>25256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2228456</v>
      </c>
      <c r="CS27" s="647"/>
      <c r="CT27" s="647"/>
      <c r="CU27" s="647"/>
      <c r="CV27" s="647"/>
      <c r="CW27" s="647"/>
      <c r="CX27" s="647"/>
      <c r="CY27" s="648"/>
      <c r="CZ27" s="637">
        <v>24.5</v>
      </c>
      <c r="DA27" s="649"/>
      <c r="DB27" s="649"/>
      <c r="DC27" s="650"/>
      <c r="DD27" s="640">
        <v>804078</v>
      </c>
      <c r="DE27" s="647"/>
      <c r="DF27" s="647"/>
      <c r="DG27" s="647"/>
      <c r="DH27" s="647"/>
      <c r="DI27" s="647"/>
      <c r="DJ27" s="647"/>
      <c r="DK27" s="648"/>
      <c r="DL27" s="640">
        <v>543306</v>
      </c>
      <c r="DM27" s="647"/>
      <c r="DN27" s="647"/>
      <c r="DO27" s="647"/>
      <c r="DP27" s="647"/>
      <c r="DQ27" s="647"/>
      <c r="DR27" s="647"/>
      <c r="DS27" s="647"/>
      <c r="DT27" s="647"/>
      <c r="DU27" s="647"/>
      <c r="DV27" s="648"/>
      <c r="DW27" s="637">
        <v>9.6999999999999993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47669</v>
      </c>
      <c r="S28" s="635"/>
      <c r="T28" s="635"/>
      <c r="U28" s="635"/>
      <c r="V28" s="635"/>
      <c r="W28" s="635"/>
      <c r="X28" s="635"/>
      <c r="Y28" s="636"/>
      <c r="Z28" s="672">
        <v>0.5</v>
      </c>
      <c r="AA28" s="672"/>
      <c r="AB28" s="672"/>
      <c r="AC28" s="672"/>
      <c r="AD28" s="673">
        <v>5855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584030</v>
      </c>
      <c r="CS28" s="635"/>
      <c r="CT28" s="635"/>
      <c r="CU28" s="635"/>
      <c r="CV28" s="635"/>
      <c r="CW28" s="635"/>
      <c r="CX28" s="635"/>
      <c r="CY28" s="636"/>
      <c r="CZ28" s="637">
        <v>6.4</v>
      </c>
      <c r="DA28" s="649"/>
      <c r="DB28" s="649"/>
      <c r="DC28" s="650"/>
      <c r="DD28" s="640">
        <v>567494</v>
      </c>
      <c r="DE28" s="635"/>
      <c r="DF28" s="635"/>
      <c r="DG28" s="635"/>
      <c r="DH28" s="635"/>
      <c r="DI28" s="635"/>
      <c r="DJ28" s="635"/>
      <c r="DK28" s="636"/>
      <c r="DL28" s="640">
        <v>567494</v>
      </c>
      <c r="DM28" s="635"/>
      <c r="DN28" s="635"/>
      <c r="DO28" s="635"/>
      <c r="DP28" s="635"/>
      <c r="DQ28" s="635"/>
      <c r="DR28" s="635"/>
      <c r="DS28" s="635"/>
      <c r="DT28" s="635"/>
      <c r="DU28" s="635"/>
      <c r="DV28" s="636"/>
      <c r="DW28" s="637">
        <v>10.1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12515</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584030</v>
      </c>
      <c r="CS29" s="647"/>
      <c r="CT29" s="647"/>
      <c r="CU29" s="647"/>
      <c r="CV29" s="647"/>
      <c r="CW29" s="647"/>
      <c r="CX29" s="647"/>
      <c r="CY29" s="648"/>
      <c r="CZ29" s="637">
        <v>6.4</v>
      </c>
      <c r="DA29" s="649"/>
      <c r="DB29" s="649"/>
      <c r="DC29" s="650"/>
      <c r="DD29" s="640">
        <v>567494</v>
      </c>
      <c r="DE29" s="647"/>
      <c r="DF29" s="647"/>
      <c r="DG29" s="647"/>
      <c r="DH29" s="647"/>
      <c r="DI29" s="647"/>
      <c r="DJ29" s="647"/>
      <c r="DK29" s="648"/>
      <c r="DL29" s="640">
        <v>567494</v>
      </c>
      <c r="DM29" s="647"/>
      <c r="DN29" s="647"/>
      <c r="DO29" s="647"/>
      <c r="DP29" s="647"/>
      <c r="DQ29" s="647"/>
      <c r="DR29" s="647"/>
      <c r="DS29" s="647"/>
      <c r="DT29" s="647"/>
      <c r="DU29" s="647"/>
      <c r="DV29" s="648"/>
      <c r="DW29" s="637">
        <v>10.1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1507742</v>
      </c>
      <c r="S30" s="635"/>
      <c r="T30" s="635"/>
      <c r="U30" s="635"/>
      <c r="V30" s="635"/>
      <c r="W30" s="635"/>
      <c r="X30" s="635"/>
      <c r="Y30" s="636"/>
      <c r="Z30" s="672">
        <v>15.7</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572258</v>
      </c>
      <c r="CS30" s="635"/>
      <c r="CT30" s="635"/>
      <c r="CU30" s="635"/>
      <c r="CV30" s="635"/>
      <c r="CW30" s="635"/>
      <c r="CX30" s="635"/>
      <c r="CY30" s="636"/>
      <c r="CZ30" s="637">
        <v>6.3</v>
      </c>
      <c r="DA30" s="649"/>
      <c r="DB30" s="649"/>
      <c r="DC30" s="650"/>
      <c r="DD30" s="640">
        <v>555768</v>
      </c>
      <c r="DE30" s="635"/>
      <c r="DF30" s="635"/>
      <c r="DG30" s="635"/>
      <c r="DH30" s="635"/>
      <c r="DI30" s="635"/>
      <c r="DJ30" s="635"/>
      <c r="DK30" s="636"/>
      <c r="DL30" s="640">
        <v>555768</v>
      </c>
      <c r="DM30" s="635"/>
      <c r="DN30" s="635"/>
      <c r="DO30" s="635"/>
      <c r="DP30" s="635"/>
      <c r="DQ30" s="635"/>
      <c r="DR30" s="635"/>
      <c r="DS30" s="635"/>
      <c r="DT30" s="635"/>
      <c r="DU30" s="635"/>
      <c r="DV30" s="636"/>
      <c r="DW30" s="637">
        <v>9.9</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98.8</v>
      </c>
      <c r="BH31" s="697"/>
      <c r="BI31" s="697"/>
      <c r="BJ31" s="697"/>
      <c r="BK31" s="697"/>
      <c r="BL31" s="697"/>
      <c r="BM31" s="698">
        <v>94.7</v>
      </c>
      <c r="BN31" s="697"/>
      <c r="BO31" s="697"/>
      <c r="BP31" s="697"/>
      <c r="BQ31" s="699"/>
      <c r="BR31" s="696">
        <v>98.8</v>
      </c>
      <c r="BS31" s="697"/>
      <c r="BT31" s="697"/>
      <c r="BU31" s="697"/>
      <c r="BV31" s="697"/>
      <c r="BW31" s="697"/>
      <c r="BX31" s="698">
        <v>94.2</v>
      </c>
      <c r="BY31" s="697"/>
      <c r="BZ31" s="697"/>
      <c r="CA31" s="697"/>
      <c r="CB31" s="699"/>
      <c r="CD31" s="655"/>
      <c r="CE31" s="656"/>
      <c r="CF31" s="631" t="s">
        <v>300</v>
      </c>
      <c r="CG31" s="632"/>
      <c r="CH31" s="632"/>
      <c r="CI31" s="632"/>
      <c r="CJ31" s="632"/>
      <c r="CK31" s="632"/>
      <c r="CL31" s="632"/>
      <c r="CM31" s="632"/>
      <c r="CN31" s="632"/>
      <c r="CO31" s="632"/>
      <c r="CP31" s="632"/>
      <c r="CQ31" s="633"/>
      <c r="CR31" s="634">
        <v>11772</v>
      </c>
      <c r="CS31" s="647"/>
      <c r="CT31" s="647"/>
      <c r="CU31" s="647"/>
      <c r="CV31" s="647"/>
      <c r="CW31" s="647"/>
      <c r="CX31" s="647"/>
      <c r="CY31" s="648"/>
      <c r="CZ31" s="637">
        <v>0.1</v>
      </c>
      <c r="DA31" s="649"/>
      <c r="DB31" s="649"/>
      <c r="DC31" s="650"/>
      <c r="DD31" s="640">
        <v>11726</v>
      </c>
      <c r="DE31" s="647"/>
      <c r="DF31" s="647"/>
      <c r="DG31" s="647"/>
      <c r="DH31" s="647"/>
      <c r="DI31" s="647"/>
      <c r="DJ31" s="647"/>
      <c r="DK31" s="648"/>
      <c r="DL31" s="640">
        <v>11726</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971876</v>
      </c>
      <c r="S32" s="635"/>
      <c r="T32" s="635"/>
      <c r="U32" s="635"/>
      <c r="V32" s="635"/>
      <c r="W32" s="635"/>
      <c r="X32" s="635"/>
      <c r="Y32" s="636"/>
      <c r="Z32" s="672">
        <v>10.1</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302</v>
      </c>
      <c r="AX32" s="631" t="s">
        <v>303</v>
      </c>
      <c r="AY32" s="632"/>
      <c r="AZ32" s="632"/>
      <c r="BA32" s="632"/>
      <c r="BB32" s="632"/>
      <c r="BC32" s="632"/>
      <c r="BD32" s="632"/>
      <c r="BE32" s="632"/>
      <c r="BF32" s="633"/>
      <c r="BG32" s="700">
        <v>99</v>
      </c>
      <c r="BH32" s="647"/>
      <c r="BI32" s="647"/>
      <c r="BJ32" s="647"/>
      <c r="BK32" s="647"/>
      <c r="BL32" s="647"/>
      <c r="BM32" s="638">
        <v>97</v>
      </c>
      <c r="BN32" s="647"/>
      <c r="BO32" s="647"/>
      <c r="BP32" s="647"/>
      <c r="BQ32" s="670"/>
      <c r="BR32" s="700">
        <v>99.2</v>
      </c>
      <c r="BS32" s="647"/>
      <c r="BT32" s="647"/>
      <c r="BU32" s="647"/>
      <c r="BV32" s="647"/>
      <c r="BW32" s="647"/>
      <c r="BX32" s="638">
        <v>96.7</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29281</v>
      </c>
      <c r="S33" s="635"/>
      <c r="T33" s="635"/>
      <c r="U33" s="635"/>
      <c r="V33" s="635"/>
      <c r="W33" s="635"/>
      <c r="X33" s="635"/>
      <c r="Y33" s="636"/>
      <c r="Z33" s="672">
        <v>0.3</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98.5</v>
      </c>
      <c r="BH33" s="619"/>
      <c r="BI33" s="619"/>
      <c r="BJ33" s="619"/>
      <c r="BK33" s="619"/>
      <c r="BL33" s="619"/>
      <c r="BM33" s="665">
        <v>92.4</v>
      </c>
      <c r="BN33" s="619"/>
      <c r="BO33" s="619"/>
      <c r="BP33" s="619"/>
      <c r="BQ33" s="682"/>
      <c r="BR33" s="695">
        <v>98.4</v>
      </c>
      <c r="BS33" s="619"/>
      <c r="BT33" s="619"/>
      <c r="BU33" s="619"/>
      <c r="BV33" s="619"/>
      <c r="BW33" s="619"/>
      <c r="BX33" s="665">
        <v>91.5</v>
      </c>
      <c r="BY33" s="619"/>
      <c r="BZ33" s="619"/>
      <c r="CA33" s="619"/>
      <c r="CB33" s="682"/>
      <c r="CD33" s="631" t="s">
        <v>307</v>
      </c>
      <c r="CE33" s="632"/>
      <c r="CF33" s="632"/>
      <c r="CG33" s="632"/>
      <c r="CH33" s="632"/>
      <c r="CI33" s="632"/>
      <c r="CJ33" s="632"/>
      <c r="CK33" s="632"/>
      <c r="CL33" s="632"/>
      <c r="CM33" s="632"/>
      <c r="CN33" s="632"/>
      <c r="CO33" s="632"/>
      <c r="CP33" s="632"/>
      <c r="CQ33" s="633"/>
      <c r="CR33" s="634">
        <v>3803744</v>
      </c>
      <c r="CS33" s="647"/>
      <c r="CT33" s="647"/>
      <c r="CU33" s="647"/>
      <c r="CV33" s="647"/>
      <c r="CW33" s="647"/>
      <c r="CX33" s="647"/>
      <c r="CY33" s="648"/>
      <c r="CZ33" s="637">
        <v>41.7</v>
      </c>
      <c r="DA33" s="649"/>
      <c r="DB33" s="649"/>
      <c r="DC33" s="650"/>
      <c r="DD33" s="640">
        <v>3163379</v>
      </c>
      <c r="DE33" s="647"/>
      <c r="DF33" s="647"/>
      <c r="DG33" s="647"/>
      <c r="DH33" s="647"/>
      <c r="DI33" s="647"/>
      <c r="DJ33" s="647"/>
      <c r="DK33" s="648"/>
      <c r="DL33" s="640">
        <v>2446396</v>
      </c>
      <c r="DM33" s="647"/>
      <c r="DN33" s="647"/>
      <c r="DO33" s="647"/>
      <c r="DP33" s="647"/>
      <c r="DQ33" s="647"/>
      <c r="DR33" s="647"/>
      <c r="DS33" s="647"/>
      <c r="DT33" s="647"/>
      <c r="DU33" s="647"/>
      <c r="DV33" s="648"/>
      <c r="DW33" s="637">
        <v>43.6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127272</v>
      </c>
      <c r="S34" s="635"/>
      <c r="T34" s="635"/>
      <c r="U34" s="635"/>
      <c r="V34" s="635"/>
      <c r="W34" s="635"/>
      <c r="X34" s="635"/>
      <c r="Y34" s="636"/>
      <c r="Z34" s="672">
        <v>1.3</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1236810</v>
      </c>
      <c r="CS34" s="635"/>
      <c r="CT34" s="635"/>
      <c r="CU34" s="635"/>
      <c r="CV34" s="635"/>
      <c r="CW34" s="635"/>
      <c r="CX34" s="635"/>
      <c r="CY34" s="636"/>
      <c r="CZ34" s="637">
        <v>13.6</v>
      </c>
      <c r="DA34" s="649"/>
      <c r="DB34" s="649"/>
      <c r="DC34" s="650"/>
      <c r="DD34" s="640">
        <v>969565</v>
      </c>
      <c r="DE34" s="635"/>
      <c r="DF34" s="635"/>
      <c r="DG34" s="635"/>
      <c r="DH34" s="635"/>
      <c r="DI34" s="635"/>
      <c r="DJ34" s="635"/>
      <c r="DK34" s="636"/>
      <c r="DL34" s="640">
        <v>863766</v>
      </c>
      <c r="DM34" s="635"/>
      <c r="DN34" s="635"/>
      <c r="DO34" s="635"/>
      <c r="DP34" s="635"/>
      <c r="DQ34" s="635"/>
      <c r="DR34" s="635"/>
      <c r="DS34" s="635"/>
      <c r="DT34" s="635"/>
      <c r="DU34" s="635"/>
      <c r="DV34" s="636"/>
      <c r="DW34" s="637">
        <v>15.4</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358318</v>
      </c>
      <c r="S35" s="635"/>
      <c r="T35" s="635"/>
      <c r="U35" s="635"/>
      <c r="V35" s="635"/>
      <c r="W35" s="635"/>
      <c r="X35" s="635"/>
      <c r="Y35" s="636"/>
      <c r="Z35" s="672">
        <v>3.7</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40878</v>
      </c>
      <c r="CS35" s="647"/>
      <c r="CT35" s="647"/>
      <c r="CU35" s="647"/>
      <c r="CV35" s="647"/>
      <c r="CW35" s="647"/>
      <c r="CX35" s="647"/>
      <c r="CY35" s="648"/>
      <c r="CZ35" s="637">
        <v>0.4</v>
      </c>
      <c r="DA35" s="649"/>
      <c r="DB35" s="649"/>
      <c r="DC35" s="650"/>
      <c r="DD35" s="640">
        <v>37708</v>
      </c>
      <c r="DE35" s="647"/>
      <c r="DF35" s="647"/>
      <c r="DG35" s="647"/>
      <c r="DH35" s="647"/>
      <c r="DI35" s="647"/>
      <c r="DJ35" s="647"/>
      <c r="DK35" s="648"/>
      <c r="DL35" s="640">
        <v>37708</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138638</v>
      </c>
      <c r="S36" s="635"/>
      <c r="T36" s="635"/>
      <c r="U36" s="635"/>
      <c r="V36" s="635"/>
      <c r="W36" s="635"/>
      <c r="X36" s="635"/>
      <c r="Y36" s="636"/>
      <c r="Z36" s="672">
        <v>1.4</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912363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29871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1791261</v>
      </c>
      <c r="CS36" s="635"/>
      <c r="CT36" s="635"/>
      <c r="CU36" s="635"/>
      <c r="CV36" s="635"/>
      <c r="CW36" s="635"/>
      <c r="CX36" s="635"/>
      <c r="CY36" s="636"/>
      <c r="CZ36" s="637">
        <v>19.7</v>
      </c>
      <c r="DA36" s="649"/>
      <c r="DB36" s="649"/>
      <c r="DC36" s="650"/>
      <c r="DD36" s="640">
        <v>1616661</v>
      </c>
      <c r="DE36" s="635"/>
      <c r="DF36" s="635"/>
      <c r="DG36" s="635"/>
      <c r="DH36" s="635"/>
      <c r="DI36" s="635"/>
      <c r="DJ36" s="635"/>
      <c r="DK36" s="636"/>
      <c r="DL36" s="640">
        <v>1194118</v>
      </c>
      <c r="DM36" s="635"/>
      <c r="DN36" s="635"/>
      <c r="DO36" s="635"/>
      <c r="DP36" s="635"/>
      <c r="DQ36" s="635"/>
      <c r="DR36" s="635"/>
      <c r="DS36" s="635"/>
      <c r="DT36" s="635"/>
      <c r="DU36" s="635"/>
      <c r="DV36" s="636"/>
      <c r="DW36" s="637">
        <v>21.3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114554</v>
      </c>
      <c r="S37" s="635"/>
      <c r="T37" s="635"/>
      <c r="U37" s="635"/>
      <c r="V37" s="635"/>
      <c r="W37" s="635"/>
      <c r="X37" s="635"/>
      <c r="Y37" s="636"/>
      <c r="Z37" s="672">
        <v>1.2</v>
      </c>
      <c r="AA37" s="672"/>
      <c r="AB37" s="672"/>
      <c r="AC37" s="672"/>
      <c r="AD37" s="673" t="s">
        <v>121</v>
      </c>
      <c r="AE37" s="673"/>
      <c r="AF37" s="673"/>
      <c r="AG37" s="673"/>
      <c r="AH37" s="673"/>
      <c r="AI37" s="673"/>
      <c r="AJ37" s="673"/>
      <c r="AK37" s="673"/>
      <c r="AL37" s="637" t="s">
        <v>121</v>
      </c>
      <c r="AM37" s="638"/>
      <c r="AN37" s="638"/>
      <c r="AO37" s="674"/>
      <c r="AQ37" s="667" t="s">
        <v>319</v>
      </c>
      <c r="AR37" s="668"/>
      <c r="AS37" s="668"/>
      <c r="AT37" s="668"/>
      <c r="AU37" s="668"/>
      <c r="AV37" s="668"/>
      <c r="AW37" s="668"/>
      <c r="AX37" s="668"/>
      <c r="AY37" s="669"/>
      <c r="AZ37" s="634">
        <v>317966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29871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783499</v>
      </c>
      <c r="CS37" s="647"/>
      <c r="CT37" s="647"/>
      <c r="CU37" s="647"/>
      <c r="CV37" s="647"/>
      <c r="CW37" s="647"/>
      <c r="CX37" s="647"/>
      <c r="CY37" s="648"/>
      <c r="CZ37" s="637">
        <v>8.6</v>
      </c>
      <c r="DA37" s="649"/>
      <c r="DB37" s="649"/>
      <c r="DC37" s="650"/>
      <c r="DD37" s="640">
        <v>782953</v>
      </c>
      <c r="DE37" s="647"/>
      <c r="DF37" s="647"/>
      <c r="DG37" s="647"/>
      <c r="DH37" s="647"/>
      <c r="DI37" s="647"/>
      <c r="DJ37" s="647"/>
      <c r="DK37" s="648"/>
      <c r="DL37" s="640">
        <v>523738</v>
      </c>
      <c r="DM37" s="647"/>
      <c r="DN37" s="647"/>
      <c r="DO37" s="647"/>
      <c r="DP37" s="647"/>
      <c r="DQ37" s="647"/>
      <c r="DR37" s="647"/>
      <c r="DS37" s="647"/>
      <c r="DT37" s="647"/>
      <c r="DU37" s="647"/>
      <c r="DV37" s="648"/>
      <c r="DW37" s="637">
        <v>9.3000000000000007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388653</v>
      </c>
      <c r="S38" s="635"/>
      <c r="T38" s="635"/>
      <c r="U38" s="635"/>
      <c r="V38" s="635"/>
      <c r="W38" s="635"/>
      <c r="X38" s="635"/>
      <c r="Y38" s="636"/>
      <c r="Z38" s="672">
        <v>4</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59085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3386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535312</v>
      </c>
      <c r="CS38" s="635"/>
      <c r="CT38" s="635"/>
      <c r="CU38" s="635"/>
      <c r="CV38" s="635"/>
      <c r="CW38" s="635"/>
      <c r="CX38" s="635"/>
      <c r="CY38" s="636"/>
      <c r="CZ38" s="637">
        <v>5.9</v>
      </c>
      <c r="DA38" s="649"/>
      <c r="DB38" s="649"/>
      <c r="DC38" s="650"/>
      <c r="DD38" s="640">
        <v>371522</v>
      </c>
      <c r="DE38" s="635"/>
      <c r="DF38" s="635"/>
      <c r="DG38" s="635"/>
      <c r="DH38" s="635"/>
      <c r="DI38" s="635"/>
      <c r="DJ38" s="635"/>
      <c r="DK38" s="636"/>
      <c r="DL38" s="640">
        <v>350804</v>
      </c>
      <c r="DM38" s="635"/>
      <c r="DN38" s="635"/>
      <c r="DO38" s="635"/>
      <c r="DP38" s="635"/>
      <c r="DQ38" s="635"/>
      <c r="DR38" s="635"/>
      <c r="DS38" s="635"/>
      <c r="DT38" s="635"/>
      <c r="DU38" s="635"/>
      <c r="DV38" s="636"/>
      <c r="DW38" s="637">
        <v>6.2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722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5415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167323</v>
      </c>
      <c r="CS39" s="647"/>
      <c r="CT39" s="647"/>
      <c r="CU39" s="647"/>
      <c r="CV39" s="647"/>
      <c r="CW39" s="647"/>
      <c r="CX39" s="647"/>
      <c r="CY39" s="648"/>
      <c r="CZ39" s="637">
        <v>1.8</v>
      </c>
      <c r="DA39" s="649"/>
      <c r="DB39" s="649"/>
      <c r="DC39" s="650"/>
      <c r="DD39" s="640">
        <v>167323</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20353</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32160</v>
      </c>
      <c r="CS40" s="635"/>
      <c r="CT40" s="635"/>
      <c r="CU40" s="635"/>
      <c r="CV40" s="635"/>
      <c r="CW40" s="635"/>
      <c r="CX40" s="635"/>
      <c r="CY40" s="636"/>
      <c r="CZ40" s="637">
        <v>0.4</v>
      </c>
      <c r="DA40" s="649"/>
      <c r="DB40" s="649"/>
      <c r="DC40" s="650"/>
      <c r="DD40" s="640">
        <v>600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9605206</v>
      </c>
      <c r="S41" s="659"/>
      <c r="T41" s="659"/>
      <c r="U41" s="659"/>
      <c r="V41" s="659"/>
      <c r="W41" s="659"/>
      <c r="X41" s="659"/>
      <c r="Y41" s="662"/>
      <c r="Z41" s="663">
        <v>100</v>
      </c>
      <c r="AA41" s="663"/>
      <c r="AB41" s="663"/>
      <c r="AC41" s="663"/>
      <c r="AD41" s="664">
        <v>5595134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184496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350094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314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1054164</v>
      </c>
      <c r="CS42" s="647"/>
      <c r="CT42" s="647"/>
      <c r="CU42" s="647"/>
      <c r="CV42" s="647"/>
      <c r="CW42" s="647"/>
      <c r="CX42" s="647"/>
      <c r="CY42" s="648"/>
      <c r="CZ42" s="637">
        <v>11.6</v>
      </c>
      <c r="DA42" s="649"/>
      <c r="DB42" s="649"/>
      <c r="DC42" s="650"/>
      <c r="DD42" s="640">
        <v>383727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63791</v>
      </c>
      <c r="CS43" s="647"/>
      <c r="CT43" s="647"/>
      <c r="CU43" s="647"/>
      <c r="CV43" s="647"/>
      <c r="CW43" s="647"/>
      <c r="CX43" s="647"/>
      <c r="CY43" s="648"/>
      <c r="CZ43" s="637">
        <v>0.7</v>
      </c>
      <c r="DA43" s="649"/>
      <c r="DB43" s="649"/>
      <c r="DC43" s="650"/>
      <c r="DD43" s="640">
        <v>63791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1044437</v>
      </c>
      <c r="CS44" s="635"/>
      <c r="CT44" s="635"/>
      <c r="CU44" s="635"/>
      <c r="CV44" s="635"/>
      <c r="CW44" s="635"/>
      <c r="CX44" s="635"/>
      <c r="CY44" s="636"/>
      <c r="CZ44" s="637">
        <v>11.5</v>
      </c>
      <c r="DA44" s="638"/>
      <c r="DB44" s="638"/>
      <c r="DC44" s="639"/>
      <c r="DD44" s="640">
        <v>374000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389739</v>
      </c>
      <c r="CS45" s="647"/>
      <c r="CT45" s="647"/>
      <c r="CU45" s="647"/>
      <c r="CV45" s="647"/>
      <c r="CW45" s="647"/>
      <c r="CX45" s="647"/>
      <c r="CY45" s="648"/>
      <c r="CZ45" s="637">
        <v>4.3</v>
      </c>
      <c r="DA45" s="649"/>
      <c r="DB45" s="649"/>
      <c r="DC45" s="650"/>
      <c r="DD45" s="640">
        <v>57270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635955</v>
      </c>
      <c r="CS46" s="635"/>
      <c r="CT46" s="635"/>
      <c r="CU46" s="635"/>
      <c r="CV46" s="635"/>
      <c r="CW46" s="635"/>
      <c r="CX46" s="635"/>
      <c r="CY46" s="636"/>
      <c r="CZ46" s="637">
        <v>7</v>
      </c>
      <c r="DA46" s="638"/>
      <c r="DB46" s="638"/>
      <c r="DC46" s="639"/>
      <c r="DD46" s="640">
        <v>310887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9727</v>
      </c>
      <c r="CS47" s="647"/>
      <c r="CT47" s="647"/>
      <c r="CU47" s="647"/>
      <c r="CV47" s="647"/>
      <c r="CW47" s="647"/>
      <c r="CX47" s="647"/>
      <c r="CY47" s="648"/>
      <c r="CZ47" s="637">
        <v>0.1</v>
      </c>
      <c r="DA47" s="649"/>
      <c r="DB47" s="649"/>
      <c r="DC47" s="650"/>
      <c r="DD47" s="640">
        <v>9727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9112518</v>
      </c>
      <c r="CS49" s="619"/>
      <c r="CT49" s="619"/>
      <c r="CU49" s="619"/>
      <c r="CV49" s="619"/>
      <c r="CW49" s="619"/>
      <c r="CX49" s="619"/>
      <c r="CY49" s="620"/>
      <c r="CZ49" s="621">
        <v>100</v>
      </c>
      <c r="DA49" s="622"/>
      <c r="DB49" s="622"/>
      <c r="DC49" s="623"/>
      <c r="DD49" s="624">
        <v>6226609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S22DaJ/mLclwZVcboSx9y2/n4l0zj7p6oFIGWD7ZppwcGxNZh0CdPZWKAoQnqmx0aa+hg0nCbsBwKykDfxyJg==" saltValue="/E3udIfTZMPQ+DPfdT+b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9605</v>
      </c>
      <c r="R7" s="1116"/>
      <c r="S7" s="1116"/>
      <c r="T7" s="1116"/>
      <c r="U7" s="1116"/>
      <c r="V7" s="1116">
        <v>9112</v>
      </c>
      <c r="W7" s="1116"/>
      <c r="X7" s="1116"/>
      <c r="Y7" s="1116"/>
      <c r="Z7" s="1116"/>
      <c r="AA7" s="1116">
        <v>493</v>
      </c>
      <c r="AB7" s="1116"/>
      <c r="AC7" s="1116"/>
      <c r="AD7" s="1116"/>
      <c r="AE7" s="1117"/>
      <c r="AF7" s="1118">
        <v>369</v>
      </c>
      <c r="AG7" s="1119"/>
      <c r="AH7" s="1119"/>
      <c r="AI7" s="1119"/>
      <c r="AJ7" s="1120"/>
      <c r="AK7" s="1121">
        <v>358</v>
      </c>
      <c r="AL7" s="1122"/>
      <c r="AM7" s="1122"/>
      <c r="AN7" s="1122"/>
      <c r="AO7" s="1122"/>
      <c r="AP7" s="1122">
        <v>4793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543</v>
      </c>
      <c r="BT7" s="1113"/>
      <c r="BU7" s="1113"/>
      <c r="BV7" s="1113"/>
      <c r="BW7" s="1113"/>
      <c r="BX7" s="1113"/>
      <c r="BY7" s="1113"/>
      <c r="BZ7" s="1113"/>
      <c r="CA7" s="1113"/>
      <c r="CB7" s="1113"/>
      <c r="CC7" s="1113"/>
      <c r="CD7" s="1113"/>
      <c r="CE7" s="1113"/>
      <c r="CF7" s="1113"/>
      <c r="CG7" s="1125"/>
      <c r="CH7" s="1109">
        <v>15</v>
      </c>
      <c r="CI7" s="1110"/>
      <c r="CJ7" s="1110"/>
      <c r="CK7" s="1110"/>
      <c r="CL7" s="1111"/>
      <c r="CM7" s="1109">
        <v>181</v>
      </c>
      <c r="CN7" s="1110"/>
      <c r="CO7" s="1110"/>
      <c r="CP7" s="1110"/>
      <c r="CQ7" s="1111"/>
      <c r="CR7" s="1109">
        <v>50</v>
      </c>
      <c r="CS7" s="1110"/>
      <c r="CT7" s="1110"/>
      <c r="CU7" s="1110"/>
      <c r="CV7" s="1111"/>
      <c r="CW7" s="1109" t="s">
        <v>555</v>
      </c>
      <c r="CX7" s="1110"/>
      <c r="CY7" s="1110"/>
      <c r="CZ7" s="1110"/>
      <c r="DA7" s="1111"/>
      <c r="DB7" s="1109" t="s">
        <v>555</v>
      </c>
      <c r="DC7" s="1110"/>
      <c r="DD7" s="1110"/>
      <c r="DE7" s="1110"/>
      <c r="DF7" s="1111"/>
      <c r="DG7" s="1109" t="s">
        <v>555</v>
      </c>
      <c r="DH7" s="1110"/>
      <c r="DI7" s="1110"/>
      <c r="DJ7" s="1110"/>
      <c r="DK7" s="1111"/>
      <c r="DL7" s="1109" t="s">
        <v>555</v>
      </c>
      <c r="DM7" s="1110"/>
      <c r="DN7" s="1110"/>
      <c r="DO7" s="1110"/>
      <c r="DP7" s="1111"/>
      <c r="DQ7" s="1109" t="s">
        <v>555</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9605</v>
      </c>
      <c r="R23" s="1074"/>
      <c r="S23" s="1074"/>
      <c r="T23" s="1074"/>
      <c r="U23" s="1074"/>
      <c r="V23" s="1074">
        <v>9112</v>
      </c>
      <c r="W23" s="1074"/>
      <c r="X23" s="1074"/>
      <c r="Y23" s="1074"/>
      <c r="Z23" s="1074"/>
      <c r="AA23" s="1074">
        <v>492</v>
      </c>
      <c r="AB23" s="1074"/>
      <c r="AC23" s="1074"/>
      <c r="AD23" s="1074"/>
      <c r="AE23" s="1081"/>
      <c r="AF23" s="1082">
        <v>369</v>
      </c>
      <c r="AG23" s="1074"/>
      <c r="AH23" s="1074"/>
      <c r="AI23" s="1074"/>
      <c r="AJ23" s="1083"/>
      <c r="AK23" s="1084"/>
      <c r="AL23" s="1085"/>
      <c r="AM23" s="1085"/>
      <c r="AN23" s="1085"/>
      <c r="AO23" s="1085"/>
      <c r="AP23" s="1074">
        <v>4793</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2445</v>
      </c>
      <c r="R28" s="1064"/>
      <c r="S28" s="1064"/>
      <c r="T28" s="1064"/>
      <c r="U28" s="1064"/>
      <c r="V28" s="1064">
        <v>2415</v>
      </c>
      <c r="W28" s="1064"/>
      <c r="X28" s="1064"/>
      <c r="Y28" s="1064"/>
      <c r="Z28" s="1064"/>
      <c r="AA28" s="1064">
        <v>30</v>
      </c>
      <c r="AB28" s="1064"/>
      <c r="AC28" s="1064"/>
      <c r="AD28" s="1064"/>
      <c r="AE28" s="1065"/>
      <c r="AF28" s="1066">
        <v>30</v>
      </c>
      <c r="AG28" s="1064"/>
      <c r="AH28" s="1064"/>
      <c r="AI28" s="1064"/>
      <c r="AJ28" s="1067"/>
      <c r="AK28" s="1055">
        <v>157</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1775</v>
      </c>
      <c r="R29" s="1052"/>
      <c r="S29" s="1052"/>
      <c r="T29" s="1052"/>
      <c r="U29" s="1052"/>
      <c r="V29" s="1052">
        <v>1681</v>
      </c>
      <c r="W29" s="1052"/>
      <c r="X29" s="1052"/>
      <c r="Y29" s="1052"/>
      <c r="Z29" s="1052"/>
      <c r="AA29" s="1052">
        <v>94</v>
      </c>
      <c r="AB29" s="1052"/>
      <c r="AC29" s="1052"/>
      <c r="AD29" s="1052"/>
      <c r="AE29" s="1053"/>
      <c r="AF29" s="1048">
        <v>94</v>
      </c>
      <c r="AG29" s="1049"/>
      <c r="AH29" s="1049"/>
      <c r="AI29" s="1049"/>
      <c r="AJ29" s="1050"/>
      <c r="AK29" s="993">
        <v>248</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285</v>
      </c>
      <c r="R30" s="1052"/>
      <c r="S30" s="1052"/>
      <c r="T30" s="1052"/>
      <c r="U30" s="1052"/>
      <c r="V30" s="1052">
        <v>282</v>
      </c>
      <c r="W30" s="1052"/>
      <c r="X30" s="1052"/>
      <c r="Y30" s="1052"/>
      <c r="Z30" s="1052"/>
      <c r="AA30" s="1052">
        <v>3</v>
      </c>
      <c r="AB30" s="1052"/>
      <c r="AC30" s="1052"/>
      <c r="AD30" s="1052"/>
      <c r="AE30" s="1053"/>
      <c r="AF30" s="1048">
        <v>3</v>
      </c>
      <c r="AG30" s="1049"/>
      <c r="AH30" s="1049"/>
      <c r="AI30" s="1049"/>
      <c r="AJ30" s="1050"/>
      <c r="AK30" s="993">
        <v>69</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157</v>
      </c>
      <c r="R31" s="1052"/>
      <c r="S31" s="1052"/>
      <c r="T31" s="1052"/>
      <c r="U31" s="1052"/>
      <c r="V31" s="1052">
        <f>98+2</f>
        <v>100</v>
      </c>
      <c r="W31" s="1052"/>
      <c r="X31" s="1052"/>
      <c r="Y31" s="1052"/>
      <c r="Z31" s="1052"/>
      <c r="AA31" s="1052">
        <v>57</v>
      </c>
      <c r="AB31" s="1052"/>
      <c r="AC31" s="1052"/>
      <c r="AD31" s="1052"/>
      <c r="AE31" s="1053"/>
      <c r="AF31" s="1048">
        <v>57</v>
      </c>
      <c r="AG31" s="1049"/>
      <c r="AH31" s="1049"/>
      <c r="AI31" s="1049"/>
      <c r="AJ31" s="1050"/>
      <c r="AK31" s="993">
        <v>318</v>
      </c>
      <c r="AL31" s="984"/>
      <c r="AM31" s="984"/>
      <c r="AN31" s="984"/>
      <c r="AO31" s="984"/>
      <c r="AP31" s="984">
        <v>2515</v>
      </c>
      <c r="AQ31" s="984"/>
      <c r="AR31" s="984"/>
      <c r="AS31" s="984"/>
      <c r="AT31" s="984"/>
      <c r="AU31" s="984">
        <v>2273</v>
      </c>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184</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544</v>
      </c>
      <c r="C68" s="999"/>
      <c r="D68" s="999"/>
      <c r="E68" s="999"/>
      <c r="F68" s="999"/>
      <c r="G68" s="999"/>
      <c r="H68" s="999"/>
      <c r="I68" s="999"/>
      <c r="J68" s="999"/>
      <c r="K68" s="999"/>
      <c r="L68" s="999"/>
      <c r="M68" s="999"/>
      <c r="N68" s="999"/>
      <c r="O68" s="999"/>
      <c r="P68" s="1000"/>
      <c r="Q68" s="1001">
        <v>250</v>
      </c>
      <c r="R68" s="995"/>
      <c r="S68" s="995"/>
      <c r="T68" s="995"/>
      <c r="U68" s="995"/>
      <c r="V68" s="995">
        <v>227</v>
      </c>
      <c r="W68" s="995"/>
      <c r="X68" s="995"/>
      <c r="Y68" s="995"/>
      <c r="Z68" s="995"/>
      <c r="AA68" s="995">
        <v>23</v>
      </c>
      <c r="AB68" s="995"/>
      <c r="AC68" s="995"/>
      <c r="AD68" s="995"/>
      <c r="AE68" s="995"/>
      <c r="AF68" s="995">
        <v>23</v>
      </c>
      <c r="AG68" s="995"/>
      <c r="AH68" s="995"/>
      <c r="AI68" s="995"/>
      <c r="AJ68" s="995"/>
      <c r="AK68" s="995">
        <v>30</v>
      </c>
      <c r="AL68" s="995"/>
      <c r="AM68" s="995"/>
      <c r="AN68" s="995"/>
      <c r="AO68" s="995"/>
      <c r="AP68" s="995">
        <v>0</v>
      </c>
      <c r="AQ68" s="995"/>
      <c r="AR68" s="995"/>
      <c r="AS68" s="995"/>
      <c r="AT68" s="995"/>
      <c r="AU68" s="995" t="s">
        <v>555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545</v>
      </c>
      <c r="C69" s="988"/>
      <c r="D69" s="988"/>
      <c r="E69" s="988"/>
      <c r="F69" s="988"/>
      <c r="G69" s="988"/>
      <c r="H69" s="988"/>
      <c r="I69" s="988"/>
      <c r="J69" s="988"/>
      <c r="K69" s="988"/>
      <c r="L69" s="988"/>
      <c r="M69" s="988"/>
      <c r="N69" s="988"/>
      <c r="O69" s="988"/>
      <c r="P69" s="989"/>
      <c r="Q69" s="990">
        <v>2073</v>
      </c>
      <c r="R69" s="984"/>
      <c r="S69" s="984"/>
      <c r="T69" s="984"/>
      <c r="U69" s="984"/>
      <c r="V69" s="984">
        <v>541</v>
      </c>
      <c r="W69" s="984"/>
      <c r="X69" s="984"/>
      <c r="Y69" s="984"/>
      <c r="Z69" s="984"/>
      <c r="AA69" s="984">
        <v>1531</v>
      </c>
      <c r="AB69" s="984"/>
      <c r="AC69" s="984"/>
      <c r="AD69" s="984"/>
      <c r="AE69" s="984"/>
      <c r="AF69" s="984">
        <v>1531</v>
      </c>
      <c r="AG69" s="984"/>
      <c r="AH69" s="984"/>
      <c r="AI69" s="984"/>
      <c r="AJ69" s="984"/>
      <c r="AK69" s="984">
        <v>0</v>
      </c>
      <c r="AL69" s="984"/>
      <c r="AM69" s="984"/>
      <c r="AN69" s="984"/>
      <c r="AO69" s="984"/>
      <c r="AP69" s="984">
        <v>1574</v>
      </c>
      <c r="AQ69" s="984"/>
      <c r="AR69" s="984"/>
      <c r="AS69" s="984"/>
      <c r="AT69" s="984"/>
      <c r="AU69" s="984">
        <v>742</v>
      </c>
      <c r="AV69" s="984"/>
      <c r="AW69" s="984"/>
      <c r="AX69" s="984"/>
      <c r="AY69" s="984"/>
      <c r="AZ69" s="985" t="s">
        <v>553</v>
      </c>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546</v>
      </c>
      <c r="C70" s="988"/>
      <c r="D70" s="988"/>
      <c r="E70" s="988"/>
      <c r="F70" s="988"/>
      <c r="G70" s="988"/>
      <c r="H70" s="988"/>
      <c r="I70" s="988"/>
      <c r="J70" s="988"/>
      <c r="K70" s="988"/>
      <c r="L70" s="988"/>
      <c r="M70" s="988"/>
      <c r="N70" s="988"/>
      <c r="O70" s="988"/>
      <c r="P70" s="989"/>
      <c r="Q70" s="990">
        <v>9298</v>
      </c>
      <c r="R70" s="984"/>
      <c r="S70" s="984"/>
      <c r="T70" s="984"/>
      <c r="U70" s="984"/>
      <c r="V70" s="984">
        <v>9234</v>
      </c>
      <c r="W70" s="984"/>
      <c r="X70" s="984"/>
      <c r="Y70" s="984"/>
      <c r="Z70" s="984"/>
      <c r="AA70" s="984">
        <v>65</v>
      </c>
      <c r="AB70" s="984"/>
      <c r="AC70" s="984"/>
      <c r="AD70" s="984"/>
      <c r="AE70" s="984"/>
      <c r="AF70" s="984">
        <v>65</v>
      </c>
      <c r="AG70" s="984"/>
      <c r="AH70" s="984"/>
      <c r="AI70" s="984"/>
      <c r="AJ70" s="984"/>
      <c r="AK70" s="984">
        <v>11</v>
      </c>
      <c r="AL70" s="984"/>
      <c r="AM70" s="984"/>
      <c r="AN70" s="984"/>
      <c r="AO70" s="984"/>
      <c r="AP70" s="984" t="s">
        <v>555</v>
      </c>
      <c r="AQ70" s="984"/>
      <c r="AR70" s="984"/>
      <c r="AS70" s="984"/>
      <c r="AT70" s="984"/>
      <c r="AU70" s="984" t="s">
        <v>555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547</v>
      </c>
      <c r="C71" s="988"/>
      <c r="D71" s="988"/>
      <c r="E71" s="988"/>
      <c r="F71" s="988"/>
      <c r="G71" s="988"/>
      <c r="H71" s="988"/>
      <c r="I71" s="988"/>
      <c r="J71" s="988"/>
      <c r="K71" s="988"/>
      <c r="L71" s="988"/>
      <c r="M71" s="988"/>
      <c r="N71" s="988"/>
      <c r="O71" s="988"/>
      <c r="P71" s="989"/>
      <c r="Q71" s="990">
        <v>872</v>
      </c>
      <c r="R71" s="984"/>
      <c r="S71" s="984"/>
      <c r="T71" s="984"/>
      <c r="U71" s="984"/>
      <c r="V71" s="984">
        <v>861</v>
      </c>
      <c r="W71" s="984"/>
      <c r="X71" s="984"/>
      <c r="Y71" s="984"/>
      <c r="Z71" s="984"/>
      <c r="AA71" s="984">
        <v>11</v>
      </c>
      <c r="AB71" s="984"/>
      <c r="AC71" s="984"/>
      <c r="AD71" s="984"/>
      <c r="AE71" s="984"/>
      <c r="AF71" s="984">
        <v>11</v>
      </c>
      <c r="AG71" s="984"/>
      <c r="AH71" s="984"/>
      <c r="AI71" s="984"/>
      <c r="AJ71" s="984"/>
      <c r="AK71" s="984">
        <v>2</v>
      </c>
      <c r="AL71" s="984"/>
      <c r="AM71" s="984"/>
      <c r="AN71" s="984"/>
      <c r="AO71" s="984"/>
      <c r="AP71" s="984" t="s">
        <v>555</v>
      </c>
      <c r="AQ71" s="984"/>
      <c r="AR71" s="984"/>
      <c r="AS71" s="984"/>
      <c r="AT71" s="984"/>
      <c r="AU71" s="984" t="s">
        <v>555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548</v>
      </c>
      <c r="C72" s="988"/>
      <c r="D72" s="988"/>
      <c r="E72" s="988"/>
      <c r="F72" s="988"/>
      <c r="G72" s="988"/>
      <c r="H72" s="988"/>
      <c r="I72" s="988"/>
      <c r="J72" s="988"/>
      <c r="K72" s="988"/>
      <c r="L72" s="988"/>
      <c r="M72" s="988"/>
      <c r="N72" s="988"/>
      <c r="O72" s="988"/>
      <c r="P72" s="989"/>
      <c r="Q72" s="990">
        <v>652</v>
      </c>
      <c r="R72" s="984"/>
      <c r="S72" s="984"/>
      <c r="T72" s="984"/>
      <c r="U72" s="984"/>
      <c r="V72" s="984">
        <v>625</v>
      </c>
      <c r="W72" s="984"/>
      <c r="X72" s="984"/>
      <c r="Y72" s="984"/>
      <c r="Z72" s="984"/>
      <c r="AA72" s="984">
        <v>27</v>
      </c>
      <c r="AB72" s="984"/>
      <c r="AC72" s="984"/>
      <c r="AD72" s="984"/>
      <c r="AE72" s="984"/>
      <c r="AF72" s="984">
        <v>27</v>
      </c>
      <c r="AG72" s="984"/>
      <c r="AH72" s="984"/>
      <c r="AI72" s="984"/>
      <c r="AJ72" s="984"/>
      <c r="AK72" s="984">
        <v>499</v>
      </c>
      <c r="AL72" s="984"/>
      <c r="AM72" s="984"/>
      <c r="AN72" s="984"/>
      <c r="AO72" s="984"/>
      <c r="AP72" s="984" t="s">
        <v>555</v>
      </c>
      <c r="AQ72" s="984"/>
      <c r="AR72" s="984"/>
      <c r="AS72" s="984"/>
      <c r="AT72" s="984"/>
      <c r="AU72" s="984" t="s">
        <v>555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549</v>
      </c>
      <c r="C73" s="988"/>
      <c r="D73" s="988"/>
      <c r="E73" s="988"/>
      <c r="F73" s="988"/>
      <c r="G73" s="988"/>
      <c r="H73" s="988"/>
      <c r="I73" s="988"/>
      <c r="J73" s="988"/>
      <c r="K73" s="988"/>
      <c r="L73" s="988"/>
      <c r="M73" s="988"/>
      <c r="N73" s="988"/>
      <c r="O73" s="988"/>
      <c r="P73" s="989"/>
      <c r="Q73" s="990">
        <v>251491</v>
      </c>
      <c r="R73" s="984"/>
      <c r="S73" s="984"/>
      <c r="T73" s="984"/>
      <c r="U73" s="984"/>
      <c r="V73" s="984">
        <v>246681</v>
      </c>
      <c r="W73" s="984"/>
      <c r="X73" s="984"/>
      <c r="Y73" s="984"/>
      <c r="Z73" s="984"/>
      <c r="AA73" s="984">
        <v>4810</v>
      </c>
      <c r="AB73" s="984"/>
      <c r="AC73" s="984"/>
      <c r="AD73" s="984"/>
      <c r="AE73" s="984"/>
      <c r="AF73" s="984">
        <v>4810</v>
      </c>
      <c r="AG73" s="984"/>
      <c r="AH73" s="984"/>
      <c r="AI73" s="984"/>
      <c r="AJ73" s="984"/>
      <c r="AK73" s="984">
        <v>2194</v>
      </c>
      <c r="AL73" s="984"/>
      <c r="AM73" s="984"/>
      <c r="AN73" s="984"/>
      <c r="AO73" s="984"/>
      <c r="AP73" s="984" t="s">
        <v>555</v>
      </c>
      <c r="AQ73" s="984"/>
      <c r="AR73" s="984"/>
      <c r="AS73" s="984"/>
      <c r="AT73" s="984"/>
      <c r="AU73" s="984" t="s">
        <v>555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550</v>
      </c>
      <c r="C74" s="988"/>
      <c r="D74" s="988"/>
      <c r="E74" s="988"/>
      <c r="F74" s="988"/>
      <c r="G74" s="988"/>
      <c r="H74" s="988"/>
      <c r="I74" s="988"/>
      <c r="J74" s="988"/>
      <c r="K74" s="988"/>
      <c r="L74" s="988"/>
      <c r="M74" s="988"/>
      <c r="N74" s="988"/>
      <c r="O74" s="988"/>
      <c r="P74" s="989"/>
      <c r="Q74" s="990">
        <v>4875</v>
      </c>
      <c r="R74" s="984"/>
      <c r="S74" s="984"/>
      <c r="T74" s="984"/>
      <c r="U74" s="984"/>
      <c r="V74" s="984">
        <v>4571</v>
      </c>
      <c r="W74" s="984"/>
      <c r="X74" s="984"/>
      <c r="Y74" s="984"/>
      <c r="Z74" s="984"/>
      <c r="AA74" s="984">
        <v>304</v>
      </c>
      <c r="AB74" s="984"/>
      <c r="AC74" s="984"/>
      <c r="AD74" s="984"/>
      <c r="AE74" s="984"/>
      <c r="AF74" s="984">
        <v>295</v>
      </c>
      <c r="AG74" s="984"/>
      <c r="AH74" s="984"/>
      <c r="AI74" s="984"/>
      <c r="AJ74" s="984"/>
      <c r="AK74" s="984">
        <v>188</v>
      </c>
      <c r="AL74" s="984"/>
      <c r="AM74" s="984"/>
      <c r="AN74" s="984"/>
      <c r="AO74" s="984"/>
      <c r="AP74" s="984">
        <v>2139</v>
      </c>
      <c r="AQ74" s="984"/>
      <c r="AR74" s="984"/>
      <c r="AS74" s="984"/>
      <c r="AT74" s="984"/>
      <c r="AU74" s="984">
        <v>318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551</v>
      </c>
      <c r="C75" s="988"/>
      <c r="D75" s="988"/>
      <c r="E75" s="988"/>
      <c r="F75" s="988"/>
      <c r="G75" s="988"/>
      <c r="H75" s="988"/>
      <c r="I75" s="988"/>
      <c r="J75" s="988"/>
      <c r="K75" s="988"/>
      <c r="L75" s="988"/>
      <c r="M75" s="988"/>
      <c r="N75" s="988"/>
      <c r="O75" s="988"/>
      <c r="P75" s="989"/>
      <c r="Q75" s="991">
        <v>3</v>
      </c>
      <c r="R75" s="992"/>
      <c r="S75" s="992"/>
      <c r="T75" s="992"/>
      <c r="U75" s="993"/>
      <c r="V75" s="994">
        <v>2</v>
      </c>
      <c r="W75" s="992"/>
      <c r="X75" s="992"/>
      <c r="Y75" s="992"/>
      <c r="Z75" s="993"/>
      <c r="AA75" s="994">
        <v>1</v>
      </c>
      <c r="AB75" s="992"/>
      <c r="AC75" s="992"/>
      <c r="AD75" s="992"/>
      <c r="AE75" s="993"/>
      <c r="AF75" s="994">
        <v>1</v>
      </c>
      <c r="AG75" s="992"/>
      <c r="AH75" s="992"/>
      <c r="AI75" s="992"/>
      <c r="AJ75" s="993"/>
      <c r="AK75" s="994" t="s">
        <v>555</v>
      </c>
      <c r="AL75" s="992"/>
      <c r="AM75" s="992"/>
      <c r="AN75" s="992"/>
      <c r="AO75" s="993"/>
      <c r="AP75" s="994" t="s">
        <v>555</v>
      </c>
      <c r="AQ75" s="992"/>
      <c r="AR75" s="992"/>
      <c r="AS75" s="992"/>
      <c r="AT75" s="993"/>
      <c r="AU75" s="994" t="s">
        <v>555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552</v>
      </c>
      <c r="C76" s="988"/>
      <c r="D76" s="988"/>
      <c r="E76" s="988"/>
      <c r="F76" s="988"/>
      <c r="G76" s="988"/>
      <c r="H76" s="988"/>
      <c r="I76" s="988"/>
      <c r="J76" s="988"/>
      <c r="K76" s="988"/>
      <c r="L76" s="988"/>
      <c r="M76" s="988"/>
      <c r="N76" s="988"/>
      <c r="O76" s="988"/>
      <c r="P76" s="989"/>
      <c r="Q76" s="991">
        <v>14</v>
      </c>
      <c r="R76" s="992"/>
      <c r="S76" s="992"/>
      <c r="T76" s="992"/>
      <c r="U76" s="993"/>
      <c r="V76" s="994">
        <v>11</v>
      </c>
      <c r="W76" s="992"/>
      <c r="X76" s="992"/>
      <c r="Y76" s="992"/>
      <c r="Z76" s="993"/>
      <c r="AA76" s="994">
        <v>3</v>
      </c>
      <c r="AB76" s="992"/>
      <c r="AC76" s="992"/>
      <c r="AD76" s="992"/>
      <c r="AE76" s="993"/>
      <c r="AF76" s="994">
        <v>3</v>
      </c>
      <c r="AG76" s="992"/>
      <c r="AH76" s="992"/>
      <c r="AI76" s="992"/>
      <c r="AJ76" s="993"/>
      <c r="AK76" s="994" t="s">
        <v>555</v>
      </c>
      <c r="AL76" s="992"/>
      <c r="AM76" s="992"/>
      <c r="AN76" s="992"/>
      <c r="AO76" s="993"/>
      <c r="AP76" s="994" t="s">
        <v>555</v>
      </c>
      <c r="AQ76" s="992"/>
      <c r="AR76" s="992"/>
      <c r="AS76" s="992"/>
      <c r="AT76" s="993"/>
      <c r="AU76" s="994" t="s">
        <v>555</v>
      </c>
      <c r="AV76" s="992"/>
      <c r="AW76" s="992"/>
      <c r="AX76" s="992"/>
      <c r="AY76" s="993"/>
      <c r="AZ76" s="985" t="s">
        <v>554</v>
      </c>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2">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718966</v>
      </c>
      <c r="AB110" s="902"/>
      <c r="AC110" s="902"/>
      <c r="AD110" s="902"/>
      <c r="AE110" s="903"/>
      <c r="AF110" s="904">
        <v>613013</v>
      </c>
      <c r="AG110" s="902"/>
      <c r="AH110" s="902"/>
      <c r="AI110" s="902"/>
      <c r="AJ110" s="903"/>
      <c r="AK110" s="904">
        <v>584030</v>
      </c>
      <c r="AL110" s="902"/>
      <c r="AM110" s="902"/>
      <c r="AN110" s="902"/>
      <c r="AO110" s="903"/>
      <c r="AP110" s="905">
        <v>11.6</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5404116</v>
      </c>
      <c r="BR110" s="855"/>
      <c r="BS110" s="855"/>
      <c r="BT110" s="855"/>
      <c r="BU110" s="855"/>
      <c r="BV110" s="855">
        <v>4976930</v>
      </c>
      <c r="BW110" s="855"/>
      <c r="BX110" s="855"/>
      <c r="BY110" s="855"/>
      <c r="BZ110" s="855"/>
      <c r="CA110" s="855">
        <v>4793325</v>
      </c>
      <c r="CB110" s="855"/>
      <c r="CC110" s="855"/>
      <c r="CD110" s="855"/>
      <c r="CE110" s="855"/>
      <c r="CF110" s="879">
        <v>95.6</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2369007</v>
      </c>
      <c r="BR112" s="830"/>
      <c r="BS112" s="830"/>
      <c r="BT112" s="830"/>
      <c r="BU112" s="830"/>
      <c r="BV112" s="830">
        <v>2435739</v>
      </c>
      <c r="BW112" s="830"/>
      <c r="BX112" s="830"/>
      <c r="BY112" s="830"/>
      <c r="BZ112" s="830"/>
      <c r="CA112" s="830">
        <v>2273314</v>
      </c>
      <c r="CB112" s="830"/>
      <c r="CC112" s="830"/>
      <c r="CD112" s="830"/>
      <c r="CE112" s="830"/>
      <c r="CF112" s="888">
        <v>45.3</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184436</v>
      </c>
      <c r="AB113" s="932"/>
      <c r="AC113" s="932"/>
      <c r="AD113" s="932"/>
      <c r="AE113" s="933"/>
      <c r="AF113" s="934">
        <v>197587</v>
      </c>
      <c r="AG113" s="932"/>
      <c r="AH113" s="932"/>
      <c r="AI113" s="932"/>
      <c r="AJ113" s="933"/>
      <c r="AK113" s="934">
        <v>152485</v>
      </c>
      <c r="AL113" s="932"/>
      <c r="AM113" s="932"/>
      <c r="AN113" s="932"/>
      <c r="AO113" s="933"/>
      <c r="AP113" s="935">
        <v>3</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459561</v>
      </c>
      <c r="BR113" s="830"/>
      <c r="BS113" s="830"/>
      <c r="BT113" s="830"/>
      <c r="BU113" s="830"/>
      <c r="BV113" s="830">
        <v>397455</v>
      </c>
      <c r="BW113" s="830"/>
      <c r="BX113" s="830"/>
      <c r="BY113" s="830"/>
      <c r="BZ113" s="830"/>
      <c r="CA113" s="830">
        <v>385552</v>
      </c>
      <c r="CB113" s="830"/>
      <c r="CC113" s="830"/>
      <c r="CD113" s="830"/>
      <c r="CE113" s="830"/>
      <c r="CF113" s="888">
        <v>7.7</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101432</v>
      </c>
      <c r="AB114" s="793"/>
      <c r="AC114" s="793"/>
      <c r="AD114" s="793"/>
      <c r="AE114" s="794"/>
      <c r="AF114" s="795">
        <v>74724</v>
      </c>
      <c r="AG114" s="793"/>
      <c r="AH114" s="793"/>
      <c r="AI114" s="793"/>
      <c r="AJ114" s="794"/>
      <c r="AK114" s="795">
        <v>69815</v>
      </c>
      <c r="AL114" s="793"/>
      <c r="AM114" s="793"/>
      <c r="AN114" s="793"/>
      <c r="AO114" s="794"/>
      <c r="AP114" s="837">
        <v>1.4</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1021566</v>
      </c>
      <c r="BR114" s="830"/>
      <c r="BS114" s="830"/>
      <c r="BT114" s="830"/>
      <c r="BU114" s="830"/>
      <c r="BV114" s="830">
        <v>996925</v>
      </c>
      <c r="BW114" s="830"/>
      <c r="BX114" s="830"/>
      <c r="BY114" s="830"/>
      <c r="BZ114" s="830"/>
      <c r="CA114" s="830">
        <v>987010</v>
      </c>
      <c r="CB114" s="830"/>
      <c r="CC114" s="830"/>
      <c r="CD114" s="830"/>
      <c r="CE114" s="830"/>
      <c r="CF114" s="888">
        <v>19.7</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113</v>
      </c>
      <c r="AB115" s="932"/>
      <c r="AC115" s="932"/>
      <c r="AD115" s="932"/>
      <c r="AE115" s="933"/>
      <c r="AF115" s="934">
        <v>99</v>
      </c>
      <c r="AG115" s="932"/>
      <c r="AH115" s="932"/>
      <c r="AI115" s="932"/>
      <c r="AJ115" s="933"/>
      <c r="AK115" s="934">
        <v>85</v>
      </c>
      <c r="AL115" s="932"/>
      <c r="AM115" s="932"/>
      <c r="AN115" s="932"/>
      <c r="AO115" s="933"/>
      <c r="AP115" s="935">
        <v>0</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1004947</v>
      </c>
      <c r="AB117" s="916"/>
      <c r="AC117" s="916"/>
      <c r="AD117" s="916"/>
      <c r="AE117" s="917"/>
      <c r="AF117" s="918">
        <v>885423</v>
      </c>
      <c r="AG117" s="916"/>
      <c r="AH117" s="916"/>
      <c r="AI117" s="916"/>
      <c r="AJ117" s="917"/>
      <c r="AK117" s="918">
        <v>806415</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9254250</v>
      </c>
      <c r="BR119" s="858"/>
      <c r="BS119" s="858"/>
      <c r="BT119" s="858"/>
      <c r="BU119" s="858"/>
      <c r="BV119" s="858">
        <v>8807049</v>
      </c>
      <c r="BW119" s="858"/>
      <c r="BX119" s="858"/>
      <c r="BY119" s="858"/>
      <c r="BZ119" s="858"/>
      <c r="CA119" s="858">
        <v>8439201</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2955935</v>
      </c>
      <c r="BR120" s="855"/>
      <c r="BS120" s="855"/>
      <c r="BT120" s="855"/>
      <c r="BU120" s="855"/>
      <c r="BV120" s="855">
        <v>3062268</v>
      </c>
      <c r="BW120" s="855"/>
      <c r="BX120" s="855"/>
      <c r="BY120" s="855"/>
      <c r="BZ120" s="855"/>
      <c r="CA120" s="855">
        <v>3097207</v>
      </c>
      <c r="CB120" s="855"/>
      <c r="CC120" s="855"/>
      <c r="CD120" s="855"/>
      <c r="CE120" s="855"/>
      <c r="CF120" s="879">
        <v>61.7</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2273314</v>
      </c>
      <c r="DR120" s="855"/>
      <c r="DS120" s="855"/>
      <c r="DT120" s="855"/>
      <c r="DU120" s="855"/>
      <c r="DV120" s="856">
        <v>45.3</v>
      </c>
      <c r="DW120" s="856"/>
      <c r="DX120" s="856"/>
      <c r="DY120" s="856"/>
      <c r="DZ120" s="857"/>
    </row>
    <row r="121" spans="1:130" s="212" customFormat="1" ht="26.25" customHeight="1" x14ac:dyDescent="0.2">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75658</v>
      </c>
      <c r="BR121" s="830"/>
      <c r="BS121" s="830"/>
      <c r="BT121" s="830"/>
      <c r="BU121" s="830"/>
      <c r="BV121" s="830">
        <v>59723</v>
      </c>
      <c r="BW121" s="830"/>
      <c r="BX121" s="830"/>
      <c r="BY121" s="830"/>
      <c r="BZ121" s="830"/>
      <c r="CA121" s="830">
        <v>43140</v>
      </c>
      <c r="CB121" s="830"/>
      <c r="CC121" s="830"/>
      <c r="CD121" s="830"/>
      <c r="CE121" s="830"/>
      <c r="CF121" s="888">
        <v>0.9</v>
      </c>
      <c r="CG121" s="889"/>
      <c r="CH121" s="889"/>
      <c r="CI121" s="889"/>
      <c r="CJ121" s="889"/>
      <c r="CK121" s="882"/>
      <c r="CL121" s="868"/>
      <c r="CM121" s="868"/>
      <c r="CN121" s="868"/>
      <c r="CO121" s="869"/>
      <c r="CP121" s="848" t="s">
        <v>389</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2">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5982387</v>
      </c>
      <c r="BR122" s="858"/>
      <c r="BS122" s="858"/>
      <c r="BT122" s="858"/>
      <c r="BU122" s="858"/>
      <c r="BV122" s="858">
        <v>5666620</v>
      </c>
      <c r="BW122" s="858"/>
      <c r="BX122" s="858"/>
      <c r="BY122" s="858"/>
      <c r="BZ122" s="858"/>
      <c r="CA122" s="858">
        <v>5482031</v>
      </c>
      <c r="CB122" s="858"/>
      <c r="CC122" s="858"/>
      <c r="CD122" s="858"/>
      <c r="CE122" s="858"/>
      <c r="CF122" s="859">
        <v>109.3</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9013980</v>
      </c>
      <c r="BR123" s="846"/>
      <c r="BS123" s="846"/>
      <c r="BT123" s="846"/>
      <c r="BU123" s="846"/>
      <c r="BV123" s="846">
        <v>8788611</v>
      </c>
      <c r="BW123" s="846"/>
      <c r="BX123" s="846"/>
      <c r="BY123" s="846"/>
      <c r="BZ123" s="846"/>
      <c r="CA123" s="846">
        <v>8622378</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5</v>
      </c>
      <c r="BR124" s="844"/>
      <c r="BS124" s="844"/>
      <c r="BT124" s="844"/>
      <c r="BU124" s="844"/>
      <c r="BV124" s="844">
        <v>0.3</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2369007</v>
      </c>
      <c r="DH124" s="777"/>
      <c r="DI124" s="777"/>
      <c r="DJ124" s="777"/>
      <c r="DK124" s="778"/>
      <c r="DL124" s="779">
        <v>2435739</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113</v>
      </c>
      <c r="AB127" s="793"/>
      <c r="AC127" s="793"/>
      <c r="AD127" s="793"/>
      <c r="AE127" s="794"/>
      <c r="AF127" s="795">
        <v>99</v>
      </c>
      <c r="AG127" s="793"/>
      <c r="AH127" s="793"/>
      <c r="AI127" s="793"/>
      <c r="AJ127" s="794"/>
      <c r="AK127" s="795">
        <v>85</v>
      </c>
      <c r="AL127" s="793"/>
      <c r="AM127" s="793"/>
      <c r="AN127" s="793"/>
      <c r="AO127" s="794"/>
      <c r="AP127" s="837">
        <v>0</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8475</v>
      </c>
      <c r="AB128" s="814"/>
      <c r="AC128" s="814"/>
      <c r="AD128" s="814"/>
      <c r="AE128" s="815"/>
      <c r="AF128" s="816">
        <v>5217</v>
      </c>
      <c r="AG128" s="814"/>
      <c r="AH128" s="814"/>
      <c r="AI128" s="814"/>
      <c r="AJ128" s="815"/>
      <c r="AK128" s="816">
        <v>16536</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14.68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5421149</v>
      </c>
      <c r="AB129" s="793"/>
      <c r="AC129" s="793"/>
      <c r="AD129" s="793"/>
      <c r="AE129" s="794"/>
      <c r="AF129" s="795">
        <v>5415961</v>
      </c>
      <c r="AG129" s="793"/>
      <c r="AH129" s="793"/>
      <c r="AI129" s="793"/>
      <c r="AJ129" s="794"/>
      <c r="AK129" s="795">
        <v>5521945</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19.68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617018</v>
      </c>
      <c r="AB130" s="793"/>
      <c r="AC130" s="793"/>
      <c r="AD130" s="793"/>
      <c r="AE130" s="794"/>
      <c r="AF130" s="795">
        <v>540671</v>
      </c>
      <c r="AG130" s="793"/>
      <c r="AH130" s="793"/>
      <c r="AI130" s="793"/>
      <c r="AJ130" s="794"/>
      <c r="AK130" s="795">
        <v>505429</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6.8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4804131</v>
      </c>
      <c r="AB131" s="777"/>
      <c r="AC131" s="777"/>
      <c r="AD131" s="777"/>
      <c r="AE131" s="778"/>
      <c r="AF131" s="779">
        <v>4875290</v>
      </c>
      <c r="AG131" s="777"/>
      <c r="AH131" s="777"/>
      <c r="AI131" s="777"/>
      <c r="AJ131" s="778"/>
      <c r="AK131" s="779">
        <v>5016516</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7.8984940249999998</v>
      </c>
      <c r="AB132" s="758"/>
      <c r="AC132" s="758"/>
      <c r="AD132" s="758"/>
      <c r="AE132" s="759"/>
      <c r="AF132" s="760">
        <v>6.9644062199999999</v>
      </c>
      <c r="AG132" s="758"/>
      <c r="AH132" s="758"/>
      <c r="AI132" s="758"/>
      <c r="AJ132" s="759"/>
      <c r="AK132" s="760">
        <v>5.6702699640000001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7</v>
      </c>
      <c r="AB133" s="737"/>
      <c r="AC133" s="737"/>
      <c r="AD133" s="737"/>
      <c r="AE133" s="738"/>
      <c r="AF133" s="736">
        <v>7.1</v>
      </c>
      <c r="AG133" s="737"/>
      <c r="AH133" s="737"/>
      <c r="AI133" s="737"/>
      <c r="AJ133" s="738"/>
      <c r="AK133" s="736">
        <v>6.8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ID/fLgoV98GTsfRaJiJLU0rmR7eUDZk7y7tyHLlxFg8LME/FeYD+b7qfhFhEce9btvo2RIwunMjfQmavUcq6A==" saltValue="aGHbeGjB2etQtve6o1tX7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wYGFk24ukqajj3PSHpkr5e01aiZu2KSn3hBwSEJ3g5x/IPx56pgbrGMkDRlkui8d/HQiHIFLorglHJRgbcFNg==" saltValue="GKju5p7qPQ2SODtJ65hu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0c3jNuYXyZV5ARDH/2uHIXxB2Zsca9iPdEXNHyje9DC0nG6b9haVfRBMZ1VT+qJj8iT57uEGHsjKQkWzWT16Q==" saltValue="d/6aoPidDOGTV0iEWllZX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31" t="s">
        <v>476</v>
      </c>
      <c r="AP7" s="253"/>
      <c r="AQ7" s="254" t="s">
        <v>477</v>
      </c>
      <c r="AR7" s="255"/>
    </row>
    <row r="8" spans="1:46" ht="13" x14ac:dyDescent="0.2">
      <c r="A8" s="247"/>
      <c r="AK8" s="256"/>
      <c r="AL8" s="257"/>
      <c r="AM8" s="257"/>
      <c r="AN8" s="258"/>
      <c r="AO8" s="1132"/>
      <c r="AP8" s="259" t="s">
        <v>478</v>
      </c>
      <c r="AQ8" s="260" t="s">
        <v>479</v>
      </c>
      <c r="AR8" s="261" t="s">
        <v>480</v>
      </c>
    </row>
    <row r="9" spans="1:46" ht="13" x14ac:dyDescent="0.2">
      <c r="A9" s="247"/>
      <c r="AK9" s="1143" t="s">
        <v>481</v>
      </c>
      <c r="AL9" s="1144"/>
      <c r="AM9" s="1144"/>
      <c r="AN9" s="1145"/>
      <c r="AO9" s="262">
        <v>1442124</v>
      </c>
      <c r="AP9" s="262">
        <v>67515</v>
      </c>
      <c r="AQ9" s="263">
        <v>83961</v>
      </c>
      <c r="AR9" s="264">
        <v>-19.600000000000001</v>
      </c>
    </row>
    <row r="10" spans="1:46" ht="13.5" customHeight="1" x14ac:dyDescent="0.2">
      <c r="A10" s="247"/>
      <c r="AK10" s="1143" t="s">
        <v>482</v>
      </c>
      <c r="AL10" s="1144"/>
      <c r="AM10" s="1144"/>
      <c r="AN10" s="1145"/>
      <c r="AO10" s="265">
        <v>233512</v>
      </c>
      <c r="AP10" s="265">
        <v>10932</v>
      </c>
      <c r="AQ10" s="266">
        <v>9090</v>
      </c>
      <c r="AR10" s="267">
        <v>20.3</v>
      </c>
    </row>
    <row r="11" spans="1:46" ht="13.5" customHeight="1" x14ac:dyDescent="0.2">
      <c r="A11" s="247"/>
      <c r="AK11" s="1143" t="s">
        <v>483</v>
      </c>
      <c r="AL11" s="1144"/>
      <c r="AM11" s="1144"/>
      <c r="AN11" s="1145"/>
      <c r="AO11" s="265">
        <v>48669</v>
      </c>
      <c r="AP11" s="265">
        <v>2279</v>
      </c>
      <c r="AQ11" s="266">
        <v>842</v>
      </c>
      <c r="AR11" s="267">
        <v>170.7</v>
      </c>
    </row>
    <row r="12" spans="1:46" ht="13.5" customHeight="1" x14ac:dyDescent="0.2">
      <c r="A12" s="247"/>
      <c r="AK12" s="1143" t="s">
        <v>484</v>
      </c>
      <c r="AL12" s="1144"/>
      <c r="AM12" s="1144"/>
      <c r="AN12" s="1145"/>
      <c r="AO12" s="265" t="s">
        <v>485</v>
      </c>
      <c r="AP12" s="265" t="s">
        <v>485</v>
      </c>
      <c r="AQ12" s="266">
        <v>5</v>
      </c>
      <c r="AR12" s="267" t="s">
        <v>485</v>
      </c>
    </row>
    <row r="13" spans="1:46" ht="13.5" customHeight="1" x14ac:dyDescent="0.2">
      <c r="A13" s="247"/>
      <c r="AK13" s="1143" t="s">
        <v>486</v>
      </c>
      <c r="AL13" s="1144"/>
      <c r="AM13" s="1144"/>
      <c r="AN13" s="1145"/>
      <c r="AO13" s="265">
        <v>57955</v>
      </c>
      <c r="AP13" s="265">
        <v>2713</v>
      </c>
      <c r="AQ13" s="266">
        <v>2396</v>
      </c>
      <c r="AR13" s="267">
        <v>13.2</v>
      </c>
    </row>
    <row r="14" spans="1:46" ht="13.5" customHeight="1" x14ac:dyDescent="0.2">
      <c r="A14" s="247"/>
      <c r="AK14" s="1143" t="s">
        <v>487</v>
      </c>
      <c r="AL14" s="1144"/>
      <c r="AM14" s="1144"/>
      <c r="AN14" s="1145"/>
      <c r="AO14" s="265">
        <v>63791</v>
      </c>
      <c r="AP14" s="265">
        <v>2986</v>
      </c>
      <c r="AQ14" s="266">
        <v>1197</v>
      </c>
      <c r="AR14" s="267">
        <v>149.5</v>
      </c>
    </row>
    <row r="15" spans="1:46" ht="13.5" customHeight="1" x14ac:dyDescent="0.2">
      <c r="A15" s="247"/>
      <c r="AK15" s="1146" t="s">
        <v>488</v>
      </c>
      <c r="AL15" s="1147"/>
      <c r="AM15" s="1147"/>
      <c r="AN15" s="1148"/>
      <c r="AO15" s="265">
        <v>-95227</v>
      </c>
      <c r="AP15" s="265">
        <v>-4458</v>
      </c>
      <c r="AQ15" s="266">
        <v>-4989</v>
      </c>
      <c r="AR15" s="267">
        <v>-10.6</v>
      </c>
    </row>
    <row r="16" spans="1:46" ht="13" x14ac:dyDescent="0.2">
      <c r="A16" s="247"/>
      <c r="AK16" s="1146" t="s">
        <v>177</v>
      </c>
      <c r="AL16" s="1147"/>
      <c r="AM16" s="1147"/>
      <c r="AN16" s="1148"/>
      <c r="AO16" s="265">
        <v>1750824</v>
      </c>
      <c r="AP16" s="265">
        <v>81967</v>
      </c>
      <c r="AQ16" s="266">
        <v>92501</v>
      </c>
      <c r="AR16" s="267">
        <v>-11.4</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49" t="s">
        <v>493</v>
      </c>
      <c r="AL21" s="1150"/>
      <c r="AM21" s="1150"/>
      <c r="AN21" s="1151"/>
      <c r="AO21" s="277">
        <v>6.18</v>
      </c>
      <c r="AP21" s="278">
        <v>7.91</v>
      </c>
      <c r="AQ21" s="279">
        <v>-1.73</v>
      </c>
      <c r="AS21" s="280"/>
      <c r="AT21" s="276"/>
    </row>
    <row r="22" spans="1:46" s="248" customFormat="1" ht="13" x14ac:dyDescent="0.2">
      <c r="A22" s="276"/>
      <c r="AK22" s="1149" t="s">
        <v>494</v>
      </c>
      <c r="AL22" s="1150"/>
      <c r="AM22" s="1150"/>
      <c r="AN22" s="1151"/>
      <c r="AO22" s="281">
        <v>95.8</v>
      </c>
      <c r="AP22" s="282">
        <v>97.2</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31" t="s">
        <v>476</v>
      </c>
      <c r="AP30" s="253"/>
      <c r="AQ30" s="254" t="s">
        <v>477</v>
      </c>
      <c r="AR30" s="255"/>
    </row>
    <row r="31" spans="1:46" ht="13" x14ac:dyDescent="0.2">
      <c r="A31" s="247"/>
      <c r="AK31" s="256"/>
      <c r="AL31" s="257"/>
      <c r="AM31" s="257"/>
      <c r="AN31" s="258"/>
      <c r="AO31" s="1132"/>
      <c r="AP31" s="259" t="s">
        <v>478</v>
      </c>
      <c r="AQ31" s="260" t="s">
        <v>479</v>
      </c>
      <c r="AR31" s="261" t="s">
        <v>480</v>
      </c>
    </row>
    <row r="32" spans="1:46" ht="27" customHeight="1" x14ac:dyDescent="0.2">
      <c r="A32" s="247"/>
      <c r="AK32" s="1133" t="s">
        <v>498</v>
      </c>
      <c r="AL32" s="1134"/>
      <c r="AM32" s="1134"/>
      <c r="AN32" s="1135"/>
      <c r="AO32" s="291">
        <v>584030</v>
      </c>
      <c r="AP32" s="291">
        <v>27342</v>
      </c>
      <c r="AQ32" s="292">
        <v>33492</v>
      </c>
      <c r="AR32" s="293">
        <v>-18.399999999999999</v>
      </c>
    </row>
    <row r="33" spans="1:46" ht="13.5" customHeight="1" x14ac:dyDescent="0.2">
      <c r="A33" s="247"/>
      <c r="AK33" s="1133" t="s">
        <v>499</v>
      </c>
      <c r="AL33" s="1134"/>
      <c r="AM33" s="1134"/>
      <c r="AN33" s="1135"/>
      <c r="AO33" s="291" t="s">
        <v>485</v>
      </c>
      <c r="AP33" s="291" t="s">
        <v>485</v>
      </c>
      <c r="AQ33" s="292" t="s">
        <v>485</v>
      </c>
      <c r="AR33" s="293" t="s">
        <v>485</v>
      </c>
    </row>
    <row r="34" spans="1:46" ht="27" customHeight="1" x14ac:dyDescent="0.2">
      <c r="A34" s="247"/>
      <c r="AK34" s="1133" t="s">
        <v>500</v>
      </c>
      <c r="AL34" s="1134"/>
      <c r="AM34" s="1134"/>
      <c r="AN34" s="1135"/>
      <c r="AO34" s="291" t="s">
        <v>485</v>
      </c>
      <c r="AP34" s="291" t="s">
        <v>485</v>
      </c>
      <c r="AQ34" s="292" t="s">
        <v>485</v>
      </c>
      <c r="AR34" s="293" t="s">
        <v>485</v>
      </c>
    </row>
    <row r="35" spans="1:46" ht="27" customHeight="1" x14ac:dyDescent="0.2">
      <c r="A35" s="247"/>
      <c r="AK35" s="1133" t="s">
        <v>501</v>
      </c>
      <c r="AL35" s="1134"/>
      <c r="AM35" s="1134"/>
      <c r="AN35" s="1135"/>
      <c r="AO35" s="291">
        <v>152485</v>
      </c>
      <c r="AP35" s="291">
        <v>7139</v>
      </c>
      <c r="AQ35" s="292">
        <v>10423</v>
      </c>
      <c r="AR35" s="293">
        <v>-31.5</v>
      </c>
    </row>
    <row r="36" spans="1:46" ht="27" customHeight="1" x14ac:dyDescent="0.2">
      <c r="A36" s="247"/>
      <c r="AK36" s="1133" t="s">
        <v>502</v>
      </c>
      <c r="AL36" s="1134"/>
      <c r="AM36" s="1134"/>
      <c r="AN36" s="1135"/>
      <c r="AO36" s="291">
        <v>69815</v>
      </c>
      <c r="AP36" s="291">
        <v>3268</v>
      </c>
      <c r="AQ36" s="292">
        <v>3289</v>
      </c>
      <c r="AR36" s="293">
        <v>-0.6</v>
      </c>
    </row>
    <row r="37" spans="1:46" ht="13.5" customHeight="1" x14ac:dyDescent="0.2">
      <c r="A37" s="247"/>
      <c r="AK37" s="1133" t="s">
        <v>503</v>
      </c>
      <c r="AL37" s="1134"/>
      <c r="AM37" s="1134"/>
      <c r="AN37" s="1135"/>
      <c r="AO37" s="291">
        <v>85</v>
      </c>
      <c r="AP37" s="291">
        <v>4</v>
      </c>
      <c r="AQ37" s="292">
        <v>152</v>
      </c>
      <c r="AR37" s="293">
        <v>-97.4</v>
      </c>
    </row>
    <row r="38" spans="1:46" ht="27" customHeight="1" x14ac:dyDescent="0.2">
      <c r="A38" s="247"/>
      <c r="AK38" s="1136" t="s">
        <v>504</v>
      </c>
      <c r="AL38" s="1137"/>
      <c r="AM38" s="1137"/>
      <c r="AN38" s="1138"/>
      <c r="AO38" s="294" t="s">
        <v>485</v>
      </c>
      <c r="AP38" s="294" t="s">
        <v>485</v>
      </c>
      <c r="AQ38" s="295">
        <v>2</v>
      </c>
      <c r="AR38" s="283" t="s">
        <v>485</v>
      </c>
      <c r="AS38" s="290"/>
    </row>
    <row r="39" spans="1:46" ht="13" x14ac:dyDescent="0.2">
      <c r="A39" s="247"/>
      <c r="AK39" s="1136" t="s">
        <v>505</v>
      </c>
      <c r="AL39" s="1137"/>
      <c r="AM39" s="1137"/>
      <c r="AN39" s="1138"/>
      <c r="AO39" s="291">
        <v>-16536</v>
      </c>
      <c r="AP39" s="291">
        <v>-774</v>
      </c>
      <c r="AQ39" s="292">
        <v>-2605</v>
      </c>
      <c r="AR39" s="293">
        <v>-70.3</v>
      </c>
      <c r="AS39" s="290"/>
    </row>
    <row r="40" spans="1:46" ht="27" customHeight="1" x14ac:dyDescent="0.2">
      <c r="A40" s="247"/>
      <c r="AK40" s="1133" t="s">
        <v>506</v>
      </c>
      <c r="AL40" s="1134"/>
      <c r="AM40" s="1134"/>
      <c r="AN40" s="1135"/>
      <c r="AO40" s="291">
        <v>-505429</v>
      </c>
      <c r="AP40" s="291">
        <v>-23662</v>
      </c>
      <c r="AQ40" s="292">
        <v>-28956</v>
      </c>
      <c r="AR40" s="293">
        <v>-18.3</v>
      </c>
      <c r="AS40" s="290"/>
    </row>
    <row r="41" spans="1:46" ht="13" x14ac:dyDescent="0.2">
      <c r="A41" s="247"/>
      <c r="AK41" s="1139" t="s">
        <v>287</v>
      </c>
      <c r="AL41" s="1140"/>
      <c r="AM41" s="1140"/>
      <c r="AN41" s="1141"/>
      <c r="AO41" s="291">
        <v>284450</v>
      </c>
      <c r="AP41" s="291">
        <v>13317</v>
      </c>
      <c r="AQ41" s="292">
        <v>15797</v>
      </c>
      <c r="AR41" s="293">
        <v>-15.7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26" t="s">
        <v>476</v>
      </c>
      <c r="AN49" s="1128" t="s">
        <v>509</v>
      </c>
      <c r="AO49" s="1129"/>
      <c r="AP49" s="1129"/>
      <c r="AQ49" s="1129"/>
      <c r="AR49" s="1130"/>
    </row>
    <row r="50" spans="1:44" ht="13" x14ac:dyDescent="0.2">
      <c r="A50" s="247"/>
      <c r="AK50" s="305"/>
      <c r="AL50" s="306"/>
      <c r="AM50" s="1127"/>
      <c r="AN50" s="307" t="s">
        <v>510</v>
      </c>
      <c r="AO50" s="308" t="s">
        <v>511</v>
      </c>
      <c r="AP50" s="309" t="s">
        <v>512</v>
      </c>
      <c r="AQ50" s="310" t="s">
        <v>513</v>
      </c>
      <c r="AR50" s="311" t="s">
        <v>514</v>
      </c>
    </row>
    <row r="51" spans="1:44" ht="13" x14ac:dyDescent="0.2">
      <c r="A51" s="247"/>
      <c r="AK51" s="303" t="s">
        <v>515</v>
      </c>
      <c r="AL51" s="304"/>
      <c r="AM51" s="312">
        <v>677582</v>
      </c>
      <c r="AN51" s="313">
        <v>30075</v>
      </c>
      <c r="AO51" s="314">
        <v>-52.7</v>
      </c>
      <c r="AP51" s="315">
        <v>53895</v>
      </c>
      <c r="AQ51" s="316">
        <v>-8.8000000000000007</v>
      </c>
      <c r="AR51" s="317">
        <v>-43.9</v>
      </c>
    </row>
    <row r="52" spans="1:44" ht="13" x14ac:dyDescent="0.2">
      <c r="A52" s="247"/>
      <c r="AK52" s="318"/>
      <c r="AL52" s="319" t="s">
        <v>516</v>
      </c>
      <c r="AM52" s="320">
        <v>247745</v>
      </c>
      <c r="AN52" s="321">
        <v>10996</v>
      </c>
      <c r="AO52" s="322">
        <v>-42.6</v>
      </c>
      <c r="AP52" s="323">
        <v>31224</v>
      </c>
      <c r="AQ52" s="324">
        <v>4.4000000000000004</v>
      </c>
      <c r="AR52" s="325">
        <v>-47</v>
      </c>
    </row>
    <row r="53" spans="1:44" ht="13" x14ac:dyDescent="0.2">
      <c r="A53" s="247"/>
      <c r="AK53" s="303" t="s">
        <v>517</v>
      </c>
      <c r="AL53" s="304"/>
      <c r="AM53" s="312">
        <v>598497</v>
      </c>
      <c r="AN53" s="313">
        <v>26964</v>
      </c>
      <c r="AO53" s="314">
        <v>-10.3</v>
      </c>
      <c r="AP53" s="315">
        <v>56181</v>
      </c>
      <c r="AQ53" s="316">
        <v>4.2</v>
      </c>
      <c r="AR53" s="317">
        <v>-14.5</v>
      </c>
    </row>
    <row r="54" spans="1:44" ht="13" x14ac:dyDescent="0.2">
      <c r="A54" s="247"/>
      <c r="AK54" s="318"/>
      <c r="AL54" s="319" t="s">
        <v>516</v>
      </c>
      <c r="AM54" s="320">
        <v>323041</v>
      </c>
      <c r="AN54" s="321">
        <v>14554</v>
      </c>
      <c r="AO54" s="322">
        <v>32.4</v>
      </c>
      <c r="AP54" s="323">
        <v>32039</v>
      </c>
      <c r="AQ54" s="324">
        <v>2.6</v>
      </c>
      <c r="AR54" s="325">
        <v>29.8</v>
      </c>
    </row>
    <row r="55" spans="1:44" ht="13" x14ac:dyDescent="0.2">
      <c r="A55" s="247"/>
      <c r="AK55" s="303" t="s">
        <v>518</v>
      </c>
      <c r="AL55" s="304"/>
      <c r="AM55" s="312">
        <v>661638</v>
      </c>
      <c r="AN55" s="313">
        <v>30245</v>
      </c>
      <c r="AO55" s="314">
        <v>12.2</v>
      </c>
      <c r="AP55" s="315">
        <v>47730</v>
      </c>
      <c r="AQ55" s="316">
        <v>-15</v>
      </c>
      <c r="AR55" s="317">
        <v>27.2</v>
      </c>
    </row>
    <row r="56" spans="1:44" ht="13" x14ac:dyDescent="0.2">
      <c r="A56" s="247"/>
      <c r="AK56" s="318"/>
      <c r="AL56" s="319" t="s">
        <v>516</v>
      </c>
      <c r="AM56" s="320">
        <v>434043</v>
      </c>
      <c r="AN56" s="321">
        <v>19841</v>
      </c>
      <c r="AO56" s="322">
        <v>36.299999999999997</v>
      </c>
      <c r="AP56" s="323">
        <v>26378</v>
      </c>
      <c r="AQ56" s="324">
        <v>-17.7</v>
      </c>
      <c r="AR56" s="325">
        <v>54</v>
      </c>
    </row>
    <row r="57" spans="1:44" ht="13" x14ac:dyDescent="0.2">
      <c r="A57" s="247"/>
      <c r="AK57" s="303" t="s">
        <v>519</v>
      </c>
      <c r="AL57" s="304"/>
      <c r="AM57" s="312">
        <v>687194</v>
      </c>
      <c r="AN57" s="313">
        <v>31791</v>
      </c>
      <c r="AO57" s="314">
        <v>5.0999999999999996</v>
      </c>
      <c r="AP57" s="315">
        <v>61921</v>
      </c>
      <c r="AQ57" s="316">
        <v>29.7</v>
      </c>
      <c r="AR57" s="317">
        <v>-24.6</v>
      </c>
    </row>
    <row r="58" spans="1:44" ht="13" x14ac:dyDescent="0.2">
      <c r="A58" s="247"/>
      <c r="AK58" s="318"/>
      <c r="AL58" s="319" t="s">
        <v>516</v>
      </c>
      <c r="AM58" s="320">
        <v>402313</v>
      </c>
      <c r="AN58" s="321">
        <v>18612</v>
      </c>
      <c r="AO58" s="322">
        <v>-6.2</v>
      </c>
      <c r="AP58" s="323">
        <v>34719</v>
      </c>
      <c r="AQ58" s="324">
        <v>31.6</v>
      </c>
      <c r="AR58" s="325">
        <v>-37.799999999999997</v>
      </c>
    </row>
    <row r="59" spans="1:44" ht="13" x14ac:dyDescent="0.2">
      <c r="A59" s="247"/>
      <c r="AK59" s="303" t="s">
        <v>520</v>
      </c>
      <c r="AL59" s="304"/>
      <c r="AM59" s="312">
        <v>1044437</v>
      </c>
      <c r="AN59" s="313">
        <v>48897</v>
      </c>
      <c r="AO59" s="314">
        <v>53.8</v>
      </c>
      <c r="AP59" s="315">
        <v>62764</v>
      </c>
      <c r="AQ59" s="316">
        <v>1.4</v>
      </c>
      <c r="AR59" s="317">
        <v>52.4</v>
      </c>
    </row>
    <row r="60" spans="1:44" ht="13" x14ac:dyDescent="0.2">
      <c r="A60" s="247"/>
      <c r="AK60" s="318"/>
      <c r="AL60" s="319" t="s">
        <v>516</v>
      </c>
      <c r="AM60" s="320">
        <v>635955</v>
      </c>
      <c r="AN60" s="321">
        <v>29773</v>
      </c>
      <c r="AO60" s="322">
        <v>60</v>
      </c>
      <c r="AP60" s="323">
        <v>36476</v>
      </c>
      <c r="AQ60" s="324">
        <v>5.0999999999999996</v>
      </c>
      <c r="AR60" s="325">
        <v>54.9</v>
      </c>
    </row>
    <row r="61" spans="1:44" ht="13" x14ac:dyDescent="0.2">
      <c r="A61" s="247"/>
      <c r="AK61" s="303" t="s">
        <v>521</v>
      </c>
      <c r="AL61" s="326"/>
      <c r="AM61" s="312">
        <v>733870</v>
      </c>
      <c r="AN61" s="313">
        <v>33594</v>
      </c>
      <c r="AO61" s="314">
        <v>1.6</v>
      </c>
      <c r="AP61" s="315">
        <v>56498</v>
      </c>
      <c r="AQ61" s="327">
        <v>2.2999999999999998</v>
      </c>
      <c r="AR61" s="317">
        <v>-0.7</v>
      </c>
    </row>
    <row r="62" spans="1:44" ht="13" x14ac:dyDescent="0.2">
      <c r="A62" s="247"/>
      <c r="AK62" s="318"/>
      <c r="AL62" s="319" t="s">
        <v>516</v>
      </c>
      <c r="AM62" s="320">
        <v>408619</v>
      </c>
      <c r="AN62" s="321">
        <v>18755</v>
      </c>
      <c r="AO62" s="322">
        <v>16</v>
      </c>
      <c r="AP62" s="323">
        <v>32167</v>
      </c>
      <c r="AQ62" s="324">
        <v>5.2</v>
      </c>
      <c r="AR62" s="325">
        <v>10.8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lv5YKzOXKEGtiIrDGZp+VcH61qredlnSJ2FGW+cR61WLBZWpfvQhofc1umEuAAkFeAHkLfg4MYah98F4da6Hw==" saltValue="FRzQakZb45ZcpyW2raBM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F4NY3d3jFV3AyC01bg3CqyU+LkRCzvpdZ3pDwpuyY/+ptxvpX4T20zIMm9DMgb8KKo70/CHiAMEkViENoo8eRw==" saltValue="pyXFi315NT9Ai56aAl7QM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cbMf/YSVw9w/AlrGSjDjT2fRjPJZB3y0vUl5eYfSsxYOd54QraAIWOk2YFdRvV9bLgNiGc/8hJGMUnJK4pkoZA==" saltValue="HqxpGDD4AlrRlwSqi3Oz7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19.53</v>
      </c>
      <c r="G47" s="12">
        <v>24.52</v>
      </c>
      <c r="H47" s="12">
        <v>31.63</v>
      </c>
      <c r="I47" s="12">
        <v>29.63</v>
      </c>
      <c r="J47" s="13">
        <v>28.53</v>
      </c>
    </row>
    <row r="48" spans="2:10" ht="57.75" customHeight="1" x14ac:dyDescent="0.2">
      <c r="B48" s="14"/>
      <c r="C48" s="1154" t="s">
        <v>4</v>
      </c>
      <c r="D48" s="1154"/>
      <c r="E48" s="1155"/>
      <c r="F48" s="15">
        <v>9.18</v>
      </c>
      <c r="G48" s="16">
        <v>11.56</v>
      </c>
      <c r="H48" s="16">
        <v>4.4000000000000004</v>
      </c>
      <c r="I48" s="16">
        <v>4.2</v>
      </c>
      <c r="J48" s="17">
        <v>6.69</v>
      </c>
    </row>
    <row r="49" spans="2:10" ht="57.75" customHeight="1" thickBot="1" x14ac:dyDescent="0.25">
      <c r="B49" s="18"/>
      <c r="C49" s="1156" t="s">
        <v>5</v>
      </c>
      <c r="D49" s="1156"/>
      <c r="E49" s="1157"/>
      <c r="F49" s="19">
        <v>3.35</v>
      </c>
      <c r="G49" s="20">
        <v>4.46</v>
      </c>
      <c r="H49" s="20" t="s">
        <v>528</v>
      </c>
      <c r="I49" s="20" t="s">
        <v>529</v>
      </c>
      <c r="J49" s="21" t="s">
        <v>530</v>
      </c>
    </row>
    <row r="50" spans="2:10" ht="13" x14ac:dyDescent="0.2"/>
  </sheetData>
  <sheetProtection algorithmName="SHA-512" hashValue="MWZmXnK9P2WPNo1ncNYoTFPFcmXtzIllvdyTrBn7XDXuLU/EX6MGTiY61iMqazKm/miNhMfQ9w03iipLuxiXbQ==" saltValue="RHOPT09vcgcLOnPbZFDF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531</v>
      </c>
      <c r="D34" s="1162"/>
      <c r="E34" s="1163"/>
      <c r="F34" s="32">
        <v>9.17</v>
      </c>
      <c r="G34" s="33">
        <v>11.56</v>
      </c>
      <c r="H34" s="33">
        <v>4.4000000000000004</v>
      </c>
      <c r="I34" s="33">
        <v>4.1900000000000004</v>
      </c>
      <c r="J34" s="34">
        <v>6.68</v>
      </c>
      <c r="K34" s="22"/>
      <c r="L34" s="22"/>
      <c r="M34" s="22"/>
      <c r="N34" s="22"/>
      <c r="O34" s="22"/>
      <c r="P34" s="22"/>
    </row>
    <row r="35" spans="1:16" ht="39" customHeight="1" x14ac:dyDescent="0.2">
      <c r="A35" s="22"/>
      <c r="B35" s="35"/>
      <c r="C35" s="1158" t="s">
        <v>532</v>
      </c>
      <c r="D35" s="1158"/>
      <c r="E35" s="1159"/>
      <c r="F35" s="36">
        <v>0.21</v>
      </c>
      <c r="G35" s="37">
        <v>1.7</v>
      </c>
      <c r="H35" s="37">
        <v>2.94</v>
      </c>
      <c r="I35" s="37">
        <v>2.61</v>
      </c>
      <c r="J35" s="38">
        <v>1.7</v>
      </c>
      <c r="K35" s="22"/>
      <c r="L35" s="22"/>
      <c r="M35" s="22"/>
      <c r="N35" s="22"/>
      <c r="O35" s="22"/>
      <c r="P35" s="22"/>
    </row>
    <row r="36" spans="1:16" ht="39" customHeight="1" x14ac:dyDescent="0.2">
      <c r="A36" s="22"/>
      <c r="B36" s="35"/>
      <c r="C36" s="1158" t="s">
        <v>533</v>
      </c>
      <c r="D36" s="1158"/>
      <c r="E36" s="1159"/>
      <c r="F36" s="36" t="s">
        <v>485</v>
      </c>
      <c r="G36" s="37" t="s">
        <v>485</v>
      </c>
      <c r="H36" s="37" t="s">
        <v>485</v>
      </c>
      <c r="I36" s="37" t="s">
        <v>485</v>
      </c>
      <c r="J36" s="38">
        <v>1.02</v>
      </c>
      <c r="K36" s="22"/>
      <c r="L36" s="22"/>
      <c r="M36" s="22"/>
      <c r="N36" s="22"/>
      <c r="O36" s="22"/>
      <c r="P36" s="22"/>
    </row>
    <row r="37" spans="1:16" ht="39" customHeight="1" x14ac:dyDescent="0.2">
      <c r="A37" s="22"/>
      <c r="B37" s="35"/>
      <c r="C37" s="1158" t="s">
        <v>534</v>
      </c>
      <c r="D37" s="1158"/>
      <c r="E37" s="1159"/>
      <c r="F37" s="36">
        <v>0.82</v>
      </c>
      <c r="G37" s="37">
        <v>0.86</v>
      </c>
      <c r="H37" s="37">
        <v>0.94</v>
      </c>
      <c r="I37" s="37">
        <v>0.91</v>
      </c>
      <c r="J37" s="38">
        <v>0.54</v>
      </c>
      <c r="K37" s="22"/>
      <c r="L37" s="22"/>
      <c r="M37" s="22"/>
      <c r="N37" s="22"/>
      <c r="O37" s="22"/>
      <c r="P37" s="22"/>
    </row>
    <row r="38" spans="1:16" ht="39" customHeight="1" x14ac:dyDescent="0.2">
      <c r="A38" s="22"/>
      <c r="B38" s="35"/>
      <c r="C38" s="1158" t="s">
        <v>535</v>
      </c>
      <c r="D38" s="1158"/>
      <c r="E38" s="1159"/>
      <c r="F38" s="36">
        <v>0</v>
      </c>
      <c r="G38" s="37">
        <v>0.01</v>
      </c>
      <c r="H38" s="37">
        <v>0.01</v>
      </c>
      <c r="I38" s="37">
        <v>0.02</v>
      </c>
      <c r="J38" s="38">
        <v>0.05</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v>0.33</v>
      </c>
      <c r="G43" s="42">
        <v>0.41</v>
      </c>
      <c r="H43" s="42">
        <v>0.15</v>
      </c>
      <c r="I43" s="42">
        <v>0.34</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sIZz3GYgb0GZiPzNA4v/1Ok/fLk3GlDaQXhqNgbjyZk8sy5JKk+4+9QuFzCB/bsY0Xk/pkjMkTBCciAk7BcmA==" saltValue="hTFNa+vxkVoRjRGYw7az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715</v>
      </c>
      <c r="L45" s="58">
        <v>714</v>
      </c>
      <c r="M45" s="58">
        <v>719</v>
      </c>
      <c r="N45" s="58">
        <v>613</v>
      </c>
      <c r="O45" s="59">
        <v>584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182</v>
      </c>
      <c r="L48" s="62">
        <v>180</v>
      </c>
      <c r="M48" s="62">
        <v>184</v>
      </c>
      <c r="N48" s="62">
        <v>198</v>
      </c>
      <c r="O48" s="63">
        <v>152</v>
      </c>
      <c r="P48" s="46"/>
      <c r="Q48" s="46"/>
      <c r="R48" s="46"/>
      <c r="S48" s="46"/>
      <c r="T48" s="46"/>
      <c r="U48" s="46"/>
    </row>
    <row r="49" spans="1:21" ht="30.75" customHeight="1" x14ac:dyDescent="0.2">
      <c r="A49" s="46"/>
      <c r="B49" s="1189"/>
      <c r="C49" s="1190"/>
      <c r="D49" s="60"/>
      <c r="E49" s="1166" t="s">
        <v>14</v>
      </c>
      <c r="F49" s="1166"/>
      <c r="G49" s="1166"/>
      <c r="H49" s="1166"/>
      <c r="I49" s="1166"/>
      <c r="J49" s="1167"/>
      <c r="K49" s="61">
        <v>61</v>
      </c>
      <c r="L49" s="62">
        <v>90</v>
      </c>
      <c r="M49" s="62">
        <v>101</v>
      </c>
      <c r="N49" s="62">
        <v>75</v>
      </c>
      <c r="O49" s="63">
        <v>70</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648</v>
      </c>
      <c r="L52" s="62">
        <v>650</v>
      </c>
      <c r="M52" s="62">
        <v>625</v>
      </c>
      <c r="N52" s="62">
        <v>546</v>
      </c>
      <c r="O52" s="63">
        <v>522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310</v>
      </c>
      <c r="L53" s="67">
        <v>334</v>
      </c>
      <c r="M53" s="67">
        <v>379</v>
      </c>
      <c r="N53" s="67">
        <v>340</v>
      </c>
      <c r="O53" s="68">
        <v>284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sheetData>
  <sheetProtection algorithmName="SHA-512" hashValue="85A2bWrI5c2huESNLF579wsJL0fOt8pUakXJUN1jlzq13pAt8fyKm0DOmHwclVjaBS/NwRnwJ9/w447UXOSXxQ==" saltValue="6JtRNhsnV+/uPrnEep1Di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07" t="s">
        <v>30</v>
      </c>
      <c r="C41" s="1208"/>
      <c r="D41" s="103"/>
      <c r="E41" s="1209" t="s">
        <v>31</v>
      </c>
      <c r="F41" s="1209"/>
      <c r="G41" s="1209"/>
      <c r="H41" s="1210"/>
      <c r="I41" s="330">
        <v>6395</v>
      </c>
      <c r="J41" s="331">
        <v>5934</v>
      </c>
      <c r="K41" s="331">
        <v>5404</v>
      </c>
      <c r="L41" s="331">
        <v>4977</v>
      </c>
      <c r="M41" s="332">
        <v>4793</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2267</v>
      </c>
      <c r="J43" s="334">
        <v>2248</v>
      </c>
      <c r="K43" s="334">
        <v>2369</v>
      </c>
      <c r="L43" s="334">
        <v>2436</v>
      </c>
      <c r="M43" s="335">
        <v>2273</v>
      </c>
    </row>
    <row r="44" spans="2:13" ht="27.75" customHeight="1" x14ac:dyDescent="0.2">
      <c r="B44" s="1197"/>
      <c r="C44" s="1198"/>
      <c r="D44" s="104"/>
      <c r="E44" s="1201" t="s">
        <v>34</v>
      </c>
      <c r="F44" s="1201"/>
      <c r="G44" s="1201"/>
      <c r="H44" s="1202"/>
      <c r="I44" s="333">
        <v>610</v>
      </c>
      <c r="J44" s="334">
        <v>537</v>
      </c>
      <c r="K44" s="334">
        <v>460</v>
      </c>
      <c r="L44" s="334">
        <v>397</v>
      </c>
      <c r="M44" s="335">
        <v>386</v>
      </c>
    </row>
    <row r="45" spans="2:13" ht="27.75" customHeight="1" x14ac:dyDescent="0.2">
      <c r="B45" s="1197"/>
      <c r="C45" s="1198"/>
      <c r="D45" s="104"/>
      <c r="E45" s="1201" t="s">
        <v>35</v>
      </c>
      <c r="F45" s="1201"/>
      <c r="G45" s="1201"/>
      <c r="H45" s="1202"/>
      <c r="I45" s="333">
        <v>1026</v>
      </c>
      <c r="J45" s="334">
        <v>1052</v>
      </c>
      <c r="K45" s="334">
        <v>1022</v>
      </c>
      <c r="L45" s="334">
        <v>997</v>
      </c>
      <c r="M45" s="335">
        <v>987</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1786</v>
      </c>
      <c r="J50" s="334">
        <v>2292</v>
      </c>
      <c r="K50" s="334">
        <v>2956</v>
      </c>
      <c r="L50" s="334">
        <v>3062</v>
      </c>
      <c r="M50" s="335">
        <v>3097</v>
      </c>
    </row>
    <row r="51" spans="2:13" ht="27.75" customHeight="1" x14ac:dyDescent="0.2">
      <c r="B51" s="1197"/>
      <c r="C51" s="1198"/>
      <c r="D51" s="104"/>
      <c r="E51" s="1201" t="s">
        <v>42</v>
      </c>
      <c r="F51" s="1201"/>
      <c r="G51" s="1201"/>
      <c r="H51" s="1202"/>
      <c r="I51" s="333">
        <v>109</v>
      </c>
      <c r="J51" s="334">
        <v>89</v>
      </c>
      <c r="K51" s="334">
        <v>76</v>
      </c>
      <c r="L51" s="334">
        <v>60</v>
      </c>
      <c r="M51" s="335">
        <v>43</v>
      </c>
    </row>
    <row r="52" spans="2:13" ht="27.75" customHeight="1" x14ac:dyDescent="0.2">
      <c r="B52" s="1199"/>
      <c r="C52" s="1200"/>
      <c r="D52" s="104"/>
      <c r="E52" s="1201" t="s">
        <v>43</v>
      </c>
      <c r="F52" s="1201"/>
      <c r="G52" s="1201"/>
      <c r="H52" s="1202"/>
      <c r="I52" s="333">
        <v>6566</v>
      </c>
      <c r="J52" s="334">
        <v>6332</v>
      </c>
      <c r="K52" s="334">
        <v>5982</v>
      </c>
      <c r="L52" s="334">
        <v>5667</v>
      </c>
      <c r="M52" s="335">
        <v>5482</v>
      </c>
    </row>
    <row r="53" spans="2:13" ht="27.75" customHeight="1" thickBot="1" x14ac:dyDescent="0.25">
      <c r="B53" s="1203" t="s">
        <v>19</v>
      </c>
      <c r="C53" s="1204"/>
      <c r="D53" s="108"/>
      <c r="E53" s="1205" t="s">
        <v>44</v>
      </c>
      <c r="F53" s="1205"/>
      <c r="G53" s="1205"/>
      <c r="H53" s="1206"/>
      <c r="I53" s="336">
        <v>1837</v>
      </c>
      <c r="J53" s="337">
        <v>1059</v>
      </c>
      <c r="K53" s="337">
        <v>240</v>
      </c>
      <c r="L53" s="337">
        <v>18</v>
      </c>
      <c r="M53" s="338">
        <v>-183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VJSqNCx9cmHzMQgJcPDQabitufjpokBVAWcItpGNy74XWzMQUcX+7EQTfBZwugbgO/dDPhSSatDE2yQmru4Vg==" saltValue="VqvseetOL+8sMwoZA7JO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6"/>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22" t="s">
        <v>46</v>
      </c>
      <c r="D55" s="1222"/>
      <c r="E55" s="1223"/>
      <c r="F55" s="339">
        <v>1715</v>
      </c>
      <c r="G55" s="339">
        <v>1605</v>
      </c>
      <c r="H55" s="340">
        <v>1575</v>
      </c>
    </row>
    <row r="56" spans="2:8" ht="52.5" customHeight="1" x14ac:dyDescent="0.2">
      <c r="B56" s="120"/>
      <c r="C56" s="1224" t="s">
        <v>47</v>
      </c>
      <c r="D56" s="1224"/>
      <c r="E56" s="1225"/>
      <c r="F56" s="341">
        <v>16</v>
      </c>
      <c r="G56" s="341">
        <v>43</v>
      </c>
      <c r="H56" s="342">
        <v>65</v>
      </c>
    </row>
    <row r="57" spans="2:8" ht="53.25" customHeight="1" x14ac:dyDescent="0.2">
      <c r="B57" s="120"/>
      <c r="C57" s="1226" t="s">
        <v>48</v>
      </c>
      <c r="D57" s="1226"/>
      <c r="E57" s="1227"/>
      <c r="F57" s="343">
        <v>519</v>
      </c>
      <c r="G57" s="343">
        <v>599</v>
      </c>
      <c r="H57" s="344">
        <v>598</v>
      </c>
    </row>
    <row r="58" spans="2:8" ht="45.75" customHeight="1" x14ac:dyDescent="0.2">
      <c r="B58" s="121"/>
      <c r="C58" s="1214" t="s">
        <v>556</v>
      </c>
      <c r="D58" s="1215"/>
      <c r="E58" s="1216"/>
      <c r="F58" s="345">
        <v>390</v>
      </c>
      <c r="G58" s="345">
        <v>459</v>
      </c>
      <c r="H58" s="346">
        <v>431</v>
      </c>
    </row>
    <row r="59" spans="2:8" ht="45.75" customHeight="1" x14ac:dyDescent="0.2">
      <c r="B59" s="121"/>
      <c r="C59" s="1214" t="s">
        <v>557</v>
      </c>
      <c r="D59" s="1215"/>
      <c r="E59" s="1216"/>
      <c r="F59" s="345">
        <v>84</v>
      </c>
      <c r="G59" s="345">
        <v>84</v>
      </c>
      <c r="H59" s="346">
        <v>84</v>
      </c>
    </row>
    <row r="60" spans="2:8" ht="45.75" customHeight="1" x14ac:dyDescent="0.2">
      <c r="B60" s="121"/>
      <c r="C60" s="1214" t="s">
        <v>558</v>
      </c>
      <c r="D60" s="1215"/>
      <c r="E60" s="1216"/>
      <c r="F60" s="345">
        <v>25</v>
      </c>
      <c r="G60" s="345">
        <v>34</v>
      </c>
      <c r="H60" s="346">
        <v>58</v>
      </c>
    </row>
    <row r="61" spans="2:8" ht="45.75" customHeight="1" x14ac:dyDescent="0.2">
      <c r="B61" s="121"/>
      <c r="C61" s="1214" t="s">
        <v>559</v>
      </c>
      <c r="D61" s="1215"/>
      <c r="E61" s="1216"/>
      <c r="F61" s="345">
        <v>14</v>
      </c>
      <c r="G61" s="345">
        <v>16</v>
      </c>
      <c r="H61" s="346">
        <v>19</v>
      </c>
    </row>
    <row r="62" spans="2:8" ht="45.75" customHeight="1" thickBot="1" x14ac:dyDescent="0.25">
      <c r="B62" s="122"/>
      <c r="C62" s="1217" t="s">
        <v>560</v>
      </c>
      <c r="D62" s="1218"/>
      <c r="E62" s="1219"/>
      <c r="F62" s="347">
        <v>3</v>
      </c>
      <c r="G62" s="347">
        <v>3</v>
      </c>
      <c r="H62" s="348">
        <v>3</v>
      </c>
    </row>
    <row r="63" spans="2:8" ht="52.5" customHeight="1" thickBot="1" x14ac:dyDescent="0.25">
      <c r="B63" s="123"/>
      <c r="C63" s="1220" t="s">
        <v>49</v>
      </c>
      <c r="D63" s="1220"/>
      <c r="E63" s="1221"/>
      <c r="F63" s="349">
        <v>2250</v>
      </c>
      <c r="G63" s="349">
        <v>2247</v>
      </c>
      <c r="H63" s="350">
        <v>2238</v>
      </c>
    </row>
    <row r="64" spans="2:8" ht="13" x14ac:dyDescent="0.2"/>
    <row r="65" s="1" customFormat="1" ht="13.5" hidden="1" customHeight="1" x14ac:dyDescent="0.2"/>
    <row r="66" s="1" customFormat="1" ht="13.5" hidden="1" customHeight="1" x14ac:dyDescent="0.2"/>
  </sheetData>
  <sheetProtection algorithmName="SHA-512" hashValue="sCg0Kiz1/PEEMbnouZqam5qBMyy33TF6RXf/kIYgaOzoSgbRqKeee+l36XEKXsmjaflInqqz49B1/SgtWCBT7A==" saltValue="qVQQT4SkteeIjIw9rICh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F158-E945-4A86-92BB-77D878A28BC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563</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565</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28">
        <v>38.9</v>
      </c>
      <c r="BQ51" s="1228"/>
      <c r="BR51" s="1228"/>
      <c r="BS51" s="1228"/>
      <c r="BT51" s="1228"/>
      <c r="BU51" s="1228"/>
      <c r="BV51" s="1228"/>
      <c r="BW51" s="1228"/>
      <c r="BX51" s="1228">
        <v>21.1</v>
      </c>
      <c r="BY51" s="1228"/>
      <c r="BZ51" s="1228"/>
      <c r="CA51" s="1228"/>
      <c r="CB51" s="1228"/>
      <c r="CC51" s="1228"/>
      <c r="CD51" s="1228"/>
      <c r="CE51" s="1228"/>
      <c r="CF51" s="1228">
        <v>5</v>
      </c>
      <c r="CG51" s="1228"/>
      <c r="CH51" s="1228"/>
      <c r="CI51" s="1228"/>
      <c r="CJ51" s="1228"/>
      <c r="CK51" s="1228"/>
      <c r="CL51" s="1228"/>
      <c r="CM51" s="1228"/>
      <c r="CN51" s="1228">
        <v>0.3</v>
      </c>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567</v>
      </c>
      <c r="BC53" s="1231"/>
      <c r="BD53" s="1231"/>
      <c r="BE53" s="1231"/>
      <c r="BF53" s="1231"/>
      <c r="BG53" s="1231"/>
      <c r="BH53" s="1231"/>
      <c r="BI53" s="1231"/>
      <c r="BJ53" s="1231"/>
      <c r="BK53" s="1231"/>
      <c r="BL53" s="1231"/>
      <c r="BM53" s="1231"/>
      <c r="BN53" s="1231"/>
      <c r="BO53" s="1231"/>
      <c r="BP53" s="1228">
        <v>50.7</v>
      </c>
      <c r="BQ53" s="1228"/>
      <c r="BR53" s="1228"/>
      <c r="BS53" s="1228"/>
      <c r="BT53" s="1228"/>
      <c r="BU53" s="1228"/>
      <c r="BV53" s="1228"/>
      <c r="BW53" s="1228"/>
      <c r="BX53" s="1228">
        <v>52.8</v>
      </c>
      <c r="BY53" s="1228"/>
      <c r="BZ53" s="1228"/>
      <c r="CA53" s="1228"/>
      <c r="CB53" s="1228"/>
      <c r="CC53" s="1228"/>
      <c r="CD53" s="1228"/>
      <c r="CE53" s="1228"/>
      <c r="CF53" s="1228">
        <v>54.8</v>
      </c>
      <c r="CG53" s="1228"/>
      <c r="CH53" s="1228"/>
      <c r="CI53" s="1228"/>
      <c r="CJ53" s="1228"/>
      <c r="CK53" s="1228"/>
      <c r="CL53" s="1228"/>
      <c r="CM53" s="1228"/>
      <c r="CN53" s="1228">
        <v>56.9</v>
      </c>
      <c r="CO53" s="1228"/>
      <c r="CP53" s="1228"/>
      <c r="CQ53" s="1228"/>
      <c r="CR53" s="1228"/>
      <c r="CS53" s="1228"/>
      <c r="CT53" s="1228"/>
      <c r="CU53" s="1228"/>
      <c r="CV53" s="1228">
        <v>59.1</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566</v>
      </c>
      <c r="BC55" s="1231"/>
      <c r="BD55" s="1231"/>
      <c r="BE55" s="1231"/>
      <c r="BF55" s="1231"/>
      <c r="BG55" s="1231"/>
      <c r="BH55" s="1231"/>
      <c r="BI55" s="1231"/>
      <c r="BJ55" s="1231"/>
      <c r="BK55" s="1231"/>
      <c r="BL55" s="1231"/>
      <c r="BM55" s="1231"/>
      <c r="BN55" s="1231"/>
      <c r="BO55" s="1231"/>
      <c r="BP55" s="1228">
        <v>10.9</v>
      </c>
      <c r="BQ55" s="1228"/>
      <c r="BR55" s="1228"/>
      <c r="BS55" s="1228"/>
      <c r="BT55" s="1228"/>
      <c r="BU55" s="1228"/>
      <c r="BV55" s="1228"/>
      <c r="BW55" s="1228"/>
      <c r="BX55" s="1228">
        <v>6.5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567</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63.6</v>
      </c>
      <c r="BY57" s="1228"/>
      <c r="BZ57" s="1228"/>
      <c r="CA57" s="1228"/>
      <c r="CB57" s="1228"/>
      <c r="CC57" s="1228"/>
      <c r="CD57" s="1228"/>
      <c r="CE57" s="1228"/>
      <c r="CF57" s="1228">
        <v>64.7</v>
      </c>
      <c r="CG57" s="1228"/>
      <c r="CH57" s="1228"/>
      <c r="CI57" s="1228"/>
      <c r="CJ57" s="1228"/>
      <c r="CK57" s="1228"/>
      <c r="CL57" s="1228"/>
      <c r="CM57" s="1228"/>
      <c r="CN57" s="1228">
        <v>66.099999999999994</v>
      </c>
      <c r="CO57" s="1228"/>
      <c r="CP57" s="1228"/>
      <c r="CQ57" s="1228"/>
      <c r="CR57" s="1228"/>
      <c r="CS57" s="1228"/>
      <c r="CT57" s="1228"/>
      <c r="CU57" s="1228"/>
      <c r="CV57" s="1228">
        <v>67.7</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5" customHeight="1" x14ac:dyDescent="0.2">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565</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v>38.9</v>
      </c>
      <c r="BQ73" s="1228"/>
      <c r="BR73" s="1228"/>
      <c r="BS73" s="1228"/>
      <c r="BT73" s="1228"/>
      <c r="BU73" s="1228"/>
      <c r="BV73" s="1228"/>
      <c r="BW73" s="1228"/>
      <c r="BX73" s="1228">
        <v>21.1</v>
      </c>
      <c r="BY73" s="1228"/>
      <c r="BZ73" s="1228"/>
      <c r="CA73" s="1228"/>
      <c r="CB73" s="1228"/>
      <c r="CC73" s="1228"/>
      <c r="CD73" s="1228"/>
      <c r="CE73" s="1228"/>
      <c r="CF73" s="1228">
        <v>5</v>
      </c>
      <c r="CG73" s="1228"/>
      <c r="CH73" s="1228"/>
      <c r="CI73" s="1228"/>
      <c r="CJ73" s="1228"/>
      <c r="CK73" s="1228"/>
      <c r="CL73" s="1228"/>
      <c r="CM73" s="1228"/>
      <c r="CN73" s="1228">
        <v>0.3</v>
      </c>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6.5</v>
      </c>
      <c r="BQ75" s="1228"/>
      <c r="BR75" s="1228"/>
      <c r="BS75" s="1228"/>
      <c r="BT75" s="1228"/>
      <c r="BU75" s="1228"/>
      <c r="BV75" s="1228"/>
      <c r="BW75" s="1228"/>
      <c r="BX75" s="1228">
        <v>6.7</v>
      </c>
      <c r="BY75" s="1228"/>
      <c r="BZ75" s="1228"/>
      <c r="CA75" s="1228"/>
      <c r="CB75" s="1228"/>
      <c r="CC75" s="1228"/>
      <c r="CD75" s="1228"/>
      <c r="CE75" s="1228"/>
      <c r="CF75" s="1228">
        <v>7</v>
      </c>
      <c r="CG75" s="1228"/>
      <c r="CH75" s="1228"/>
      <c r="CI75" s="1228"/>
      <c r="CJ75" s="1228"/>
      <c r="CK75" s="1228"/>
      <c r="CL75" s="1228"/>
      <c r="CM75" s="1228"/>
      <c r="CN75" s="1228">
        <v>7.1</v>
      </c>
      <c r="CO75" s="1228"/>
      <c r="CP75" s="1228"/>
      <c r="CQ75" s="1228"/>
      <c r="CR75" s="1228"/>
      <c r="CS75" s="1228"/>
      <c r="CT75" s="1228"/>
      <c r="CU75" s="1228"/>
      <c r="CV75" s="1228">
        <v>6.8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10.9</v>
      </c>
      <c r="BQ77" s="1228"/>
      <c r="BR77" s="1228"/>
      <c r="BS77" s="1228"/>
      <c r="BT77" s="1228"/>
      <c r="BU77" s="1228"/>
      <c r="BV77" s="1228"/>
      <c r="BW77" s="1228"/>
      <c r="BX77" s="1228">
        <v>6.5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5.9</v>
      </c>
      <c r="BQ79" s="1228"/>
      <c r="BR79" s="1228"/>
      <c r="BS79" s="1228"/>
      <c r="BT79" s="1228"/>
      <c r="BU79" s="1228"/>
      <c r="BV79" s="1228"/>
      <c r="BW79" s="1228"/>
      <c r="BX79" s="1228">
        <v>5.9</v>
      </c>
      <c r="BY79" s="1228"/>
      <c r="BZ79" s="1228"/>
      <c r="CA79" s="1228"/>
      <c r="CB79" s="1228"/>
      <c r="CC79" s="1228"/>
      <c r="CD79" s="1228"/>
      <c r="CE79" s="1228"/>
      <c r="CF79" s="1228">
        <v>6.1</v>
      </c>
      <c r="CG79" s="1228"/>
      <c r="CH79" s="1228"/>
      <c r="CI79" s="1228"/>
      <c r="CJ79" s="1228"/>
      <c r="CK79" s="1228"/>
      <c r="CL79" s="1228"/>
      <c r="CM79" s="1228"/>
      <c r="CN79" s="1228">
        <v>6.5</v>
      </c>
      <c r="CO79" s="1228"/>
      <c r="CP79" s="1228"/>
      <c r="CQ79" s="1228"/>
      <c r="CR79" s="1228"/>
      <c r="CS79" s="1228"/>
      <c r="CT79" s="1228"/>
      <c r="CU79" s="1228"/>
      <c r="CV79" s="1228">
        <v>6.6</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5efUcT0+OagB2Y3Qp6nK+1ENReCmP7MNUp1uGcsZ3OOTRlIXoOBaTerBjmaCYxb46RxkHy6WrvpEu3Y6Tq8nmg==" saltValue="kpqyqeBsxEsgKMTJxtZJb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12C3-015A-497B-A304-6B39772B653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qf7BJTgwdFqpH9TzaM8iBD0MTm8TRruwWGcy9aBZ84VdIO6PVHD4SaNy6pdpKsg4MhFVskvlqw4NQ6vukHqUJw==" saltValue="wOtPbJYpCFJIvehTbd3x+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DB4E-B2D0-4DAC-B6BD-97886F91A87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Oy6/GlLNuHKpwbR7BrE4wCCqX7v2Au/4uOayrOBTWf5xkZbUHwCEVZ+sOTdvh24JFCLIx0Gu4G/0zkBMLbF0ug==" saltValue="0bt/dCQ/kVHKNrilG8lt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30075</v>
      </c>
      <c r="E3" s="142"/>
      <c r="F3" s="143">
        <v>53895</v>
      </c>
      <c r="G3" s="144"/>
      <c r="H3" s="145"/>
    </row>
    <row r="4" spans="1:8" x14ac:dyDescent="0.2">
      <c r="A4" s="146"/>
      <c r="B4" s="147"/>
      <c r="C4" s="148"/>
      <c r="D4" s="149">
        <v>10996</v>
      </c>
      <c r="E4" s="150"/>
      <c r="F4" s="151">
        <v>31224</v>
      </c>
      <c r="G4" s="152"/>
      <c r="H4" s="153"/>
    </row>
    <row r="5" spans="1:8" x14ac:dyDescent="0.2">
      <c r="A5" s="134" t="s">
        <v>517</v>
      </c>
      <c r="B5" s="139"/>
      <c r="C5" s="140"/>
      <c r="D5" s="141">
        <v>26964</v>
      </c>
      <c r="E5" s="142"/>
      <c r="F5" s="143">
        <v>56181</v>
      </c>
      <c r="G5" s="144"/>
      <c r="H5" s="145"/>
    </row>
    <row r="6" spans="1:8" x14ac:dyDescent="0.2">
      <c r="A6" s="146"/>
      <c r="B6" s="147"/>
      <c r="C6" s="148"/>
      <c r="D6" s="149">
        <v>14554</v>
      </c>
      <c r="E6" s="150"/>
      <c r="F6" s="151">
        <v>32039</v>
      </c>
      <c r="G6" s="152"/>
      <c r="H6" s="153"/>
    </row>
    <row r="7" spans="1:8" x14ac:dyDescent="0.2">
      <c r="A7" s="134" t="s">
        <v>518</v>
      </c>
      <c r="B7" s="139"/>
      <c r="C7" s="140"/>
      <c r="D7" s="141">
        <v>30245</v>
      </c>
      <c r="E7" s="142"/>
      <c r="F7" s="143">
        <v>47730</v>
      </c>
      <c r="G7" s="144"/>
      <c r="H7" s="145"/>
    </row>
    <row r="8" spans="1:8" x14ac:dyDescent="0.2">
      <c r="A8" s="146"/>
      <c r="B8" s="147"/>
      <c r="C8" s="148"/>
      <c r="D8" s="149">
        <v>19841</v>
      </c>
      <c r="E8" s="150"/>
      <c r="F8" s="151">
        <v>26378</v>
      </c>
      <c r="G8" s="152"/>
      <c r="H8" s="153"/>
    </row>
    <row r="9" spans="1:8" x14ac:dyDescent="0.2">
      <c r="A9" s="134" t="s">
        <v>519</v>
      </c>
      <c r="B9" s="139"/>
      <c r="C9" s="140"/>
      <c r="D9" s="141">
        <v>31791</v>
      </c>
      <c r="E9" s="142"/>
      <c r="F9" s="143">
        <v>61921</v>
      </c>
      <c r="G9" s="144"/>
      <c r="H9" s="145"/>
    </row>
    <row r="10" spans="1:8" x14ac:dyDescent="0.2">
      <c r="A10" s="146"/>
      <c r="B10" s="147"/>
      <c r="C10" s="148"/>
      <c r="D10" s="149">
        <v>18612</v>
      </c>
      <c r="E10" s="150"/>
      <c r="F10" s="151">
        <v>34719</v>
      </c>
      <c r="G10" s="152"/>
      <c r="H10" s="153"/>
    </row>
    <row r="11" spans="1:8" x14ac:dyDescent="0.2">
      <c r="A11" s="134" t="s">
        <v>520</v>
      </c>
      <c r="B11" s="139"/>
      <c r="C11" s="140"/>
      <c r="D11" s="141">
        <v>48897</v>
      </c>
      <c r="E11" s="142"/>
      <c r="F11" s="143">
        <v>62764</v>
      </c>
      <c r="G11" s="144"/>
      <c r="H11" s="145"/>
    </row>
    <row r="12" spans="1:8" x14ac:dyDescent="0.2">
      <c r="A12" s="146"/>
      <c r="B12" s="147"/>
      <c r="C12" s="154"/>
      <c r="D12" s="149">
        <v>29773</v>
      </c>
      <c r="E12" s="150"/>
      <c r="F12" s="151">
        <v>36476</v>
      </c>
      <c r="G12" s="152"/>
      <c r="H12" s="153"/>
    </row>
    <row r="13" spans="1:8" x14ac:dyDescent="0.2">
      <c r="A13" s="134"/>
      <c r="B13" s="139"/>
      <c r="C13" s="140"/>
      <c r="D13" s="141">
        <v>33594</v>
      </c>
      <c r="E13" s="142"/>
      <c r="F13" s="143">
        <v>56498</v>
      </c>
      <c r="G13" s="155"/>
      <c r="H13" s="145"/>
    </row>
    <row r="14" spans="1:8" x14ac:dyDescent="0.2">
      <c r="A14" s="146"/>
      <c r="B14" s="147"/>
      <c r="C14" s="148"/>
      <c r="D14" s="149">
        <v>18755</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9.18</v>
      </c>
      <c r="C19" s="156">
        <f>ROUND(VALUE(SUBSTITUTE(実質収支比率等に係る経年分析!G$48,"▲","-")),2)</f>
        <v>11.56</v>
      </c>
      <c r="D19" s="156">
        <f>ROUND(VALUE(SUBSTITUTE(実質収支比率等に係る経年分析!H$48,"▲","-")),2)</f>
        <v>4.4000000000000004</v>
      </c>
      <c r="E19" s="156">
        <f>ROUND(VALUE(SUBSTITUTE(実質収支比率等に係る経年分析!I$48,"▲","-")),2)</f>
        <v>4.2</v>
      </c>
      <c r="F19" s="156">
        <f>ROUND(VALUE(SUBSTITUTE(実質収支比率等に係る経年分析!J$48,"▲","-")),2)</f>
        <v>6.69</v>
      </c>
    </row>
    <row r="20" spans="1:11" x14ac:dyDescent="0.2">
      <c r="A20" s="156" t="s">
        <v>53</v>
      </c>
      <c r="B20" s="156">
        <f>ROUND(VALUE(SUBSTITUTE(実質収支比率等に係る経年分析!F$47,"▲","-")),2)</f>
        <v>19.53</v>
      </c>
      <c r="C20" s="156">
        <f>ROUND(VALUE(SUBSTITUTE(実質収支比率等に係る経年分析!G$47,"▲","-")),2)</f>
        <v>24.52</v>
      </c>
      <c r="D20" s="156">
        <f>ROUND(VALUE(SUBSTITUTE(実質収支比率等に係る経年分析!H$47,"▲","-")),2)</f>
        <v>31.63</v>
      </c>
      <c r="E20" s="156">
        <f>ROUND(VALUE(SUBSTITUTE(実質収支比率等に係る経年分析!I$47,"▲","-")),2)</f>
        <v>29.63</v>
      </c>
      <c r="F20" s="156">
        <f>ROUND(VALUE(SUBSTITUTE(実質収支比率等に係る経年分析!J$47,"▲","-")),2)</f>
        <v>28.53</v>
      </c>
    </row>
    <row r="21" spans="1:11" x14ac:dyDescent="0.2">
      <c r="A21" s="156" t="s">
        <v>54</v>
      </c>
      <c r="B21" s="156">
        <f>IF(ISNUMBER(VALUE(SUBSTITUTE(実質収支比率等に係る経年分析!F$49,"▲","-"))),ROUND(VALUE(SUBSTITUTE(実質収支比率等に係る経年分析!F$49,"▲","-")),2),NA())</f>
        <v>3.35</v>
      </c>
      <c r="C21" s="156">
        <f>IF(ISNUMBER(VALUE(SUBSTITUTE(実質収支比率等に係る経年分析!G$49,"▲","-"))),ROUND(VALUE(SUBSTITUTE(実質収支比率等に係る経年分析!G$49,"▲","-")),2),NA())</f>
        <v>4.46</v>
      </c>
      <c r="D21" s="156">
        <f>IF(ISNUMBER(VALUE(SUBSTITUTE(実質収支比率等に係る経年分析!H$49,"▲","-"))),ROUND(VALUE(SUBSTITUTE(実質収支比率等に係る経年分析!H$49,"▲","-")),2),NA())</f>
        <v>-7.64</v>
      </c>
      <c r="E21" s="156">
        <f>IF(ISNUMBER(VALUE(SUBSTITUTE(実質収支比率等に係る経年分析!I$49,"▲","-"))),ROUND(VALUE(SUBSTITUTE(実質収支比率等に係る経年分析!I$49,"▲","-")),2),NA())</f>
        <v>-4.46</v>
      </c>
      <c r="F21" s="156">
        <f>IF(ISNUMBER(VALUE(SUBSTITUTE(実質収支比率等に係る経年分析!J$49,"▲","-"))),ROUND(VALUE(SUBSTITUTE(実質収支比率等に係る経年分析!J$49,"▲","-")),2),NA())</f>
        <v>-0.14000000000000001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1.02</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4.4000000000000004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4.1900000000000004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648</v>
      </c>
      <c r="E42" s="158"/>
      <c r="F42" s="158"/>
      <c r="G42" s="158">
        <f>'実質公債費比率（分子）の構造'!L$52</f>
        <v>650</v>
      </c>
      <c r="H42" s="158"/>
      <c r="I42" s="158"/>
      <c r="J42" s="158">
        <f>'実質公債費比率（分子）の構造'!M$52</f>
        <v>625</v>
      </c>
      <c r="K42" s="158"/>
      <c r="L42" s="158"/>
      <c r="M42" s="158">
        <f>'実質公債費比率（分子）の構造'!N$52</f>
        <v>546</v>
      </c>
      <c r="N42" s="158"/>
      <c r="O42" s="158"/>
      <c r="P42" s="158">
        <f>'実質公債費比率（分子）の構造'!O$52</f>
        <v>522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61</v>
      </c>
      <c r="C45" s="158"/>
      <c r="D45" s="158"/>
      <c r="E45" s="158">
        <f>'実質公債費比率（分子）の構造'!L$49</f>
        <v>90</v>
      </c>
      <c r="F45" s="158"/>
      <c r="G45" s="158"/>
      <c r="H45" s="158">
        <f>'実質公債費比率（分子）の構造'!M$49</f>
        <v>101</v>
      </c>
      <c r="I45" s="158"/>
      <c r="J45" s="158"/>
      <c r="K45" s="158">
        <f>'実質公債費比率（分子）の構造'!N$49</f>
        <v>75</v>
      </c>
      <c r="L45" s="158"/>
      <c r="M45" s="158"/>
      <c r="N45" s="158">
        <f>'実質公債費比率（分子）の構造'!O$49</f>
        <v>70</v>
      </c>
      <c r="O45" s="158"/>
      <c r="P45" s="158"/>
    </row>
    <row r="46" spans="1:16" x14ac:dyDescent="0.2">
      <c r="A46" s="158" t="s">
        <v>64</v>
      </c>
      <c r="B46" s="158">
        <f>'実質公債費比率（分子）の構造'!K$48</f>
        <v>182</v>
      </c>
      <c r="C46" s="158"/>
      <c r="D46" s="158"/>
      <c r="E46" s="158">
        <f>'実質公債費比率（分子）の構造'!L$48</f>
        <v>180</v>
      </c>
      <c r="F46" s="158"/>
      <c r="G46" s="158"/>
      <c r="H46" s="158">
        <f>'実質公債費比率（分子）の構造'!M$48</f>
        <v>184</v>
      </c>
      <c r="I46" s="158"/>
      <c r="J46" s="158"/>
      <c r="K46" s="158">
        <f>'実質公債費比率（分子）の構造'!N$48</f>
        <v>198</v>
      </c>
      <c r="L46" s="158"/>
      <c r="M46" s="158"/>
      <c r="N46" s="158">
        <f>'実質公債費比率（分子）の構造'!O$48</f>
        <v>152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715</v>
      </c>
      <c r="C49" s="158"/>
      <c r="D49" s="158"/>
      <c r="E49" s="158">
        <f>'実質公債費比率（分子）の構造'!L$45</f>
        <v>714</v>
      </c>
      <c r="F49" s="158"/>
      <c r="G49" s="158"/>
      <c r="H49" s="158">
        <f>'実質公債費比率（分子）の構造'!M$45</f>
        <v>719</v>
      </c>
      <c r="I49" s="158"/>
      <c r="J49" s="158"/>
      <c r="K49" s="158">
        <f>'実質公債費比率（分子）の構造'!N$45</f>
        <v>613</v>
      </c>
      <c r="L49" s="158"/>
      <c r="M49" s="158"/>
      <c r="N49" s="158">
        <f>'実質公債費比率（分子）の構造'!O$45</f>
        <v>584</v>
      </c>
      <c r="O49" s="158"/>
      <c r="P49" s="158"/>
    </row>
    <row r="50" spans="1:16" x14ac:dyDescent="0.2">
      <c r="A50" s="158" t="s">
        <v>67</v>
      </c>
      <c r="B50" s="158" t="e">
        <f>NA()</f>
        <v>#N/A</v>
      </c>
      <c r="C50" s="158">
        <f>IF(ISNUMBER('実質公債費比率（分子）の構造'!K$53),'実質公債費比率（分子）の構造'!K$53,NA())</f>
        <v>310</v>
      </c>
      <c r="D50" s="158" t="e">
        <f>NA()</f>
        <v>#N/A</v>
      </c>
      <c r="E50" s="158" t="e">
        <f>NA()</f>
        <v>#N/A</v>
      </c>
      <c r="F50" s="158">
        <f>IF(ISNUMBER('実質公債費比率（分子）の構造'!L$53),'実質公債費比率（分子）の構造'!L$53,NA())</f>
        <v>334</v>
      </c>
      <c r="G50" s="158" t="e">
        <f>NA()</f>
        <v>#N/A</v>
      </c>
      <c r="H50" s="158" t="e">
        <f>NA()</f>
        <v>#N/A</v>
      </c>
      <c r="I50" s="158">
        <f>IF(ISNUMBER('実質公債費比率（分子）の構造'!M$53),'実質公債費比率（分子）の構造'!M$53,NA())</f>
        <v>379</v>
      </c>
      <c r="J50" s="158" t="e">
        <f>NA()</f>
        <v>#N/A</v>
      </c>
      <c r="K50" s="158" t="e">
        <f>NA()</f>
        <v>#N/A</v>
      </c>
      <c r="L50" s="158">
        <f>IF(ISNUMBER('実質公債費比率（分子）の構造'!N$53),'実質公債費比率（分子）の構造'!N$53,NA())</f>
        <v>340</v>
      </c>
      <c r="M50" s="158" t="e">
        <f>NA()</f>
        <v>#N/A</v>
      </c>
      <c r="N50" s="158" t="e">
        <f>NA()</f>
        <v>#N/A</v>
      </c>
      <c r="O50" s="158">
        <f>IF(ISNUMBER('実質公債費比率（分子）の構造'!O$53),'実質公債費比率（分子）の構造'!O$53,NA())</f>
        <v>284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6566</v>
      </c>
      <c r="E56" s="157"/>
      <c r="F56" s="157"/>
      <c r="G56" s="157">
        <f>'将来負担比率（分子）の構造'!J$52</f>
        <v>6332</v>
      </c>
      <c r="H56" s="157"/>
      <c r="I56" s="157"/>
      <c r="J56" s="157">
        <f>'将来負担比率（分子）の構造'!K$52</f>
        <v>5982</v>
      </c>
      <c r="K56" s="157"/>
      <c r="L56" s="157"/>
      <c r="M56" s="157">
        <f>'将来負担比率（分子）の構造'!L$52</f>
        <v>5667</v>
      </c>
      <c r="N56" s="157"/>
      <c r="O56" s="157"/>
      <c r="P56" s="157">
        <f>'将来負担比率（分子）の構造'!M$52</f>
        <v>5482</v>
      </c>
    </row>
    <row r="57" spans="1:16" x14ac:dyDescent="0.2">
      <c r="A57" s="157" t="s">
        <v>42</v>
      </c>
      <c r="B57" s="157"/>
      <c r="C57" s="157"/>
      <c r="D57" s="157">
        <f>'将来負担比率（分子）の構造'!I$51</f>
        <v>109</v>
      </c>
      <c r="E57" s="157"/>
      <c r="F57" s="157"/>
      <c r="G57" s="157">
        <f>'将来負担比率（分子）の構造'!J$51</f>
        <v>89</v>
      </c>
      <c r="H57" s="157"/>
      <c r="I57" s="157"/>
      <c r="J57" s="157">
        <f>'将来負担比率（分子）の構造'!K$51</f>
        <v>76</v>
      </c>
      <c r="K57" s="157"/>
      <c r="L57" s="157"/>
      <c r="M57" s="157">
        <f>'将来負担比率（分子）の構造'!L$51</f>
        <v>60</v>
      </c>
      <c r="N57" s="157"/>
      <c r="O57" s="157"/>
      <c r="P57" s="157">
        <f>'将来負担比率（分子）の構造'!M$51</f>
        <v>43</v>
      </c>
    </row>
    <row r="58" spans="1:16" x14ac:dyDescent="0.2">
      <c r="A58" s="157" t="s">
        <v>41</v>
      </c>
      <c r="B58" s="157"/>
      <c r="C58" s="157"/>
      <c r="D58" s="157">
        <f>'将来負担比率（分子）の構造'!I$50</f>
        <v>1786</v>
      </c>
      <c r="E58" s="157"/>
      <c r="F58" s="157"/>
      <c r="G58" s="157">
        <f>'将来負担比率（分子）の構造'!J$50</f>
        <v>2292</v>
      </c>
      <c r="H58" s="157"/>
      <c r="I58" s="157"/>
      <c r="J58" s="157">
        <f>'将来負担比率（分子）の構造'!K$50</f>
        <v>2956</v>
      </c>
      <c r="K58" s="157"/>
      <c r="L58" s="157"/>
      <c r="M58" s="157">
        <f>'将来負担比率（分子）の構造'!L$50</f>
        <v>3062</v>
      </c>
      <c r="N58" s="157"/>
      <c r="O58" s="157"/>
      <c r="P58" s="157">
        <f>'将来負担比率（分子）の構造'!M$50</f>
        <v>3097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1026</v>
      </c>
      <c r="C62" s="157"/>
      <c r="D62" s="157"/>
      <c r="E62" s="157">
        <f>'将来負担比率（分子）の構造'!J$45</f>
        <v>1052</v>
      </c>
      <c r="F62" s="157"/>
      <c r="G62" s="157"/>
      <c r="H62" s="157">
        <f>'将来負担比率（分子）の構造'!K$45</f>
        <v>1022</v>
      </c>
      <c r="I62" s="157"/>
      <c r="J62" s="157"/>
      <c r="K62" s="157">
        <f>'将来負担比率（分子）の構造'!L$45</f>
        <v>997</v>
      </c>
      <c r="L62" s="157"/>
      <c r="M62" s="157"/>
      <c r="N62" s="157">
        <f>'将来負担比率（分子）の構造'!M$45</f>
        <v>987</v>
      </c>
      <c r="O62" s="157"/>
      <c r="P62" s="157"/>
    </row>
    <row r="63" spans="1:16" x14ac:dyDescent="0.2">
      <c r="A63" s="157" t="s">
        <v>34</v>
      </c>
      <c r="B63" s="157">
        <f>'将来負担比率（分子）の構造'!I$44</f>
        <v>610</v>
      </c>
      <c r="C63" s="157"/>
      <c r="D63" s="157"/>
      <c r="E63" s="157">
        <f>'将来負担比率（分子）の構造'!J$44</f>
        <v>537</v>
      </c>
      <c r="F63" s="157"/>
      <c r="G63" s="157"/>
      <c r="H63" s="157">
        <f>'将来負担比率（分子）の構造'!K$44</f>
        <v>460</v>
      </c>
      <c r="I63" s="157"/>
      <c r="J63" s="157"/>
      <c r="K63" s="157">
        <f>'将来負担比率（分子）の構造'!L$44</f>
        <v>397</v>
      </c>
      <c r="L63" s="157"/>
      <c r="M63" s="157"/>
      <c r="N63" s="157">
        <f>'将来負担比率（分子）の構造'!M$44</f>
        <v>386</v>
      </c>
      <c r="O63" s="157"/>
      <c r="P63" s="157"/>
    </row>
    <row r="64" spans="1:16" x14ac:dyDescent="0.2">
      <c r="A64" s="157" t="s">
        <v>33</v>
      </c>
      <c r="B64" s="157">
        <f>'将来負担比率（分子）の構造'!I$43</f>
        <v>2267</v>
      </c>
      <c r="C64" s="157"/>
      <c r="D64" s="157"/>
      <c r="E64" s="157">
        <f>'将来負担比率（分子）の構造'!J$43</f>
        <v>2248</v>
      </c>
      <c r="F64" s="157"/>
      <c r="G64" s="157"/>
      <c r="H64" s="157">
        <f>'将来負担比率（分子）の構造'!K$43</f>
        <v>2369</v>
      </c>
      <c r="I64" s="157"/>
      <c r="J64" s="157"/>
      <c r="K64" s="157">
        <f>'将来負担比率（分子）の構造'!L$43</f>
        <v>2436</v>
      </c>
      <c r="L64" s="157"/>
      <c r="M64" s="157"/>
      <c r="N64" s="157">
        <f>'将来負担比率（分子）の構造'!M$43</f>
        <v>2273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6395</v>
      </c>
      <c r="C66" s="157"/>
      <c r="D66" s="157"/>
      <c r="E66" s="157">
        <f>'将来負担比率（分子）の構造'!J$41</f>
        <v>5934</v>
      </c>
      <c r="F66" s="157"/>
      <c r="G66" s="157"/>
      <c r="H66" s="157">
        <f>'将来負担比率（分子）の構造'!K$41</f>
        <v>5404</v>
      </c>
      <c r="I66" s="157"/>
      <c r="J66" s="157"/>
      <c r="K66" s="157">
        <f>'将来負担比率（分子）の構造'!L$41</f>
        <v>4977</v>
      </c>
      <c r="L66" s="157"/>
      <c r="M66" s="157"/>
      <c r="N66" s="157">
        <f>'将来負担比率（分子）の構造'!M$41</f>
        <v>4793</v>
      </c>
      <c r="O66" s="157"/>
      <c r="P66" s="157"/>
    </row>
    <row r="67" spans="1:16" x14ac:dyDescent="0.2">
      <c r="A67" s="157" t="s">
        <v>71</v>
      </c>
      <c r="B67" s="157" t="e">
        <f>NA()</f>
        <v>#N/A</v>
      </c>
      <c r="C67" s="157">
        <f>IF(ISNUMBER('将来負担比率（分子）の構造'!I$53), IF('将来負担比率（分子）の構造'!I$53 &lt; 0, 0, '将来負担比率（分子）の構造'!I$53), NA())</f>
        <v>1837</v>
      </c>
      <c r="D67" s="157" t="e">
        <f>NA()</f>
        <v>#N/A</v>
      </c>
      <c r="E67" s="157" t="e">
        <f>NA()</f>
        <v>#N/A</v>
      </c>
      <c r="F67" s="157">
        <f>IF(ISNUMBER('将来負担比率（分子）の構造'!J$53), IF('将来負担比率（分子）の構造'!J$53 &lt; 0, 0, '将来負担比率（分子）の構造'!J$53), NA())</f>
        <v>1059</v>
      </c>
      <c r="G67" s="157" t="e">
        <f>NA()</f>
        <v>#N/A</v>
      </c>
      <c r="H67" s="157" t="e">
        <f>NA()</f>
        <v>#N/A</v>
      </c>
      <c r="I67" s="157">
        <f>IF(ISNUMBER('将来負担比率（分子）の構造'!K$53), IF('将来負担比率（分子）の構造'!K$53 &lt; 0, 0, '将来負担比率（分子）の構造'!K$53), NA())</f>
        <v>240</v>
      </c>
      <c r="J67" s="157" t="e">
        <f>NA()</f>
        <v>#N/A</v>
      </c>
      <c r="K67" s="157" t="e">
        <f>NA()</f>
        <v>#N/A</v>
      </c>
      <c r="L67" s="157">
        <f>IF(ISNUMBER('将来負担比率（分子）の構造'!L$53), IF('将来負担比率（分子）の構造'!L$53 &lt; 0, 0, '将来負担比率（分子）の構造'!L$53), NA())</f>
        <v>18</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1715</v>
      </c>
      <c r="C72" s="161">
        <f>基金残高に係る経年分析!G55</f>
        <v>1605</v>
      </c>
      <c r="D72" s="161">
        <f>基金残高に係る経年分析!H55</f>
        <v>1575</v>
      </c>
    </row>
    <row r="73" spans="1:16" x14ac:dyDescent="0.2">
      <c r="A73" s="160" t="s">
        <v>74</v>
      </c>
      <c r="B73" s="161">
        <f>基金残高に係る経年分析!F56</f>
        <v>16</v>
      </c>
      <c r="C73" s="161">
        <f>基金残高に係る経年分析!G56</f>
        <v>43</v>
      </c>
      <c r="D73" s="161">
        <f>基金残高に係る経年分析!H56</f>
        <v>65</v>
      </c>
    </row>
    <row r="74" spans="1:16" x14ac:dyDescent="0.2">
      <c r="A74" s="160" t="s">
        <v>75</v>
      </c>
      <c r="B74" s="161">
        <f>基金残高に係る経年分析!F57</f>
        <v>519</v>
      </c>
      <c r="C74" s="161">
        <f>基金残高に係る経年分析!G57</f>
        <v>599</v>
      </c>
      <c r="D74" s="161">
        <f>基金残高に係る経年分析!H57</f>
        <v>598</v>
      </c>
    </row>
  </sheetData>
  <sheetProtection algorithmName="SHA-512" hashValue="jFT4Vk+BGMfMFjCmER0kPOCRZyV2nGIVEg5NQlMoQgWBZqRwMk6GsBL3uxCEWxWCg++8GUo0NunfzRWCRu+KFg==" saltValue="4gd487H1R9T7vcqScLLOt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巧</dc:creator>
  <cp:keywords/>
  <dc:description/>
  <cp:lastModifiedBy>矢野　智之</cp:lastModifiedBy>
  <cp:lastPrinted>2026-03-12T02:01:03Z</cp:lastPrinted>
  <dcterms:created xsi:type="dcterms:W3CDTF">2026-02-23T05:14:37Z</dcterms:created>
  <dcterms:modified xsi:type="dcterms:W3CDTF">2026-09-29T02:53:43Z</dcterms:modified>
  <cp:category/>
</cp:coreProperties>
</file>