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1_B4D239F1E2135E2D9FFEF3BB26F4380BC2F452F3" xr6:coauthVersionLast="47" xr6:coauthVersionMax="47" xr10:uidLastSave="{00000000-0000-0000-0000-000000000000}"/>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BE38" i="10"/>
  <c r="AM38" i="10"/>
  <c r="U38" i="10"/>
  <c r="C38" i="10"/>
  <c r="BE37" i="10"/>
  <c r="AM37" i="10"/>
  <c r="U37" i="10"/>
  <c r="C37" i="10"/>
  <c r="BE36" i="10"/>
  <c r="AM36" i="10"/>
  <c r="C36" i="10"/>
  <c r="BE35" i="10"/>
  <c r="BE34" i="10"/>
  <c r="C34" i="10"/>
  <c r="C35" i="10" s="1"/>
  <c r="U34" i="10" l="1"/>
  <c r="U35" i="10" s="1"/>
  <c r="U36"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CO34" i="10" l="1"/>
  <c r="CO35" i="10" s="1"/>
  <c r="CO36" i="10" s="1"/>
  <c r="CO37" i="10" s="1"/>
  <c r="CO38" i="10" s="1"/>
</calcChain>
</file>

<file path=xl/sharedStrings.xml><?xml version="1.0" encoding="utf-8"?>
<sst xmlns="http://schemas.openxmlformats.org/spreadsheetml/2006/main" count="1110" uniqueCount="578">
  <si>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</si>
  <si>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</si>
  <si>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</si>
  <si>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</si>
  <si>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</si>
  <si>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</si>
  <si>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</si>
  <si>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</si>
  <si>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</si>
  <si>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</si>
  <si>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</si>
  <si>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</si>
  <si>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</si>
  <si>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</si>
  <si>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</si>
  <si>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</si>
  <si>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</si>
  <si>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</si>
  <si>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</si>
  <si>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</si>
  <si>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</si>
  <si>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</si>
  <si>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</si>
  <si>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</si>
  <si>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</si>
  <si>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</si>
  <si>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</si>
  <si>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</si>
  <si>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</si>
  <si>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</si>
  <si>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</si>
  <si>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</si>
  <si>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</si>
  <si>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</si>
  <si>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</si>
  <si>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</si>
  <si>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</si>
  <si>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</si>
  <si>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</si>
  <si>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</si>
  <si>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</si>
  <si>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</si>
  <si>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</si>
  <si>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</si>
  <si>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</si>
  <si>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</si>
  <si>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</si>
  <si>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</si>
  <si>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</si>
  <si>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</si>
  <si>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</si>
  <si>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</si>
  <si>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</si>
  <si>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</si>
  <si>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</si>
  <si>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</si>
  <si>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</si>
  <si>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</si>
  <si>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</si>
  <si>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</si>
  <si>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</si>
  <si>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</si>
  <si>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</si>
  <si>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</si>
  <si>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</si>
  <si>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</si>
  <si>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</si>
  <si>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</si>
  <si>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</si>
  <si>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</si>
  <si>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</si>
  <si>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</si>
  <si>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</si>
  <si>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</si>
  <si>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</si>
  <si>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</si>
  <si>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</si>
  <si>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</si>
  <si>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</si>
  <si>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</si>
  <si>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</si>
  <si>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</si>
  <si>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</si>
  <si>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</si>
  <si>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</si>
  <si>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</si>
  <si>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</si>
  <si>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</si>
  <si>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</si>
  <si>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</si>
  <si>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</si>
  <si>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</si>
  <si>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</si>
  <si>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</si>
  <si>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大田原市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</si>
  <si>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</si>
  <si>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</si>
  <si>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</si>
  <si>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</si>
  <si>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</si>
  <si>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</si>
  <si>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</si>
  <si>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</si>
  <si>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</si>
  <si>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</si>
  <si>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</si>
  <si>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</si>
  <si>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</si>
  <si>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</si>
  <si>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</si>
  <si>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</si>
  <si>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</si>
  <si>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</si>
  <si>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</si>
  <si>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</si>
  <si>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</si>
  <si>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</si>
  <si>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</si>
  <si>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</si>
  <si>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</si>
  <si>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</si>
  <si>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</si>
  <si>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</si>
  <si>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</si>
  <si>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</si>
  <si>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</si>
  <si>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</si>
  <si>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</si>
  <si>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</si>
  <si>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</si>
  <si>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</si>
  <si>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</si>
  <si>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</si>
  <si>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</si>
  <si>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</si>
  <si>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</si>
  <si>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</si>
  <si>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</si>
  <si>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</si>
  <si>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</si>
  <si>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</si>
  <si>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</si>
  <si>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</si>
  <si>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</si>
  <si>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</si>
  <si>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</si>
  <si>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</si>
  <si>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</si>
  <si>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</si>
  <si>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</si>
  <si>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</si>
  <si>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</si>
  <si>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</si>
  <si>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</si>
  <si>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</si>
  <si>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</si>
  <si>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</si>
  <si>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</si>
  <si>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</si>
  <si>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</si>
  <si>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</si>
  <si>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</si>
  <si>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</si>
  <si>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</si>
  <si>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</si>
  <si>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</si>
  <si>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</si>
  <si>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</si>
  <si>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</si>
  <si>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</si>
  <si>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</si>
  <si>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</si>
  <si>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</si>
  <si>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</si>
  <si>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</si>
  <si>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</si>
  <si>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</si>
  <si>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</si>
  <si>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</si>
  <si>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</si>
  <si>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</si>
  <si>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</si>
  <si>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</si>
  <si>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</si>
  <si>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</si>
  <si>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</si>
  <si>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</si>
  <si>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</si>
  <si>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</si>
  <si>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</si>
  <si>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</si>
  <si>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</si>
  <si>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</si>
  <si>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</si>
  <si>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</si>
  <si>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</si>
  <si>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</si>
  <si>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</si>
  <si>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</si>
  <si>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</si>
  <si>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</si>
  <si>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</si>
  <si>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</si>
  <si>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栃木県大田原市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</si>
  <si>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</si>
  <si>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</si>
  <si>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</si>
  <si>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</si>
  <si>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</si>
  <si>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</si>
  <si>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</si>
  <si>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</si>
  <si>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</si>
  <si>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</si>
  <si>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</si>
  <si>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</si>
  <si>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</si>
  <si>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</si>
  <si>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</si>
  <si>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</si>
  <si>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</si>
  <si>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</si>
  <si>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</si>
  <si>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</si>
  <si>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</si>
  <si>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</si>
  <si>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</si>
  <si>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</si>
  <si>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</si>
  <si>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</si>
  <si>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</si>
  <si>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</si>
  <si>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</si>
  <si>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</si>
  <si>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</si>
  <si>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</si>
  <si>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</si>
  <si>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</si>
  <si>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</si>
  <si>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</si>
  <si>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</si>
  <si>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</si>
  <si>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</si>
  <si>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</si>
  <si>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</si>
  <si>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</si>
  <si>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</si>
  <si>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</si>
  <si>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</si>
  <si>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</si>
  <si>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</si>
  <si>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</si>
  <si>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</si>
  <si>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</si>
  <si>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</si>
  <si>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</si>
  <si>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</si>
  <si>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</si>
  <si>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</si>
  <si>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</si>
  <si>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</si>
  <si>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</si>
  <si>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</si>
  <si>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</si>
  <si>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</si>
  <si>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</si>
  <si>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</si>
  <si>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</si>
  <si>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</si>
  <si>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</si>
  <si>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</si>
  <si>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</si>
  <si>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</si>
  <si>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</si>
  <si>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</si>
  <si>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</si>
  <si>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</si>
  <si>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</si>
  <si>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</si>
  <si>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</si>
  <si>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</si>
  <si>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</si>
  <si>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</si>
  <si>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</si>
  <si>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</si>
  <si>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</si>
  <si>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</si>
  <si>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</si>
  <si>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</si>
  <si>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</si>
  <si>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</si>
  <si>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</si>
  <si>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</si>
  <si>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</si>
  <si>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</si>
  <si>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</si>
  <si>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</si>
  <si>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</si>
  <si>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</si>
  <si>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</si>
  <si>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</si>
  <si>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</si>
  <si>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</si>
  <si>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</si>
  <si>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</si>
  <si>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</si>
  <si>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</si>
  <si>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</si>
  <si>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</si>
  <si>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</si>
  <si>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</si>
  <si>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</si>
  <si>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</si>
  <si>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</si>
  <si>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</si>
  <si>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</si>
  <si>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</si>
  <si>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</si>
  <si>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</si>
  <si>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</si>
  <si>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</si>
  <si>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</si>
  <si>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</si>
  <si>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</si>
  <si>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</si>
  <si>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</si>
  <si>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</si>
  <si>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</si>
  <si>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</si>
  <si>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</si>
  <si>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</si>
  <si>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</si>
  <si>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</si>
  <si>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</si>
  <si>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</si>
  <si>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</si>
  <si>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</si>
  <si>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</si>
  <si>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</si>
  <si>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</si>
  <si>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</si>
  <si>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</si>
  <si>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</si>
  <si>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</si>
  <si>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</si>
  <si>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</si>
  <si>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</si>
  <si>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</si>
  <si>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</si>
  <si>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</si>
  <si>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</si>
  <si>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</si>
  <si>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</si>
  <si>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</si>
  <si>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栃木県大田原市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</si>
  <si>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</si>
  <si>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</si>
  <si>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</si>
  <si>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</si>
  <si>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</si>
  <si>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</si>
  <si>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</si>
  <si>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</si>
  <si>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</si>
  <si>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</si>
  <si>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</si>
  <si>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</si>
  <si>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</si>
  <si>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</si>
  <si>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</si>
  <si>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</si>
  <si>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</si>
  <si>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</si>
  <si>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</si>
  <si>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</si>
  <si>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子育て支援券特別会計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</si>
  <si>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</si>
  <si>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</si>
  <si>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</si>
  <si>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</si>
  <si>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</si>
  <si>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</si>
  <si>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</si>
  <si>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</si>
  <si>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</si>
  <si>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</si>
  <si>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</si>
  <si>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</si>
  <si>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</si>
  <si>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国民健康保険事業費特別会計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</si>
  <si>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</si>
  <si>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</si>
  <si>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</si>
  <si>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</si>
  <si>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</si>
  <si>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</si>
  <si>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</si>
  <si>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</si>
  <si>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</si>
  <si>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</si>
  <si>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</si>
  <si>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</si>
  <si>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</si>
  <si>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</si>
  <si>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</si>
  <si>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</si>
  <si>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</si>
  <si>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</si>
  <si>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</si>
  <si>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</si>
  <si>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</si>
  <si>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</si>
  <si>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</si>
  <si>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</si>
  <si>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</si>
  <si>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</si>
  <si>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</si>
  <si>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</si>
  <si>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</si>
  <si>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</si>
  <si>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</si>
  <si>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</si>
  <si>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</si>
  <si>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</si>
  <si>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</si>
  <si>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</si>
  <si>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</si>
  <si>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</si>
  <si>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</si>
  <si>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</si>
  <si>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</si>
  <si>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</si>
  <si>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</si>
  <si>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</si>
  <si>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</si>
  <si>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</si>
  <si>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</si>
  <si>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</si>
  <si>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</si>
  <si>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</si>
  <si>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</si>
  <si>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</si>
  <si>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</si>
  <si>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</si>
  <si>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</si>
  <si>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</si>
  <si>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</si>
  <si>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</si>
  <si>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</si>
  <si>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</si>
  <si>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</si>
  <si>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</si>
  <si>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</si>
  <si>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</si>
  <si>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</si>
  <si>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</si>
  <si>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</si>
  <si>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</si>
  <si>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</si>
  <si>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</si>
  <si>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</si>
  <si>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</si>
  <si>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</si>
  <si>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</si>
  <si>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</si>
  <si>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</si>
  <si>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</si>
  <si>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</si>
  <si>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</si>
  <si>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</si>
  <si>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</si>
  <si>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</si>
  <si>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</si>
  <si>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</si>
  <si>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</si>
  <si>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</si>
  <si>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</si>
  <si>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</si>
  <si>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</si>
  <si>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</si>
  <si>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</si>
  <si>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</si>
  <si>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</si>
  <si>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</si>
  <si>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</si>
  <si>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</si>
  <si>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</si>
  <si>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</si>
  <si>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</si>
  <si>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</si>
  <si>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</si>
  <si>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</si>
  <si>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</si>
  <si>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</si>
  <si>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</si>
  <si>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</si>
  <si>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</si>
  <si>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</si>
  <si>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</si>
  <si>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</si>
  <si>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</si>
  <si>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</si>
  <si>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</si>
  <si>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</si>
  <si>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</si>
  <si>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</si>
  <si>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</si>
  <si>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</si>
  <si>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</si>
  <si>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</si>
  <si>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</si>
  <si>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</si>
  <si>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</si>
  <si>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</si>
  <si>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</si>
  <si>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</si>
  <si>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</si>
  <si>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</si>
  <si>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</si>
  <si>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</si>
  <si>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</si>
  <si>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</si>
  <si>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</si>
  <si>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</si>
  <si>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</si>
  <si>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</si>
  <si>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</si>
  <si>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</si>
  <si>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</si>
  <si>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</si>
  <si>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5.22</t>
  </si>
  <si>
    <t>▲ 0.48</t>
  </si>
  <si>
    <t>一般会計</t>
  </si>
  <si>
    <t>水道事業会計</t>
  </si>
  <si>
    <t>国民健康保険事業費特別会計</t>
  </si>
  <si>
    <t>下水道事業会計</t>
  </si>
  <si>
    <t>介護保険特別会計</t>
  </si>
  <si>
    <t>子育て支援券特別会計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</si>
  <si>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</si>
  <si>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</si>
  <si>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</si>
  <si>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</si>
  <si>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</si>
  <si>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</si>
  <si>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</si>
  <si>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</si>
  <si>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</si>
  <si>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那須地区広域事務組合（一般会計）</t>
    <rPh sb="0" eb="2">
      <t>ナス</t>
    </rPh>
    <rPh sb="2" eb="4">
      <t>チク</t>
    </rPh>
    <rPh sb="4" eb="6">
      <t>コウイキ</t>
    </rPh>
    <rPh sb="6" eb="8">
      <t>ジム</t>
    </rPh>
    <rPh sb="8" eb="10">
      <t>クミアイ</t>
    </rPh>
    <rPh sb="11" eb="13">
      <t>イッパン</t>
    </rPh>
    <rPh sb="13" eb="15">
      <t>カイケイ</t>
    </rPh>
    <phoneticPr fontId="25"/>
  </si>
  <si>
    <t>那須地区広域事務組合（広域クリーンセンター大田原事業特別会計）</t>
    <rPh sb="0" eb="2">
      <t>ナス</t>
    </rPh>
    <rPh sb="2" eb="4">
      <t>チク</t>
    </rPh>
    <rPh sb="4" eb="6">
      <t>コウイキ</t>
    </rPh>
    <rPh sb="6" eb="8">
      <t>ジム</t>
    </rPh>
    <rPh sb="8" eb="10">
      <t>クミアイ</t>
    </rPh>
    <rPh sb="11" eb="13">
      <t>コウイキ</t>
    </rPh>
    <rPh sb="21" eb="24">
      <t>オオタワラ</t>
    </rPh>
    <rPh sb="24" eb="26">
      <t>ジギョウ</t>
    </rPh>
    <rPh sb="26" eb="28">
      <t>トクベツ</t>
    </rPh>
    <rPh sb="28" eb="30">
      <t>カイケイ</t>
    </rPh>
    <phoneticPr fontId="25"/>
  </si>
  <si>
    <t>那須地区広域事務組合（黒羽グリーンオアシス事業特別会計）</t>
    <rPh sb="0" eb="2">
      <t>ナス</t>
    </rPh>
    <rPh sb="2" eb="4">
      <t>チク</t>
    </rPh>
    <rPh sb="4" eb="6">
      <t>コウイキ</t>
    </rPh>
    <rPh sb="6" eb="8">
      <t>ジム</t>
    </rPh>
    <rPh sb="8" eb="10">
      <t>クミアイ</t>
    </rPh>
    <rPh sb="11" eb="13">
      <t>クロバネ</t>
    </rPh>
    <rPh sb="21" eb="23">
      <t>ジギョウ</t>
    </rPh>
    <rPh sb="23" eb="25">
      <t>トクベツ</t>
    </rPh>
    <rPh sb="25" eb="27">
      <t>カイケイ</t>
    </rPh>
    <phoneticPr fontId="25"/>
  </si>
  <si>
    <t>那須地区広域事務組合（那須グリーンネクサス事業特別会計）</t>
    <rPh sb="11" eb="13">
      <t>ナス</t>
    </rPh>
    <phoneticPr fontId="38"/>
  </si>
  <si>
    <t>那須地区消防組合</t>
  </si>
  <si>
    <t>栃木県市町村総合事務組合（一般会計）</t>
    <rPh sb="0" eb="3">
      <t>トチギケン</t>
    </rPh>
    <rPh sb="3" eb="6">
      <t>シチョウソン</t>
    </rPh>
    <rPh sb="6" eb="8">
      <t>ソウゴウ</t>
    </rPh>
    <rPh sb="8" eb="10">
      <t>ジム</t>
    </rPh>
    <rPh sb="10" eb="12">
      <t>クミアイ</t>
    </rPh>
    <rPh sb="13" eb="15">
      <t>イッパン</t>
    </rPh>
    <rPh sb="15" eb="17">
      <t>カイケイ</t>
    </rPh>
    <phoneticPr fontId="38"/>
  </si>
  <si>
    <t>栃木県市町村総合事務組合（特別会計）</t>
    <rPh sb="0" eb="3">
      <t>トチギケン</t>
    </rPh>
    <rPh sb="3" eb="6">
      <t>シチョウソン</t>
    </rPh>
    <rPh sb="6" eb="8">
      <t>ソウゴウ</t>
    </rPh>
    <rPh sb="8" eb="10">
      <t>ジム</t>
    </rPh>
    <rPh sb="10" eb="12">
      <t>クミアイ</t>
    </rPh>
    <rPh sb="13" eb="15">
      <t>トクベツ</t>
    </rPh>
    <rPh sb="15" eb="17">
      <t>カイケイ</t>
    </rPh>
    <phoneticPr fontId="38"/>
  </si>
  <si>
    <t>栃木県後期高齢者医療広域連合（一般会計）</t>
    <rPh sb="0" eb="3">
      <t>トチギケン</t>
    </rPh>
    <rPh sb="3" eb="5">
      <t>コウキ</t>
    </rPh>
    <rPh sb="5" eb="8">
      <t>コウレイシャ</t>
    </rPh>
    <rPh sb="8" eb="10">
      <t>イリョウ</t>
    </rPh>
    <rPh sb="10" eb="12">
      <t>コウイキ</t>
    </rPh>
    <rPh sb="12" eb="14">
      <t>レンゴウ</t>
    </rPh>
    <rPh sb="15" eb="17">
      <t>イッパン</t>
    </rPh>
    <rPh sb="17" eb="19">
      <t>カイケイ</t>
    </rPh>
    <phoneticPr fontId="38"/>
  </si>
  <si>
    <t>栃木県後期高齢者医療広域連合（特別会計）</t>
    <rPh sb="0" eb="3">
      <t>トチギケン</t>
    </rPh>
    <rPh sb="3" eb="5">
      <t>コウキ</t>
    </rPh>
    <rPh sb="5" eb="8">
      <t>コウレイシャ</t>
    </rPh>
    <rPh sb="8" eb="10">
      <t>イリョウ</t>
    </rPh>
    <rPh sb="10" eb="12">
      <t>コウイキ</t>
    </rPh>
    <rPh sb="12" eb="14">
      <t>レンゴウ</t>
    </rPh>
    <rPh sb="15" eb="17">
      <t>トクベツ</t>
    </rPh>
    <rPh sb="17" eb="19">
      <t>カイケイ</t>
    </rPh>
    <phoneticPr fontId="38"/>
  </si>
  <si>
    <t>大田原市管理公社</t>
    <rPh sb="0" eb="4">
      <t>オオタワラシ</t>
    </rPh>
    <rPh sb="4" eb="8">
      <t>カンリコウシャ</t>
    </rPh>
    <phoneticPr fontId="38"/>
  </si>
  <si>
    <t>那須野が原文化振興財団</t>
    <rPh sb="0" eb="3">
      <t>ナスノ</t>
    </rPh>
    <rPh sb="4" eb="5">
      <t>ハラ</t>
    </rPh>
    <rPh sb="5" eb="7">
      <t>ブンカ</t>
    </rPh>
    <rPh sb="7" eb="11">
      <t>シンコウザイダン</t>
    </rPh>
    <phoneticPr fontId="38"/>
  </si>
  <si>
    <t>大田原市農業公社</t>
    <rPh sb="0" eb="6">
      <t>オオタワラシノウギョウ</t>
    </rPh>
    <rPh sb="6" eb="8">
      <t>コウシャ</t>
    </rPh>
    <phoneticPr fontId="38"/>
  </si>
  <si>
    <t>大田原まちづくりカンパニー</t>
    <rPh sb="0" eb="3">
      <t>オオタワラ</t>
    </rPh>
    <phoneticPr fontId="38"/>
  </si>
  <si>
    <t>大田原ツーリズム</t>
    <rPh sb="0" eb="3">
      <t>オオタワラ</t>
    </rPh>
    <phoneticPr fontId="38"/>
  </si>
  <si>
    <t>公共施設整備等基金</t>
    <rPh sb="0" eb="2">
      <t>コウキョウ</t>
    </rPh>
    <rPh sb="2" eb="4">
      <t>シセツ</t>
    </rPh>
    <rPh sb="4" eb="6">
      <t>セイビ</t>
    </rPh>
    <rPh sb="6" eb="7">
      <t>ナド</t>
    </rPh>
    <rPh sb="7" eb="9">
      <t>キキン</t>
    </rPh>
    <phoneticPr fontId="5"/>
  </si>
  <si>
    <t>スクラム基金</t>
    <rPh sb="4" eb="6">
      <t>キキン</t>
    </rPh>
    <phoneticPr fontId="38"/>
  </si>
  <si>
    <t>森林環境譲与税基金</t>
    <rPh sb="0" eb="2">
      <t>シンリン</t>
    </rPh>
    <rPh sb="2" eb="4">
      <t>カンキョウ</t>
    </rPh>
    <rPh sb="4" eb="7">
      <t>ジョウヨゼイ</t>
    </rPh>
    <rPh sb="7" eb="9">
      <t>キキン</t>
    </rPh>
    <phoneticPr fontId="38"/>
  </si>
  <si>
    <t>奨学基金</t>
    <rPh sb="0" eb="2">
      <t>ショウガク</t>
    </rPh>
    <rPh sb="2" eb="4">
      <t>キキン</t>
    </rPh>
    <phoneticPr fontId="38"/>
  </si>
  <si>
    <t>スポーツ文化振興基金</t>
    <rPh sb="4" eb="6">
      <t>ブンカ</t>
    </rPh>
    <rPh sb="6" eb="8">
      <t>シンコウ</t>
    </rPh>
    <rPh sb="8" eb="10">
      <t>キキン</t>
    </rPh>
    <phoneticPr fontId="38"/>
  </si>
  <si>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</si>
  <si>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</si>
  <si>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</si>
  <si>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</si>
  <si>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</si>
  <si>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</si>
  <si>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</si>
  <si>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</si>
  <si>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</si>
  <si>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将来負担比率、実質公債費比率ともに上昇したが、類似団体内平均を下回っている。
　事業の計画的な実施や基金への積立等により将来負担の軽減に努めていくとともに、実質公債費比率を改善していけるよう普通交付税算入率の高い有利な地方債の発行等、健全な財政運営に努める。</t>
    <rPh sb="8" eb="15">
      <t>ジッシツコウサイヒヒリツ</t>
    </rPh>
    <rPh sb="18" eb="20">
      <t>ジョウショウ</t>
    </rPh>
    <phoneticPr fontId="5"/>
  </si>
  <si>
    <t>実質公債費比率</t>
    <phoneticPr fontId="5"/>
  </si>
  <si>
    <t>　令和6年度の将来負担比率は、地方債残高をはじめとした将来負担額は減少したが、充当可能財源等の減少幅がそれを上回ったこと、算入公債費の減少等により、前年度と比較して上昇した。
　有形固定資産減価償却率は、類似団体に比べて低いものの、老朽化が進んでいる施設も多くあるため、公共施設等個別施設計画等に基づき適正な管理や更新、統廃合等を進めながら、今後の公共施設の老朽化対策に備えた財政健全化に引き続き注力する必要がある。</t>
    <rPh sb="15" eb="18">
      <t>チホウサイ</t>
    </rPh>
    <rPh sb="18" eb="20">
      <t>ザンダカ</t>
    </rPh>
    <rPh sb="27" eb="31">
      <t>ショウライフタン</t>
    </rPh>
    <rPh sb="31" eb="32">
      <t>ガク</t>
    </rPh>
    <rPh sb="33" eb="35">
      <t>ゲンショウ</t>
    </rPh>
    <rPh sb="39" eb="43">
      <t>ジュウトウカノウ</t>
    </rPh>
    <rPh sb="43" eb="46">
      <t>ザイゲントウ</t>
    </rPh>
    <rPh sb="47" eb="50">
      <t>ゲンショウハバ</t>
    </rPh>
    <rPh sb="54" eb="56">
      <t>ウワマワ</t>
    </rPh>
    <rPh sb="61" eb="66">
      <t>サンニュウコウサイヒ</t>
    </rPh>
    <rPh sb="67" eb="70">
      <t>ゲンショウトウ</t>
    </rPh>
    <rPh sb="74" eb="77">
      <t>ゼンネンド</t>
    </rPh>
    <rPh sb="78" eb="80">
      <t>ヒカク</t>
    </rPh>
    <rPh sb="82" eb="84">
      <t>ジョウショウ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</si>
</sst>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67009</c:v>
                </c:pt>
                <c:pt idx="1">
                  <c:v>40807</c:v>
                </c:pt>
                <c:pt idx="2">
                  <c:v>37343</c:v>
                </c:pt>
                <c:pt idx="3">
                  <c:v>47407</c:v>
                </c:pt>
                <c:pt idx="4">
                  <c:v>49754</c:v>
                </c:pt>
              </c:numCache>
            </c:numRef>
          </c:val>
          <c:smooth val="0"/>
          <c:extLst>
            <c:ext xmlns:c16="http://schemas.microsoft.com/office/drawing/2014/chart" uri="{C3380CC4-5D6E-409C-BE32-E72D297353CC}">
              <c16:uniqueId val="{00000000-B650-4569-B76A-7A584F0777C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62446</c:v>
                </c:pt>
                <c:pt idx="1">
                  <c:v>27965</c:v>
                </c:pt>
                <c:pt idx="2">
                  <c:v>20035</c:v>
                </c:pt>
                <c:pt idx="3">
                  <c:v>22005</c:v>
                </c:pt>
                <c:pt idx="4">
                  <c:v>36422</c:v>
                </c:pt>
              </c:numCache>
            </c:numRef>
          </c:val>
          <c:smooth val="0"/>
          <c:extLst>
            <c:ext xmlns:c16="http://schemas.microsoft.com/office/drawing/2014/chart" uri="{C3380CC4-5D6E-409C-BE32-E72D297353CC}">
              <c16:uniqueId val="{00000001-B650-4569-B76A-7A584F0777C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6.42</c:v>
                </c:pt>
                <c:pt idx="1">
                  <c:v>15.65</c:v>
                </c:pt>
                <c:pt idx="2">
                  <c:v>15.79</c:v>
                </c:pt>
                <c:pt idx="3">
                  <c:v>7.84</c:v>
                </c:pt>
                <c:pt idx="4">
                  <c:v>8.3800000000000008</c:v>
                </c:pt>
              </c:numCache>
            </c:numRef>
          </c:val>
          <c:extLst>
            <c:ext xmlns:c16="http://schemas.microsoft.com/office/drawing/2014/chart" uri="{C3380CC4-5D6E-409C-BE32-E72D297353CC}">
              <c16:uniqueId val="{00000000-CA15-498D-BE35-D6BA743F1B9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5.3</c:v>
                </c:pt>
                <c:pt idx="1">
                  <c:v>6.67</c:v>
                </c:pt>
                <c:pt idx="2">
                  <c:v>9.49</c:v>
                </c:pt>
                <c:pt idx="3">
                  <c:v>12.01</c:v>
                </c:pt>
                <c:pt idx="4">
                  <c:v>10.71</c:v>
                </c:pt>
              </c:numCache>
            </c:numRef>
          </c:val>
          <c:extLst>
            <c:ext xmlns:c16="http://schemas.microsoft.com/office/drawing/2014/chart" uri="{C3380CC4-5D6E-409C-BE32-E72D297353CC}">
              <c16:uniqueId val="{00000001-CA15-498D-BE35-D6BA743F1B9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2.25</c:v>
                </c:pt>
                <c:pt idx="1">
                  <c:v>10.95</c:v>
                </c:pt>
                <c:pt idx="2">
                  <c:v>2.27</c:v>
                </c:pt>
                <c:pt idx="3">
                  <c:v>-5.22</c:v>
                </c:pt>
                <c:pt idx="4">
                  <c:v>-0.48</c:v>
                </c:pt>
              </c:numCache>
            </c:numRef>
          </c:val>
          <c:smooth val="0"/>
          <c:extLst>
            <c:ext xmlns:c16="http://schemas.microsoft.com/office/drawing/2014/chart" uri="{C3380CC4-5D6E-409C-BE32-E72D297353CC}">
              <c16:uniqueId val="{00000002-CA15-498D-BE35-D6BA743F1B9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2D7-4C9E-93BB-1BA24C2230C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2D7-4C9E-93BB-1BA24C2230C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2D7-4C9E-93BB-1BA24C2230CE}"/>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0.01</c:v>
                </c:pt>
                <c:pt idx="4">
                  <c:v>#N/A</c:v>
                </c:pt>
                <c:pt idx="5">
                  <c:v>0.03</c:v>
                </c:pt>
                <c:pt idx="6">
                  <c:v>#N/A</c:v>
                </c:pt>
                <c:pt idx="7">
                  <c:v>0.03</c:v>
                </c:pt>
                <c:pt idx="8">
                  <c:v>#N/A</c:v>
                </c:pt>
                <c:pt idx="9">
                  <c:v>0.03</c:v>
                </c:pt>
              </c:numCache>
            </c:numRef>
          </c:val>
          <c:extLst>
            <c:ext xmlns:c16="http://schemas.microsoft.com/office/drawing/2014/chart" uri="{C3380CC4-5D6E-409C-BE32-E72D297353CC}">
              <c16:uniqueId val="{00000003-62D7-4C9E-93BB-1BA24C2230CE}"/>
            </c:ext>
          </c:extLst>
        </c:ser>
        <c:ser>
          <c:idx val="4"/>
          <c:order val="4"/>
          <c:tx>
            <c:strRef>
              <c:f>データシート!$A$31</c:f>
              <c:strCache>
                <c:ptCount val="1"/>
                <c:pt idx="0">
                  <c:v>子育て支援券特別会計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0.12</c:v>
                </c:pt>
                <c:pt idx="2">
                  <c:v>#N/A</c:v>
                </c:pt>
                <c:pt idx="3">
                  <c:v>0.11</c:v>
                </c:pt>
                <c:pt idx="4">
                  <c:v>#N/A</c:v>
                </c:pt>
                <c:pt idx="5">
                  <c:v>0.1</c:v>
                </c:pt>
                <c:pt idx="6">
                  <c:v>#N/A</c:v>
                </c:pt>
                <c:pt idx="7">
                  <c:v>0.09</c:v>
                </c:pt>
                <c:pt idx="8">
                  <c:v>#N/A</c:v>
                </c:pt>
                <c:pt idx="9">
                  <c:v>0.08</c:v>
                </c:pt>
              </c:numCache>
            </c:numRef>
          </c:val>
          <c:extLst>
            <c:ext xmlns:c16="http://schemas.microsoft.com/office/drawing/2014/chart" uri="{C3380CC4-5D6E-409C-BE32-E72D297353CC}">
              <c16:uniqueId val="{00000004-62D7-4C9E-93BB-1BA24C2230CE}"/>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1.41</c:v>
                </c:pt>
                <c:pt idx="2">
                  <c:v>#N/A</c:v>
                </c:pt>
                <c:pt idx="3">
                  <c:v>0.56000000000000005</c:v>
                </c:pt>
                <c:pt idx="4">
                  <c:v>#N/A</c:v>
                </c:pt>
                <c:pt idx="5">
                  <c:v>1.59</c:v>
                </c:pt>
                <c:pt idx="6">
                  <c:v>#N/A</c:v>
                </c:pt>
                <c:pt idx="7">
                  <c:v>1.1499999999999999</c:v>
                </c:pt>
                <c:pt idx="8">
                  <c:v>#N/A</c:v>
                </c:pt>
                <c:pt idx="9">
                  <c:v>1.36</c:v>
                </c:pt>
              </c:numCache>
            </c:numRef>
          </c:val>
          <c:extLst>
            <c:ext xmlns:c16="http://schemas.microsoft.com/office/drawing/2014/chart" uri="{C3380CC4-5D6E-409C-BE32-E72D297353CC}">
              <c16:uniqueId val="{00000005-62D7-4C9E-93BB-1BA24C2230CE}"/>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1.77</c:v>
                </c:pt>
                <c:pt idx="2">
                  <c:v>#N/A</c:v>
                </c:pt>
                <c:pt idx="3">
                  <c:v>1.78</c:v>
                </c:pt>
                <c:pt idx="4">
                  <c:v>#N/A</c:v>
                </c:pt>
                <c:pt idx="5">
                  <c:v>1.71</c:v>
                </c:pt>
                <c:pt idx="6">
                  <c:v>#N/A</c:v>
                </c:pt>
                <c:pt idx="7">
                  <c:v>1.71</c:v>
                </c:pt>
                <c:pt idx="8">
                  <c:v>#N/A</c:v>
                </c:pt>
                <c:pt idx="9">
                  <c:v>1.43</c:v>
                </c:pt>
              </c:numCache>
            </c:numRef>
          </c:val>
          <c:extLst>
            <c:ext xmlns:c16="http://schemas.microsoft.com/office/drawing/2014/chart" uri="{C3380CC4-5D6E-409C-BE32-E72D297353CC}">
              <c16:uniqueId val="{00000006-62D7-4C9E-93BB-1BA24C2230CE}"/>
            </c:ext>
          </c:extLst>
        </c:ser>
        <c:ser>
          <c:idx val="7"/>
          <c:order val="7"/>
          <c:tx>
            <c:strRef>
              <c:f>データシート!$A$34</c:f>
              <c:strCache>
                <c:ptCount val="1"/>
                <c:pt idx="0">
                  <c:v>国民健康保険事業費特別会計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1.25</c:v>
                </c:pt>
                <c:pt idx="2">
                  <c:v>#N/A</c:v>
                </c:pt>
                <c:pt idx="3">
                  <c:v>1.34</c:v>
                </c:pt>
                <c:pt idx="4">
                  <c:v>#N/A</c:v>
                </c:pt>
                <c:pt idx="5">
                  <c:v>1.3</c:v>
                </c:pt>
                <c:pt idx="6">
                  <c:v>#N/A</c:v>
                </c:pt>
                <c:pt idx="7">
                  <c:v>1.46</c:v>
                </c:pt>
                <c:pt idx="8">
                  <c:v>#N/A</c:v>
                </c:pt>
                <c:pt idx="9">
                  <c:v>1.79</c:v>
                </c:pt>
              </c:numCache>
            </c:numRef>
          </c:val>
          <c:extLst>
            <c:ext xmlns:c16="http://schemas.microsoft.com/office/drawing/2014/chart" uri="{C3380CC4-5D6E-409C-BE32-E72D297353CC}">
              <c16:uniqueId val="{00000007-62D7-4C9E-93BB-1BA24C2230CE}"/>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6.01</c:v>
                </c:pt>
                <c:pt idx="2">
                  <c:v>#N/A</c:v>
                </c:pt>
                <c:pt idx="3">
                  <c:v>5.34</c:v>
                </c:pt>
                <c:pt idx="4">
                  <c:v>#N/A</c:v>
                </c:pt>
                <c:pt idx="5">
                  <c:v>4.71</c:v>
                </c:pt>
                <c:pt idx="6">
                  <c:v>#N/A</c:v>
                </c:pt>
                <c:pt idx="7">
                  <c:v>5.23</c:v>
                </c:pt>
                <c:pt idx="8">
                  <c:v>#N/A</c:v>
                </c:pt>
                <c:pt idx="9">
                  <c:v>4.96</c:v>
                </c:pt>
              </c:numCache>
            </c:numRef>
          </c:val>
          <c:extLst>
            <c:ext xmlns:c16="http://schemas.microsoft.com/office/drawing/2014/chart" uri="{C3380CC4-5D6E-409C-BE32-E72D297353CC}">
              <c16:uniqueId val="{00000008-62D7-4C9E-93BB-1BA24C2230C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6.28</c:v>
                </c:pt>
                <c:pt idx="2">
                  <c:v>#N/A</c:v>
                </c:pt>
                <c:pt idx="3">
                  <c:v>15.54</c:v>
                </c:pt>
                <c:pt idx="4">
                  <c:v>#N/A</c:v>
                </c:pt>
                <c:pt idx="5">
                  <c:v>15.68</c:v>
                </c:pt>
                <c:pt idx="6">
                  <c:v>#N/A</c:v>
                </c:pt>
                <c:pt idx="7">
                  <c:v>7.74</c:v>
                </c:pt>
                <c:pt idx="8">
                  <c:v>#N/A</c:v>
                </c:pt>
                <c:pt idx="9">
                  <c:v>8.2799999999999994</c:v>
                </c:pt>
              </c:numCache>
            </c:numRef>
          </c:val>
          <c:extLst>
            <c:ext xmlns:c16="http://schemas.microsoft.com/office/drawing/2014/chart" uri="{C3380CC4-5D6E-409C-BE32-E72D297353CC}">
              <c16:uniqueId val="{00000009-62D7-4C9E-93BB-1BA24C2230C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3388</c:v>
                </c:pt>
                <c:pt idx="5">
                  <c:v>3368</c:v>
                </c:pt>
                <c:pt idx="8">
                  <c:v>3213</c:v>
                </c:pt>
                <c:pt idx="11">
                  <c:v>3029</c:v>
                </c:pt>
                <c:pt idx="14">
                  <c:v>2876</c:v>
                </c:pt>
              </c:numCache>
            </c:numRef>
          </c:val>
          <c:extLst>
            <c:ext xmlns:c16="http://schemas.microsoft.com/office/drawing/2014/chart" uri="{C3380CC4-5D6E-409C-BE32-E72D297353CC}">
              <c16:uniqueId val="{00000000-23D0-416B-98DC-DE431C10E4C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3D0-416B-98DC-DE431C10E4C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16</c:v>
                </c:pt>
                <c:pt idx="3">
                  <c:v>6</c:v>
                </c:pt>
                <c:pt idx="6">
                  <c:v>8</c:v>
                </c:pt>
                <c:pt idx="9">
                  <c:v>11</c:v>
                </c:pt>
                <c:pt idx="12">
                  <c:v>9</c:v>
                </c:pt>
              </c:numCache>
            </c:numRef>
          </c:val>
          <c:extLst>
            <c:ext xmlns:c16="http://schemas.microsoft.com/office/drawing/2014/chart" uri="{C3380CC4-5D6E-409C-BE32-E72D297353CC}">
              <c16:uniqueId val="{00000002-23D0-416B-98DC-DE431C10E4C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126</c:v>
                </c:pt>
                <c:pt idx="3">
                  <c:v>112</c:v>
                </c:pt>
                <c:pt idx="6">
                  <c:v>130</c:v>
                </c:pt>
                <c:pt idx="9">
                  <c:v>138</c:v>
                </c:pt>
                <c:pt idx="12">
                  <c:v>178</c:v>
                </c:pt>
              </c:numCache>
            </c:numRef>
          </c:val>
          <c:extLst>
            <c:ext xmlns:c16="http://schemas.microsoft.com/office/drawing/2014/chart" uri="{C3380CC4-5D6E-409C-BE32-E72D297353CC}">
              <c16:uniqueId val="{00000003-23D0-416B-98DC-DE431C10E4C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694</c:v>
                </c:pt>
                <c:pt idx="3">
                  <c:v>626</c:v>
                </c:pt>
                <c:pt idx="6">
                  <c:v>598</c:v>
                </c:pt>
                <c:pt idx="9">
                  <c:v>647</c:v>
                </c:pt>
                <c:pt idx="12">
                  <c:v>672</c:v>
                </c:pt>
              </c:numCache>
            </c:numRef>
          </c:val>
          <c:extLst>
            <c:ext xmlns:c16="http://schemas.microsoft.com/office/drawing/2014/chart" uri="{C3380CC4-5D6E-409C-BE32-E72D297353CC}">
              <c16:uniqueId val="{00000004-23D0-416B-98DC-DE431C10E4C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3D0-416B-98DC-DE431C10E4C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3D0-416B-98DC-DE431C10E4C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3456</c:v>
                </c:pt>
                <c:pt idx="3">
                  <c:v>3642</c:v>
                </c:pt>
                <c:pt idx="6">
                  <c:v>3610</c:v>
                </c:pt>
                <c:pt idx="9">
                  <c:v>3440</c:v>
                </c:pt>
                <c:pt idx="12">
                  <c:v>3186</c:v>
                </c:pt>
              </c:numCache>
            </c:numRef>
          </c:val>
          <c:extLst>
            <c:ext xmlns:c16="http://schemas.microsoft.com/office/drawing/2014/chart" uri="{C3380CC4-5D6E-409C-BE32-E72D297353CC}">
              <c16:uniqueId val="{00000007-23D0-416B-98DC-DE431C10E4C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904</c:v>
                </c:pt>
                <c:pt idx="2">
                  <c:v>#N/A</c:v>
                </c:pt>
                <c:pt idx="3">
                  <c:v>#N/A</c:v>
                </c:pt>
                <c:pt idx="4">
                  <c:v>1018</c:v>
                </c:pt>
                <c:pt idx="5">
                  <c:v>#N/A</c:v>
                </c:pt>
                <c:pt idx="6">
                  <c:v>#N/A</c:v>
                </c:pt>
                <c:pt idx="7">
                  <c:v>1133</c:v>
                </c:pt>
                <c:pt idx="8">
                  <c:v>#N/A</c:v>
                </c:pt>
                <c:pt idx="9">
                  <c:v>#N/A</c:v>
                </c:pt>
                <c:pt idx="10">
                  <c:v>1207</c:v>
                </c:pt>
                <c:pt idx="11">
                  <c:v>#N/A</c:v>
                </c:pt>
                <c:pt idx="12">
                  <c:v>#N/A</c:v>
                </c:pt>
                <c:pt idx="13">
                  <c:v>1169</c:v>
                </c:pt>
                <c:pt idx="14">
                  <c:v>#N/A</c:v>
                </c:pt>
              </c:numCache>
            </c:numRef>
          </c:val>
          <c:smooth val="0"/>
          <c:extLst>
            <c:ext xmlns:c16="http://schemas.microsoft.com/office/drawing/2014/chart" uri="{C3380CC4-5D6E-409C-BE32-E72D297353CC}">
              <c16:uniqueId val="{00000008-23D0-416B-98DC-DE431C10E4C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29344</c:v>
                </c:pt>
                <c:pt idx="5">
                  <c:v>27894</c:v>
                </c:pt>
                <c:pt idx="8">
                  <c:v>25764</c:v>
                </c:pt>
                <c:pt idx="11">
                  <c:v>23624</c:v>
                </c:pt>
                <c:pt idx="14">
                  <c:v>21495</c:v>
                </c:pt>
              </c:numCache>
            </c:numRef>
          </c:val>
          <c:extLst>
            <c:ext xmlns:c16="http://schemas.microsoft.com/office/drawing/2014/chart" uri="{C3380CC4-5D6E-409C-BE32-E72D297353CC}">
              <c16:uniqueId val="{00000000-A33F-461B-86DC-1D70A2120D3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2710</c:v>
                </c:pt>
                <c:pt idx="5">
                  <c:v>2596</c:v>
                </c:pt>
                <c:pt idx="8">
                  <c:v>2490</c:v>
                </c:pt>
                <c:pt idx="11">
                  <c:v>2454</c:v>
                </c:pt>
                <c:pt idx="14">
                  <c:v>2417</c:v>
                </c:pt>
              </c:numCache>
            </c:numRef>
          </c:val>
          <c:extLst>
            <c:ext xmlns:c16="http://schemas.microsoft.com/office/drawing/2014/chart" uri="{C3380CC4-5D6E-409C-BE32-E72D297353CC}">
              <c16:uniqueId val="{00000001-A33F-461B-86DC-1D70A2120D3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4033</c:v>
                </c:pt>
                <c:pt idx="5">
                  <c:v>5039</c:v>
                </c:pt>
                <c:pt idx="8">
                  <c:v>6158</c:v>
                </c:pt>
                <c:pt idx="11">
                  <c:v>7746</c:v>
                </c:pt>
                <c:pt idx="14">
                  <c:v>7380</c:v>
                </c:pt>
              </c:numCache>
            </c:numRef>
          </c:val>
          <c:extLst>
            <c:ext xmlns:c16="http://schemas.microsoft.com/office/drawing/2014/chart" uri="{C3380CC4-5D6E-409C-BE32-E72D297353CC}">
              <c16:uniqueId val="{00000002-A33F-461B-86DC-1D70A2120D3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33F-461B-86DC-1D70A2120D3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33F-461B-86DC-1D70A2120D3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9</c:v>
                </c:pt>
                <c:pt idx="12">
                  <c:v>3</c:v>
                </c:pt>
              </c:numCache>
            </c:numRef>
          </c:val>
          <c:extLst>
            <c:ext xmlns:c16="http://schemas.microsoft.com/office/drawing/2014/chart" uri="{C3380CC4-5D6E-409C-BE32-E72D297353CC}">
              <c16:uniqueId val="{00000005-A33F-461B-86DC-1D70A2120D3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4532</c:v>
                </c:pt>
                <c:pt idx="3">
                  <c:v>4511</c:v>
                </c:pt>
                <c:pt idx="6">
                  <c:v>4568</c:v>
                </c:pt>
                <c:pt idx="9">
                  <c:v>4500</c:v>
                </c:pt>
                <c:pt idx="12">
                  <c:v>4474</c:v>
                </c:pt>
              </c:numCache>
            </c:numRef>
          </c:val>
          <c:extLst>
            <c:ext xmlns:c16="http://schemas.microsoft.com/office/drawing/2014/chart" uri="{C3380CC4-5D6E-409C-BE32-E72D297353CC}">
              <c16:uniqueId val="{00000006-A33F-461B-86DC-1D70A2120D3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1332</c:v>
                </c:pt>
                <c:pt idx="3">
                  <c:v>1664</c:v>
                </c:pt>
                <c:pt idx="6">
                  <c:v>1686</c:v>
                </c:pt>
                <c:pt idx="9">
                  <c:v>1698</c:v>
                </c:pt>
                <c:pt idx="12">
                  <c:v>1840</c:v>
                </c:pt>
              </c:numCache>
            </c:numRef>
          </c:val>
          <c:extLst>
            <c:ext xmlns:c16="http://schemas.microsoft.com/office/drawing/2014/chart" uri="{C3380CC4-5D6E-409C-BE32-E72D297353CC}">
              <c16:uniqueId val="{00000007-A33F-461B-86DC-1D70A2120D3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8281</c:v>
                </c:pt>
                <c:pt idx="3">
                  <c:v>7156</c:v>
                </c:pt>
                <c:pt idx="6">
                  <c:v>6002</c:v>
                </c:pt>
                <c:pt idx="9">
                  <c:v>5650</c:v>
                </c:pt>
                <c:pt idx="12">
                  <c:v>5585</c:v>
                </c:pt>
              </c:numCache>
            </c:numRef>
          </c:val>
          <c:extLst>
            <c:ext xmlns:c16="http://schemas.microsoft.com/office/drawing/2014/chart" uri="{C3380CC4-5D6E-409C-BE32-E72D297353CC}">
              <c16:uniqueId val="{00000008-A33F-461B-86DC-1D70A2120D3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c:v>
                </c:pt>
                <c:pt idx="3">
                  <c:v>0</c:v>
                </c:pt>
                <c:pt idx="6">
                  <c:v>0</c:v>
                </c:pt>
                <c:pt idx="9">
                  <c:v>0</c:v>
                </c:pt>
                <c:pt idx="12">
                  <c:v>0</c:v>
                </c:pt>
              </c:numCache>
            </c:numRef>
          </c:val>
          <c:extLst>
            <c:ext xmlns:c16="http://schemas.microsoft.com/office/drawing/2014/chart" uri="{C3380CC4-5D6E-409C-BE32-E72D297353CC}">
              <c16:uniqueId val="{00000009-A33F-461B-86DC-1D70A2120D3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32380</c:v>
                </c:pt>
                <c:pt idx="3">
                  <c:v>30861</c:v>
                </c:pt>
                <c:pt idx="6">
                  <c:v>28169</c:v>
                </c:pt>
                <c:pt idx="9">
                  <c:v>25455</c:v>
                </c:pt>
                <c:pt idx="12">
                  <c:v>23410</c:v>
                </c:pt>
              </c:numCache>
            </c:numRef>
          </c:val>
          <c:extLst>
            <c:ext xmlns:c16="http://schemas.microsoft.com/office/drawing/2014/chart" uri="{C3380CC4-5D6E-409C-BE32-E72D297353CC}">
              <c16:uniqueId val="{0000000A-A33F-461B-86DC-1D70A2120D3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10444</c:v>
                </c:pt>
                <c:pt idx="2">
                  <c:v>#N/A</c:v>
                </c:pt>
                <c:pt idx="3">
                  <c:v>#N/A</c:v>
                </c:pt>
                <c:pt idx="4">
                  <c:v>8663</c:v>
                </c:pt>
                <c:pt idx="5">
                  <c:v>#N/A</c:v>
                </c:pt>
                <c:pt idx="6">
                  <c:v>#N/A</c:v>
                </c:pt>
                <c:pt idx="7">
                  <c:v>6012</c:v>
                </c:pt>
                <c:pt idx="8">
                  <c:v>#N/A</c:v>
                </c:pt>
                <c:pt idx="9">
                  <c:v>#N/A</c:v>
                </c:pt>
                <c:pt idx="10">
                  <c:v>3488</c:v>
                </c:pt>
                <c:pt idx="11">
                  <c:v>#N/A</c:v>
                </c:pt>
                <c:pt idx="12">
                  <c:v>#N/A</c:v>
                </c:pt>
                <c:pt idx="13">
                  <c:v>4020</c:v>
                </c:pt>
                <c:pt idx="14">
                  <c:v>#N/A</c:v>
                </c:pt>
              </c:numCache>
            </c:numRef>
          </c:val>
          <c:smooth val="0"/>
          <c:extLst>
            <c:ext xmlns:c16="http://schemas.microsoft.com/office/drawing/2014/chart" uri="{C3380CC4-5D6E-409C-BE32-E72D297353CC}">
              <c16:uniqueId val="{0000000B-A33F-461B-86DC-1D70A2120D3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1814</c:v>
                </c:pt>
                <c:pt idx="1">
                  <c:v>2314</c:v>
                </c:pt>
                <c:pt idx="2">
                  <c:v>2093</c:v>
                </c:pt>
              </c:numCache>
            </c:numRef>
          </c:val>
          <c:extLst>
            <c:ext xmlns:c16="http://schemas.microsoft.com/office/drawing/2014/chart" uri="{C3380CC4-5D6E-409C-BE32-E72D297353CC}">
              <c16:uniqueId val="{00000000-249E-40DB-AB8D-F220A6936C3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355</c:v>
                </c:pt>
                <c:pt idx="1">
                  <c:v>453</c:v>
                </c:pt>
                <c:pt idx="2">
                  <c:v>497</c:v>
                </c:pt>
              </c:numCache>
            </c:numRef>
          </c:val>
          <c:extLst>
            <c:ext xmlns:c16="http://schemas.microsoft.com/office/drawing/2014/chart" uri="{C3380CC4-5D6E-409C-BE32-E72D297353CC}">
              <c16:uniqueId val="{00000001-249E-40DB-AB8D-F220A6936C3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2126</c:v>
                </c:pt>
                <c:pt idx="1">
                  <c:v>3133</c:v>
                </c:pt>
                <c:pt idx="2">
                  <c:v>3037</c:v>
                </c:pt>
              </c:numCache>
            </c:numRef>
          </c:val>
          <c:extLst>
            <c:ext xmlns:c16="http://schemas.microsoft.com/office/drawing/2014/chart" uri="{C3380CC4-5D6E-409C-BE32-E72D297353CC}">
              <c16:uniqueId val="{00000002-249E-40DB-AB8D-F220A6936C3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{EE9187FA-1C35-46BC-A973-00E531158243}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12F-4841-9AF2-1B036B550A1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{89CBCD6F-F7CB-43F8-A1C5-A807CC45DD0D}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12F-4841-9AF2-1B036B550A1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{0ABD936F-AAE7-4BEF-B4EC-094B77E32DB1}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12F-4841-9AF2-1B036B550A1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{8B0576EC-6F46-420E-93FA-8B2F76143F94}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12F-4841-9AF2-1B036B550A1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{D108E523-CBD2-4303-B2DA-BB26D5995E97}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12F-4841-9AF2-1B036B550A1E}"/>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{59E43750-580E-40EC-8B8B-E0AD7211D2C6}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12F-4841-9AF2-1B036B550A1E}"/>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{121434E5-2A7A-4C50-BF78-BA404630E4AC}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12F-4841-9AF2-1B036B550A1E}"/>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{C2CEE34B-C7DF-4F27-9F3C-D367742C7D46}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12F-4841-9AF2-1B036B550A1E}"/>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{08490552-9F79-4B6E-ABB9-7AF898C09682}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12F-4841-9AF2-1B036B550A1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38.1</c:v>
                </c:pt>
                <c:pt idx="8">
                  <c:v>43.5</c:v>
                </c:pt>
                <c:pt idx="16">
                  <c:v>44.4</c:v>
                </c:pt>
                <c:pt idx="24">
                  <c:v>46.3</c:v>
                </c:pt>
                <c:pt idx="32">
                  <c:v>48.2</c:v>
                </c:pt>
              </c:numCache>
            </c:numRef>
          </c:xVal>
          <c:yVal>
            <c:numRef>
              <c:f>公会計指標分析・財政指標組合せ分析表!$BP$51:$DC$51</c:f>
              <c:numCache>
                <c:formatCode>#,##0.0;"▲ "#,##0.0</c:formatCode>
                <c:ptCount val="40"/>
                <c:pt idx="0">
                  <c:v>64.900000000000006</c:v>
                </c:pt>
                <c:pt idx="8">
                  <c:v>51.9</c:v>
                </c:pt>
                <c:pt idx="16">
                  <c:v>37</c:v>
                </c:pt>
                <c:pt idx="24">
                  <c:v>21</c:v>
                </c:pt>
                <c:pt idx="32">
                  <c:v>23.5</c:v>
                </c:pt>
              </c:numCache>
            </c:numRef>
          </c:yVal>
          <c:smooth val="0"/>
          <c:extLst>
            <c:ext xmlns:c16="http://schemas.microsoft.com/office/drawing/2014/chart" uri="{C3380CC4-5D6E-409C-BE32-E72D297353CC}">
              <c16:uniqueId val="{00000009-912F-4841-9AF2-1B036B550A1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{3447CE70-E071-4340-B2D4-79355AA1560F}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12F-4841-9AF2-1B036B550A1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{A02237C7-C392-487D-AD44-43274A682A15}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12F-4841-9AF2-1B036B550A1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{CA7FD808-89A9-4C1E-9A8A-0339CB204571}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12F-4841-9AF2-1B036B550A1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{3C2314D6-6101-4769-8A0C-A9A01C532D6F}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12F-4841-9AF2-1B036B550A1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{326DBD11-0272-4328-B08A-D7982997F79F}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12F-4841-9AF2-1B036B550A1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{C5F4D49A-64CB-48EF-B149-8DC0B7C15820}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12F-4841-9AF2-1B036B550A1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{19BAB394-E345-498D-957D-5E2A35EF1477}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12F-4841-9AF2-1B036B550A1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{5A287CD6-2E27-40A5-9BF2-5FB59EE3F2E6}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12F-4841-9AF2-1B036B550A1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{E75C3FD9-6741-4C74-B77D-5C2AE9FBCDF1}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12F-4841-9AF2-1B036B550A1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59.1</c:v>
                </c:pt>
                <c:pt idx="8">
                  <c:v>62.3</c:v>
                </c:pt>
                <c:pt idx="16">
                  <c:v>63.7</c:v>
                </c:pt>
                <c:pt idx="24">
                  <c:v>63.6</c:v>
                </c:pt>
                <c:pt idx="32">
                  <c:v>65</c:v>
                </c:pt>
              </c:numCache>
            </c:numRef>
          </c:xVal>
          <c:yVal>
            <c:numRef>
              <c:f>公会計指標分析・財政指標組合せ分析表!$BP$55:$DC$55</c:f>
              <c:numCache>
                <c:formatCode>#,##0.0;"▲ "#,##0.0</c:formatCode>
                <c:ptCount val="40"/>
                <c:pt idx="0">
                  <c:v>39.5</c:v>
                </c:pt>
                <c:pt idx="8">
                  <c:v>39</c:v>
                </c:pt>
                <c:pt idx="16">
                  <c:v>28.7</c:v>
                </c:pt>
                <c:pt idx="24">
                  <c:v>45.2</c:v>
                </c:pt>
                <c:pt idx="32">
                  <c:v>42.4</c:v>
                </c:pt>
              </c:numCache>
            </c:numRef>
          </c:yVal>
          <c:smooth val="0"/>
          <c:extLst>
            <c:ext xmlns:c16="http://schemas.microsoft.com/office/drawing/2014/chart" uri="{C3380CC4-5D6E-409C-BE32-E72D297353CC}">
              <c16:uniqueId val="{00000013-912F-4841-9AF2-1B036B550A1E}"/>
            </c:ext>
          </c:extLst>
        </c:ser>
        <c:dLbls>
          <c:showLegendKey val="0"/>
          <c:showVal val="1"/>
          <c:showCatName val="0"/>
          <c:showSerName val="0"/>
          <c:showPercent val="0"/>
          <c:showBubbleSize val="0"/>
        </c:dLbls>
        <c:axId val="46179840"/>
        <c:axId val="46181760"/>
      </c:scatterChart>
      <c:valAx>
        <c:axId val="46179840"/>
        <c:scaling>
          <c:orientation val="maxMin"/>
          <c:max val="70"/>
          <c:min val="3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{ACCA5B01-49B0-48DB-A630-0F56E436020D}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350-47F0-AF5E-B3C29A9030F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{092B00A2-20DB-4516-AFC3-ACC186C01EBA}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350-47F0-AF5E-B3C29A9030F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{2EE5EB71-DD26-48DB-A1FD-98E1DAD3C506}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350-47F0-AF5E-B3C29A9030F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{4B2586EB-4F6F-4F43-9438-AEB2C49C2702}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350-47F0-AF5E-B3C29A9030F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{D11F2779-6E98-438F-9079-0237EA9DFB9C}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350-47F0-AF5E-B3C29A9030F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{2A48900D-1791-4D8B-A617-E8D3A577355E}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350-47F0-AF5E-B3C29A9030F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{E8C168AD-4972-4D1A-A4F9-60E697E1BFE8}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350-47F0-AF5E-B3C29A9030F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{F845673D-AEAB-4205-B34A-5909E6608368}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350-47F0-AF5E-B3C29A9030F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{819AD405-BDD2-4C3C-B930-B486BB2C01CF}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350-47F0-AF5E-B3C29A9030F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6.4</c:v>
                </c:pt>
                <c:pt idx="8">
                  <c:v>6</c:v>
                </c:pt>
                <c:pt idx="16">
                  <c:v>6.2</c:v>
                </c:pt>
                <c:pt idx="24">
                  <c:v>6.7</c:v>
                </c:pt>
                <c:pt idx="32">
                  <c:v>7</c:v>
                </c:pt>
              </c:numCache>
            </c:numRef>
          </c:xVal>
          <c:yVal>
            <c:numRef>
              <c:f>公会計指標分析・財政指標組合せ分析表!$BP$73:$DC$73</c:f>
              <c:numCache>
                <c:formatCode>#,##0.0;"▲ "#,##0.0</c:formatCode>
                <c:ptCount val="40"/>
                <c:pt idx="0">
                  <c:v>64.900000000000006</c:v>
                </c:pt>
                <c:pt idx="8">
                  <c:v>51.9</c:v>
                </c:pt>
                <c:pt idx="16">
                  <c:v>37</c:v>
                </c:pt>
                <c:pt idx="24">
                  <c:v>21</c:v>
                </c:pt>
                <c:pt idx="32">
                  <c:v>23.5</c:v>
                </c:pt>
              </c:numCache>
            </c:numRef>
          </c:yVal>
          <c:smooth val="0"/>
          <c:extLst>
            <c:ext xmlns:c16="http://schemas.microsoft.com/office/drawing/2014/chart" uri="{C3380CC4-5D6E-409C-BE32-E72D297353CC}">
              <c16:uniqueId val="{00000009-5350-47F0-AF5E-B3C29A9030F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6278632817021909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{9F7D9A06-9D93-4210-9C08-38DDEF1C881B}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350-47F0-AF5E-B3C29A9030F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{2441C110-F6B0-42DF-94D5-BBB65D4E208E}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350-47F0-AF5E-B3C29A9030F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{375D40BC-6E0A-4B71-AC83-1BBB83DD9FD9}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350-47F0-AF5E-B3C29A9030F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{9AF3FE2A-ABB6-47BF-9418-5B564BF560BA}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350-47F0-AF5E-B3C29A9030F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{017B7C50-615D-4143-B9E1-9463C6F7B583}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350-47F0-AF5E-B3C29A9030F8}"/>
                </c:ext>
              </c:extLst>
            </c:dLbl>
            <c:dLbl>
              <c:idx val="8"/>
              <c:layout>
                <c:manualLayout>
                  <c:x val="-1.8235628084250059E-2"/>
                  <c:y val="-7.855466135856603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{49248EBC-7E3F-4F3E-AE2B-ECF5E68D07FD}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350-47F0-AF5E-B3C29A9030F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{740A0862-C760-4983-85A0-7E9B4B0B64DF}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350-47F0-AF5E-B3C29A9030F8}"/>
                </c:ext>
              </c:extLst>
            </c:dLbl>
            <c:dLbl>
              <c:idx val="24"/>
              <c:layout>
                <c:manualLayout>
                  <c:x val="-2.8829840147400795E-2"/>
                  <c:y val="-5.907876323628833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{19F3B292-3B72-4011-BC77-8967C3CBFF7A}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350-47F0-AF5E-B3C29A9030F8}"/>
                </c:ext>
              </c:extLst>
            </c:dLbl>
            <c:dLbl>
              <c:idx val="32"/>
              <c:layout>
                <c:manualLayout>
                  <c:x val="-3.431084530275047E-2"/>
                  <c:y val="-6.575453093929951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{41C0B9BF-DEE5-4AE0-839C-6FDB090F9653}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350-47F0-AF5E-B3C29A9030F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6.9</c:v>
                </c:pt>
                <c:pt idx="8">
                  <c:v>6.9</c:v>
                </c:pt>
                <c:pt idx="16">
                  <c:v>6.7</c:v>
                </c:pt>
                <c:pt idx="24">
                  <c:v>8</c:v>
                </c:pt>
                <c:pt idx="32">
                  <c:v>8.1</c:v>
                </c:pt>
              </c:numCache>
            </c:numRef>
          </c:xVal>
          <c:yVal>
            <c:numRef>
              <c:f>公会計指標分析・財政指標組合せ分析表!$BP$77:$DC$77</c:f>
              <c:numCache>
                <c:formatCode>#,##0.0;"▲ "#,##0.0</c:formatCode>
                <c:ptCount val="40"/>
                <c:pt idx="0">
                  <c:v>39.5</c:v>
                </c:pt>
                <c:pt idx="8">
                  <c:v>39</c:v>
                </c:pt>
                <c:pt idx="16">
                  <c:v>28.7</c:v>
                </c:pt>
                <c:pt idx="24">
                  <c:v>45.2</c:v>
                </c:pt>
                <c:pt idx="32">
                  <c:v>42.4</c:v>
                </c:pt>
              </c:numCache>
            </c:numRef>
          </c:yVal>
          <c:smooth val="0"/>
          <c:extLst>
            <c:ext xmlns:c16="http://schemas.microsoft.com/office/drawing/2014/chart" uri="{C3380CC4-5D6E-409C-BE32-E72D297353CC}">
              <c16:uniqueId val="{00000013-5350-47F0-AF5E-B3C29A9030F8}"/>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栃木県大田原市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68,053
66,754
354.36
35,885,709
34,160,909
1,637,045
19,545,366
23,410,468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財政力指数については、平成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0.77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をピークに低下し、平成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年度以降は横這い状態が続いており、増加傾向が続く社会保障経費や市債の償還に伴う需要額の高止まりにより、県内平均を下回っている。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市税等収納率の向上や市有財産の有効活用、広告事業等による税外収入など、歳入確保対策に積極的に取り組むとともに、第</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次定員適正化計画に基づく定員管理、市有施設の統廃合や指定管理者の導入など歳出削減対策に引き続き取り組み財政の健全化を図る。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38100</xdr:rowOff>
    </xdr:from>
    <xdr:to>
      <xdr:col>23</xdr:col>
      <xdr:colOff>133350</xdr:colOff>
      <xdr:row>45</xdr:row>
      <xdr:rowOff>90170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81750"/>
          <a:ext cx="0" cy="14236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62247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7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90170</xdr:rowOff>
    </xdr:from>
    <xdr:to>
      <xdr:col>24</xdr:col>
      <xdr:colOff>12700</xdr:colOff>
      <xdr:row>45</xdr:row>
      <xdr:rowOff>90170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80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124477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38100</xdr:rowOff>
    </xdr:from>
    <xdr:to>
      <xdr:col>24</xdr:col>
      <xdr:colOff>12700</xdr:colOff>
      <xdr:row>37</xdr:row>
      <xdr:rowOff>38100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100330</xdr:rowOff>
    </xdr:from>
    <xdr:to>
      <xdr:col>23</xdr:col>
      <xdr:colOff>133350</xdr:colOff>
      <xdr:row>41</xdr:row>
      <xdr:rowOff>124460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12978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19067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219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46990</xdr:rowOff>
    </xdr:from>
    <xdr:to>
      <xdr:col>23</xdr:col>
      <xdr:colOff>184150</xdr:colOff>
      <xdr:row>42</xdr:row>
      <xdr:rowOff>148590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100330</xdr:rowOff>
    </xdr:from>
    <xdr:to>
      <xdr:col>19</xdr:col>
      <xdr:colOff>133350</xdr:colOff>
      <xdr:row>41</xdr:row>
      <xdr:rowOff>124460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1297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71120</xdr:rowOff>
    </xdr:from>
    <xdr:to>
      <xdr:col>19</xdr:col>
      <xdr:colOff>184150</xdr:colOff>
      <xdr:row>43</xdr:row>
      <xdr:rowOff>1270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7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157497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5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100330</xdr:rowOff>
    </xdr:from>
    <xdr:to>
      <xdr:col>15</xdr:col>
      <xdr:colOff>82550</xdr:colOff>
      <xdr:row>41</xdr:row>
      <xdr:rowOff>100330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129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1270</xdr:rowOff>
    </xdr:from>
    <xdr:to>
      <xdr:col>15</xdr:col>
      <xdr:colOff>133350</xdr:colOff>
      <xdr:row>41</xdr:row>
      <xdr:rowOff>102870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113047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76200</xdr:rowOff>
    </xdr:from>
    <xdr:to>
      <xdr:col>11</xdr:col>
      <xdr:colOff>31750</xdr:colOff>
      <xdr:row>41</xdr:row>
      <xdr:rowOff>100330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1056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148590</xdr:rowOff>
    </xdr:from>
    <xdr:to>
      <xdr:col>11</xdr:col>
      <xdr:colOff>82550</xdr:colOff>
      <xdr:row>41</xdr:row>
      <xdr:rowOff>78740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88917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49530</xdr:rowOff>
    </xdr:from>
    <xdr:to>
      <xdr:col>23</xdr:col>
      <xdr:colOff>184150</xdr:colOff>
      <xdr:row>41</xdr:row>
      <xdr:rowOff>151130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66057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73660</xdr:rowOff>
    </xdr:from>
    <xdr:to>
      <xdr:col>19</xdr:col>
      <xdr:colOff>184150</xdr:colOff>
      <xdr:row>42</xdr:row>
      <xdr:rowOff>3810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13987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87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49530</xdr:rowOff>
    </xdr:from>
    <xdr:to>
      <xdr:col>15</xdr:col>
      <xdr:colOff>133350</xdr:colOff>
      <xdr:row>41</xdr:row>
      <xdr:rowOff>151130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135907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49530</xdr:rowOff>
    </xdr:from>
    <xdr:to>
      <xdr:col>11</xdr:col>
      <xdr:colOff>82550</xdr:colOff>
      <xdr:row>41</xdr:row>
      <xdr:rowOff>151130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135907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25400</xdr:rowOff>
    </xdr:from>
    <xdr:to>
      <xdr:col>7</xdr:col>
      <xdr:colOff>31750</xdr:colOff>
      <xdr:row>41</xdr:row>
      <xdr:rowOff>127000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111777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経常収支比率については、</a:t>
          </a:r>
          <a:r>
            <a:rPr kumimoji="1" lang="en-US" altLang="ja-JP" sz="1300">
              <a:latin typeface="ＭＳ Ｐゴシック" panose="020B0600070205080204" pitchFamily="50" charset="-128"/>
              <a:ea typeface="ＭＳ Ｐゴシック" panose="020B0600070205080204" pitchFamily="50" charset="-128"/>
            </a:rPr>
            <a:t>98.2</a:t>
          </a:r>
          <a:r>
            <a:rPr kumimoji="1" lang="ja-JP" altLang="en-US" sz="1300">
              <a:latin typeface="ＭＳ Ｐゴシック" panose="020B0600070205080204" pitchFamily="50" charset="-128"/>
              <a:ea typeface="ＭＳ Ｐゴシック" panose="020B0600070205080204" pitchFamily="50" charset="-128"/>
            </a:rPr>
            <a:t>％と前年度と比較して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類似団体平均、全国平均及び県内平均を上回っている。前年度と比べ、経常一般財源は増加したが、それ以上に人件費、物件費、扶助費等が増加したことが比率増加の要因となっており、財政の硬直化が進んでいる。今後は、市税等収納率の向上などの経常的な収入の確保に取り組むとともに、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次定員適正化計画に基づく定員管理、市単独補助金の適正化、市有施設の統廃合など経常的な支出の削減にも引き続き取り組み財政の健全化を図る。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55880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014796"/>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27957</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1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55880</xdr:rowOff>
    </xdr:from>
    <xdr:to>
      <xdr:col>24</xdr:col>
      <xdr:colOff>12700</xdr:colOff>
      <xdr:row>67</xdr:row>
      <xdr:rowOff>55880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4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98637</xdr:rowOff>
    </xdr:from>
    <xdr:to>
      <xdr:col>23</xdr:col>
      <xdr:colOff>133350</xdr:colOff>
      <xdr:row>66</xdr:row>
      <xdr:rowOff>138854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414337"/>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163423</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11362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146896</xdr:rowOff>
    </xdr:from>
    <xdr:to>
      <xdr:col>23</xdr:col>
      <xdr:colOff>184150</xdr:colOff>
      <xdr:row>66</xdr:row>
      <xdr:rowOff>77046</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291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151977</xdr:rowOff>
    </xdr:from>
    <xdr:to>
      <xdr:col>19</xdr:col>
      <xdr:colOff>133350</xdr:colOff>
      <xdr:row>66</xdr:row>
      <xdr:rowOff>98637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124777"/>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58420</xdr:rowOff>
    </xdr:from>
    <xdr:to>
      <xdr:col>19</xdr:col>
      <xdr:colOff>184150</xdr:colOff>
      <xdr:row>65</xdr:row>
      <xdr:rowOff>160020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20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170197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971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100754</xdr:rowOff>
    </xdr:from>
    <xdr:to>
      <xdr:col>15</xdr:col>
      <xdr:colOff>82550</xdr:colOff>
      <xdr:row>64</xdr:row>
      <xdr:rowOff>151977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730654"/>
          <a:ext cx="889000" cy="39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100754</xdr:rowOff>
    </xdr:from>
    <xdr:to>
      <xdr:col>11</xdr:col>
      <xdr:colOff>31750</xdr:colOff>
      <xdr:row>65</xdr:row>
      <xdr:rowOff>165523</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730654"/>
          <a:ext cx="889000" cy="579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122344</xdr:rowOff>
    </xdr:from>
    <xdr:to>
      <xdr:col>11</xdr:col>
      <xdr:colOff>82550</xdr:colOff>
      <xdr:row>63</xdr:row>
      <xdr:rowOff>52494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7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37271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83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119804</xdr:rowOff>
    </xdr:from>
    <xdr:to>
      <xdr:col>7</xdr:col>
      <xdr:colOff>31750</xdr:colOff>
      <xdr:row>64</xdr:row>
      <xdr:rowOff>49954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9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60131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69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88054</xdr:rowOff>
    </xdr:from>
    <xdr:to>
      <xdr:col>23</xdr:col>
      <xdr:colOff>184150</xdr:colOff>
      <xdr:row>67</xdr:row>
      <xdr:rowOff>18204</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40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155381</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299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47837</xdr:rowOff>
    </xdr:from>
    <xdr:to>
      <xdr:col>19</xdr:col>
      <xdr:colOff>184150</xdr:colOff>
      <xdr:row>66</xdr:row>
      <xdr:rowOff>149437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36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134214</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4499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101177</xdr:rowOff>
    </xdr:from>
    <xdr:to>
      <xdr:col>15</xdr:col>
      <xdr:colOff>133350</xdr:colOff>
      <xdr:row>65</xdr:row>
      <xdr:rowOff>31327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07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49954</xdr:rowOff>
    </xdr:from>
    <xdr:to>
      <xdr:col>11</xdr:col>
      <xdr:colOff>82550</xdr:colOff>
      <xdr:row>62</xdr:row>
      <xdr:rowOff>151554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161731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448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114723</xdr:rowOff>
    </xdr:from>
    <xdr:to>
      <xdr:col>7</xdr:col>
      <xdr:colOff>31750</xdr:colOff>
      <xdr:row>66</xdr:row>
      <xdr:rowOff>44873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25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29650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34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[152,181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人当たりの人件費・物件費等決算額については、近年同様に類似団体平均、全国平均を下回っているが、県内平均については上回っている。</a:t>
          </a:r>
        </a:p>
        <a:p>
          <a:r>
            <a:rPr kumimoji="1" lang="ja-JP" altLang="en-US" sz="1200">
              <a:latin typeface="ＭＳ Ｐゴシック" panose="020B0600070205080204" pitchFamily="50" charset="-128"/>
              <a:ea typeface="ＭＳ Ｐゴシック" panose="020B0600070205080204" pitchFamily="50" charset="-128"/>
            </a:rPr>
            <a:t>　増加の主な要因については、人事院勧告に準じた給与改定による人件費の増加や物価高騰の影響による各種委託料及び学校給食の賄材料費の増加などが挙げられる。</a:t>
          </a:r>
        </a:p>
        <a:p>
          <a:r>
            <a:rPr kumimoji="1" lang="ja-JP" altLang="en-US" sz="1200">
              <a:latin typeface="ＭＳ Ｐゴシック" panose="020B0600070205080204" pitchFamily="50" charset="-128"/>
              <a:ea typeface="ＭＳ Ｐゴシック" panose="020B0600070205080204" pitchFamily="50" charset="-128"/>
            </a:rPr>
            <a:t>　人件費については、第</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次定員適正化計画に基づく定員管理による抑制、物件費については、公共施設等総合管理計画に基づく施設の適正配置等による管理費の削減に努める。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69633</xdr:rowOff>
    </xdr:from>
    <xdr:to>
      <xdr:col>23</xdr:col>
      <xdr:colOff>133350</xdr:colOff>
      <xdr:row>89</xdr:row>
      <xdr:rowOff>138178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7083"/>
          <a:ext cx="0" cy="14401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110255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6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138178</xdr:rowOff>
    </xdr:from>
    <xdr:to>
      <xdr:col>24</xdr:col>
      <xdr:colOff>12700</xdr:colOff>
      <xdr:row>89</xdr:row>
      <xdr:rowOff>138178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97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156010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00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69633</xdr:rowOff>
    </xdr:from>
    <xdr:to>
      <xdr:col>24</xdr:col>
      <xdr:colOff>12700</xdr:colOff>
      <xdr:row>81</xdr:row>
      <xdr:rowOff>69633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7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12773</xdr:rowOff>
    </xdr:from>
    <xdr:to>
      <xdr:col>23</xdr:col>
      <xdr:colOff>133350</xdr:colOff>
      <xdr:row>83</xdr:row>
      <xdr:rowOff>1721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071673"/>
          <a:ext cx="838200" cy="160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85</xdr:row>
      <xdr:rowOff>74361</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6476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102284</xdr:rowOff>
    </xdr:from>
    <xdr:to>
      <xdr:col>23</xdr:col>
      <xdr:colOff>184150</xdr:colOff>
      <xdr:row>86</xdr:row>
      <xdr:rowOff>32434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675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69083</xdr:rowOff>
    </xdr:from>
    <xdr:to>
      <xdr:col>19</xdr:col>
      <xdr:colOff>133350</xdr:colOff>
      <xdr:row>82</xdr:row>
      <xdr:rowOff>12773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956533"/>
          <a:ext cx="889000" cy="11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128913</xdr:rowOff>
    </xdr:from>
    <xdr:to>
      <xdr:col>19</xdr:col>
      <xdr:colOff>184150</xdr:colOff>
      <xdr:row>85</xdr:row>
      <xdr:rowOff>59063</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5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43840</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617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39067</xdr:rowOff>
    </xdr:from>
    <xdr:to>
      <xdr:col>15</xdr:col>
      <xdr:colOff>82550</xdr:colOff>
      <xdr:row>81</xdr:row>
      <xdr:rowOff>69083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926517"/>
          <a:ext cx="889000" cy="3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3746</xdr:rowOff>
    </xdr:from>
    <xdr:to>
      <xdr:col>15</xdr:col>
      <xdr:colOff>133350</xdr:colOff>
      <xdr:row>84</xdr:row>
      <xdr:rowOff>105346</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40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90123</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9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39067</xdr:rowOff>
    </xdr:from>
    <xdr:to>
      <xdr:col>11</xdr:col>
      <xdr:colOff>31750</xdr:colOff>
      <xdr:row>81</xdr:row>
      <xdr:rowOff>75143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3926517"/>
          <a:ext cx="889000" cy="36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124724</xdr:rowOff>
    </xdr:from>
    <xdr:to>
      <xdr:col>11</xdr:col>
      <xdr:colOff>82550</xdr:colOff>
      <xdr:row>84</xdr:row>
      <xdr:rowOff>54874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355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39651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44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59251</xdr:rowOff>
    </xdr:from>
    <xdr:to>
      <xdr:col>7</xdr:col>
      <xdr:colOff>31750</xdr:colOff>
      <xdr:row>83</xdr:row>
      <xdr:rowOff>160851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8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145628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375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122371</xdr:rowOff>
    </xdr:from>
    <xdr:to>
      <xdr:col>23</xdr:col>
      <xdr:colOff>184150</xdr:colOff>
      <xdr:row>83</xdr:row>
      <xdr:rowOff>52521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8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138898</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2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133423</xdr:rowOff>
    </xdr:from>
    <xdr:to>
      <xdr:col>19</xdr:col>
      <xdr:colOff>184150</xdr:colOff>
      <xdr:row>82</xdr:row>
      <xdr:rowOff>63573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2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73750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7897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18283</xdr:rowOff>
    </xdr:from>
    <xdr:to>
      <xdr:col>15</xdr:col>
      <xdr:colOff>133350</xdr:colOff>
      <xdr:row>81</xdr:row>
      <xdr:rowOff>119883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0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130060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674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159717</xdr:rowOff>
    </xdr:from>
    <xdr:to>
      <xdr:col>11</xdr:col>
      <xdr:colOff>82550</xdr:colOff>
      <xdr:row>81</xdr:row>
      <xdr:rowOff>89867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87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100044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64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24343</xdr:rowOff>
    </xdr:from>
    <xdr:to>
      <xdr:col>7</xdr:col>
      <xdr:colOff>31750</xdr:colOff>
      <xdr:row>81</xdr:row>
      <xdr:rowOff>125943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1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136120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680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ラスパイレス指数は前年度比</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98.0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であるが、本市は、短大卒及び高校卒のラスパイレス指数が高い水準にあるため、依然として類似団体平均を上回っている。引き続き、定員適正化計画に基づく定員管理を図るとともに、人事評価等の適正な運用に基づく給与査定、各種手当の見直しなどにより、給与の適正化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92711</xdr:rowOff>
    </xdr:from>
    <xdr:to>
      <xdr:col>81</xdr:col>
      <xdr:colOff>44450</xdr:colOff>
      <xdr:row>88</xdr:row>
      <xdr:rowOff>144780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08711"/>
          <a:ext cx="0" cy="14236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116857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144780</xdr:rowOff>
    </xdr:from>
    <xdr:to>
      <xdr:col>81</xdr:col>
      <xdr:colOff>133350</xdr:colOff>
      <xdr:row>88</xdr:row>
      <xdr:rowOff>144780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23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7638</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52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92711</xdr:rowOff>
    </xdr:from>
    <xdr:to>
      <xdr:col>81</xdr:col>
      <xdr:colOff>133350</xdr:colOff>
      <xdr:row>80</xdr:row>
      <xdr:rowOff>92711</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87</xdr:row>
      <xdr:rowOff>26670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84630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45738</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47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29211</xdr:rowOff>
    </xdr:from>
    <xdr:to>
      <xdr:col>81</xdr:col>
      <xdr:colOff>95250</xdr:colOff>
      <xdr:row>85</xdr:row>
      <xdr:rowOff>130811</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26670</xdr:rowOff>
    </xdr:from>
    <xdr:to>
      <xdr:col>77</xdr:col>
      <xdr:colOff>44450</xdr:colOff>
      <xdr:row>87</xdr:row>
      <xdr:rowOff>99061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94282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125730</xdr:rowOff>
    </xdr:from>
    <xdr:to>
      <xdr:col>77</xdr:col>
      <xdr:colOff>95250</xdr:colOff>
      <xdr:row>86</xdr:row>
      <xdr:rowOff>55880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66057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6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99061</xdr:rowOff>
    </xdr:from>
    <xdr:to>
      <xdr:col>72</xdr:col>
      <xdr:colOff>203200</xdr:colOff>
      <xdr:row>88</xdr:row>
      <xdr:rowOff>96520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5015211"/>
          <a:ext cx="889000" cy="16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99061</xdr:rowOff>
    </xdr:from>
    <xdr:to>
      <xdr:col>73</xdr:col>
      <xdr:colOff>44450</xdr:colOff>
      <xdr:row>87</xdr:row>
      <xdr:rowOff>29211</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84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39388</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6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72389</xdr:rowOff>
    </xdr:from>
    <xdr:to>
      <xdr:col>68</xdr:col>
      <xdr:colOff>152400</xdr:colOff>
      <xdr:row>88</xdr:row>
      <xdr:rowOff>96520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5159989"/>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99061</xdr:rowOff>
    </xdr:from>
    <xdr:to>
      <xdr:col>68</xdr:col>
      <xdr:colOff>203200</xdr:colOff>
      <xdr:row>87</xdr:row>
      <xdr:rowOff>29211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84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39388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6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87647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147320</xdr:rowOff>
    </xdr:from>
    <xdr:to>
      <xdr:col>77</xdr:col>
      <xdr:colOff>95250</xdr:colOff>
      <xdr:row>87</xdr:row>
      <xdr:rowOff>77470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89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62247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97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48261</xdr:rowOff>
    </xdr:from>
    <xdr:to>
      <xdr:col>73</xdr:col>
      <xdr:colOff>44450</xdr:colOff>
      <xdr:row>87</xdr:row>
      <xdr:rowOff>149861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96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134638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05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45720</xdr:rowOff>
    </xdr:from>
    <xdr:to>
      <xdr:col>68</xdr:col>
      <xdr:colOff>203200</xdr:colOff>
      <xdr:row>88</xdr:row>
      <xdr:rowOff>147320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513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132097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2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21589</xdr:rowOff>
    </xdr:from>
    <xdr:to>
      <xdr:col>64</xdr:col>
      <xdr:colOff>152400</xdr:colOff>
      <xdr:row>88</xdr:row>
      <xdr:rowOff>123189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510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107966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195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類似団体及び全国平均を下回る職員数となっているが、県内平均については上回っている。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今後も、第</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次定員適正化計画に基づく定員管理により職員数を抑制するとともに、事務事業のさらなる見直し、</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生成ＡＩ等のデジタル技術</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の活用や民間委託の推進などにより、行政サービスの向上にも努める。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59436</xdr:rowOff>
    </xdr:from>
    <xdr:to>
      <xdr:col>81</xdr:col>
      <xdr:colOff>44450</xdr:colOff>
      <xdr:row>66</xdr:row>
      <xdr:rowOff>80137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003536"/>
          <a:ext cx="0" cy="13923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52214</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36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80137</xdr:rowOff>
    </xdr:from>
    <xdr:to>
      <xdr:col>81</xdr:col>
      <xdr:colOff>133350</xdr:colOff>
      <xdr:row>66</xdr:row>
      <xdr:rowOff>80137</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395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145813</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747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59436</xdr:rowOff>
    </xdr:from>
    <xdr:to>
      <xdr:col>81</xdr:col>
      <xdr:colOff>133350</xdr:colOff>
      <xdr:row>58</xdr:row>
      <xdr:rowOff>59436</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003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73660</xdr:rowOff>
    </xdr:from>
    <xdr:to>
      <xdr:col>81</xdr:col>
      <xdr:colOff>44450</xdr:colOff>
      <xdr:row>60</xdr:row>
      <xdr:rowOff>124333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360660"/>
          <a:ext cx="838200" cy="5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120159</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7500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148082</xdr:rowOff>
    </xdr:from>
    <xdr:to>
      <xdr:col>81</xdr:col>
      <xdr:colOff>95250</xdr:colOff>
      <xdr:row>63</xdr:row>
      <xdr:rowOff>78232</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777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73660</xdr:rowOff>
    </xdr:from>
    <xdr:to>
      <xdr:col>77</xdr:col>
      <xdr:colOff>44450</xdr:colOff>
      <xdr:row>60</xdr:row>
      <xdr:rowOff>83312</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5290800" y="1036066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119126</xdr:rowOff>
    </xdr:from>
    <xdr:to>
      <xdr:col>77</xdr:col>
      <xdr:colOff>95250</xdr:colOff>
      <xdr:row>63</xdr:row>
      <xdr:rowOff>49276</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74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34053</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8354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51943</xdr:rowOff>
    </xdr:from>
    <xdr:to>
      <xdr:col>72</xdr:col>
      <xdr:colOff>203200</xdr:colOff>
      <xdr:row>60</xdr:row>
      <xdr:rowOff>83312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338943"/>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889</xdr:rowOff>
    </xdr:from>
    <xdr:to>
      <xdr:col>73</xdr:col>
      <xdr:colOff>44450</xdr:colOff>
      <xdr:row>62</xdr:row>
      <xdr:rowOff>102489</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630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87266</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71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44704</xdr:rowOff>
    </xdr:from>
    <xdr:to>
      <xdr:col>68</xdr:col>
      <xdr:colOff>152400</xdr:colOff>
      <xdr:row>60</xdr:row>
      <xdr:rowOff>51943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331704"/>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155448</xdr:rowOff>
    </xdr:from>
    <xdr:to>
      <xdr:col>68</xdr:col>
      <xdr:colOff>203200</xdr:colOff>
      <xdr:row>62</xdr:row>
      <xdr:rowOff>85598</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61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70375</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700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150749</xdr:rowOff>
    </xdr:from>
    <xdr:to>
      <xdr:col>64</xdr:col>
      <xdr:colOff>152400</xdr:colOff>
      <xdr:row>61</xdr:row>
      <xdr:rowOff>80899</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3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65676</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524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73533</xdr:rowOff>
    </xdr:from>
    <xdr:to>
      <xdr:col>81</xdr:col>
      <xdr:colOff>95250</xdr:colOff>
      <xdr:row>61</xdr:row>
      <xdr:rowOff>3683</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36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90060</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205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22860</xdr:rowOff>
    </xdr:from>
    <xdr:to>
      <xdr:col>77</xdr:col>
      <xdr:colOff>95250</xdr:colOff>
      <xdr:row>60</xdr:row>
      <xdr:rowOff>124460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134637</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07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32512</xdr:rowOff>
    </xdr:from>
    <xdr:to>
      <xdr:col>73</xdr:col>
      <xdr:colOff>44450</xdr:colOff>
      <xdr:row>60</xdr:row>
      <xdr:rowOff>134112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31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144289</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088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1143</xdr:rowOff>
    </xdr:from>
    <xdr:to>
      <xdr:col>68</xdr:col>
      <xdr:colOff>203200</xdr:colOff>
      <xdr:row>60</xdr:row>
      <xdr:rowOff>102743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28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112920</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057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165354</xdr:rowOff>
    </xdr:from>
    <xdr:to>
      <xdr:col>64</xdr:col>
      <xdr:colOff>152400</xdr:colOff>
      <xdr:row>60</xdr:row>
      <xdr:rowOff>95504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28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105681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049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実質公債費比率は、令和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年度単年度比率は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6.86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年度単年度比率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年度の比率として用いる</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か年平均は、令和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年度単年度比率（</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6.11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％）との入れ替えにより、前年度に比べ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ポイントの増となった。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依然として県内平均を上回っているため、引き続き適切な事業実施による事業費の抑制とそれに伴う地方債の発行及び基金等の取崩しの抑制を図り、比率の上昇を抑える。</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48683</xdr:rowOff>
    </xdr:from>
    <xdr:to>
      <xdr:col>81</xdr:col>
      <xdr:colOff>44450</xdr:colOff>
      <xdr:row>45</xdr:row>
      <xdr:rowOff>114300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220883"/>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86377</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114300</xdr:rowOff>
    </xdr:from>
    <xdr:to>
      <xdr:col>81</xdr:col>
      <xdr:colOff>133350</xdr:colOff>
      <xdr:row>45</xdr:row>
      <xdr:rowOff>114300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135060</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596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48683</xdr:rowOff>
    </xdr:from>
    <xdr:to>
      <xdr:col>81</xdr:col>
      <xdr:colOff>133350</xdr:colOff>
      <xdr:row>36</xdr:row>
      <xdr:rowOff>48683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22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96308</xdr:rowOff>
    </xdr:from>
    <xdr:to>
      <xdr:col>81</xdr:col>
      <xdr:colOff>44450</xdr:colOff>
      <xdr:row>41</xdr:row>
      <xdr:rowOff>156633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179800" y="7125758"/>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42</xdr:row>
      <xdr:rowOff>127652</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7328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155575</xdr:rowOff>
    </xdr:from>
    <xdr:to>
      <xdr:col>81</xdr:col>
      <xdr:colOff>95250</xdr:colOff>
      <xdr:row>43</xdr:row>
      <xdr:rowOff>85725</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167217</xdr:rowOff>
    </xdr:from>
    <xdr:to>
      <xdr:col>77</xdr:col>
      <xdr:colOff>44450</xdr:colOff>
      <xdr:row>41</xdr:row>
      <xdr:rowOff>96308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7025217"/>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42</xdr:row>
      <xdr:rowOff>135467</xdr:rowOff>
    </xdr:from>
    <xdr:to>
      <xdr:col>77</xdr:col>
      <xdr:colOff>95250</xdr:colOff>
      <xdr:row>43</xdr:row>
      <xdr:rowOff>65617</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50394</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40</xdr:row>
      <xdr:rowOff>167217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4401800" y="69850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45508</xdr:rowOff>
    </xdr:from>
    <xdr:to>
      <xdr:col>73</xdr:col>
      <xdr:colOff>44450</xdr:colOff>
      <xdr:row>41</xdr:row>
      <xdr:rowOff>147108</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707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131885</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41</xdr:row>
      <xdr:rowOff>35983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3512800" y="698500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85725</xdr:rowOff>
    </xdr:from>
    <xdr:to>
      <xdr:col>68</xdr:col>
      <xdr:colOff>203200</xdr:colOff>
      <xdr:row>42</xdr:row>
      <xdr:rowOff>15875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652</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85725</xdr:rowOff>
    </xdr:from>
    <xdr:to>
      <xdr:col>64</xdr:col>
      <xdr:colOff>152400</xdr:colOff>
      <xdr:row>42</xdr:row>
      <xdr:rowOff>15875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652</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105833</xdr:rowOff>
    </xdr:from>
    <xdr:to>
      <xdr:col>81</xdr:col>
      <xdr:colOff>95250</xdr:colOff>
      <xdr:row>42</xdr:row>
      <xdr:rowOff>35983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122360</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698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45508</xdr:rowOff>
    </xdr:from>
    <xdr:to>
      <xdr:col>77</xdr:col>
      <xdr:colOff>95250</xdr:colOff>
      <xdr:row>41</xdr:row>
      <xdr:rowOff>147108</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157285</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843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116417</xdr:rowOff>
    </xdr:from>
    <xdr:to>
      <xdr:col>73</xdr:col>
      <xdr:colOff>44450</xdr:colOff>
      <xdr:row>41</xdr:row>
      <xdr:rowOff>46567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56744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156633</xdr:rowOff>
    </xdr:from>
    <xdr:to>
      <xdr:col>64</xdr:col>
      <xdr:colOff>152400</xdr:colOff>
      <xdr:row>41</xdr:row>
      <xdr:rowOff>86783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96960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将来負担比率は、庁舎建設や大田原中学校校舎増改築事業などの大型事業が終了したことから市債発行額の減少及び合併特例債の償還終了などによる市債残高の減少に伴い、将来負担額が減少したこと等から過去</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か年については大幅な減少を続けてきた。令和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年度は、地方債現在高は減少したが、充当可能財源等が減少したことが影響し、前年度比</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ポイント増加の</a:t>
          </a:r>
          <a:r>
            <a:rPr kumimoji="1" lang="en-US" altLang="ja-JP" sz="1200">
              <a:latin typeface="ＭＳ Ｐゴシック" panose="020B0600070205080204" pitchFamily="50" charset="-128"/>
              <a:ea typeface="ＭＳ Ｐゴシック" panose="020B0600070205080204" pitchFamily="50" charset="-128"/>
            </a:rPr>
            <a:t>23.5</a:t>
          </a:r>
          <a:r>
            <a:rPr kumimoji="1" lang="ja-JP" altLang="en-US" sz="1200">
              <a:latin typeface="ＭＳ Ｐゴシック" panose="020B0600070205080204" pitchFamily="50" charset="-128"/>
              <a:ea typeface="ＭＳ Ｐゴシック" panose="020B0600070205080204" pitchFamily="50" charset="-128"/>
            </a:rPr>
            <a:t>％となった。依然として、県内平均及び全国平均を大きく上回っており、今後は投資的事業の計画的な実施による地方債発行の抑制に取り組むとともに、財政調整基金などの充当可能基金への積立など、充当可能財源の増加を図り、財政の健全化に努める。</a:t>
          </a: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134239</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451100"/>
          <a:ext cx="0" cy="14550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106316</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878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134239</xdr:rowOff>
    </xdr:from>
    <xdr:to>
      <xdr:col>81</xdr:col>
      <xdr:colOff>133350</xdr:colOff>
      <xdr:row>22</xdr:row>
      <xdr:rowOff>134239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0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43180</xdr:rowOff>
    </xdr:from>
    <xdr:to>
      <xdr:col>81</xdr:col>
      <xdr:colOff>44450</xdr:colOff>
      <xdr:row>17</xdr:row>
      <xdr:rowOff>103505</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179800" y="2957830"/>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19</xdr:row>
      <xdr:rowOff>137939</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3395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165862</xdr:rowOff>
    </xdr:from>
    <xdr:to>
      <xdr:col>81</xdr:col>
      <xdr:colOff>95250</xdr:colOff>
      <xdr:row>20</xdr:row>
      <xdr:rowOff>96012</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342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43180</xdr:rowOff>
    </xdr:from>
    <xdr:to>
      <xdr:col>77</xdr:col>
      <xdr:colOff>44450</xdr:colOff>
      <xdr:row>19</xdr:row>
      <xdr:rowOff>86360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2957830"/>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20</xdr:row>
      <xdr:rowOff>61976</xdr:rowOff>
    </xdr:from>
    <xdr:to>
      <xdr:col>77</xdr:col>
      <xdr:colOff>95250</xdr:colOff>
      <xdr:row>20</xdr:row>
      <xdr:rowOff>163576</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349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148353</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35773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86360</xdr:rowOff>
    </xdr:from>
    <xdr:to>
      <xdr:col>72</xdr:col>
      <xdr:colOff>203200</xdr:colOff>
      <xdr:row>21</xdr:row>
      <xdr:rowOff>102997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4401800" y="3343910"/>
          <a:ext cx="889000" cy="359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18</xdr:row>
      <xdr:rowOff>6731</xdr:rowOff>
    </xdr:from>
    <xdr:to>
      <xdr:col>73</xdr:col>
      <xdr:colOff>44450</xdr:colOff>
      <xdr:row>18</xdr:row>
      <xdr:rowOff>108331</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309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118508</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86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102997</xdr:rowOff>
    </xdr:from>
    <xdr:to>
      <xdr:col>68</xdr:col>
      <xdr:colOff>152400</xdr:colOff>
      <xdr:row>23</xdr:row>
      <xdr:rowOff>73787</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3703447"/>
          <a:ext cx="8890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19</xdr:row>
      <xdr:rowOff>83820</xdr:rowOff>
    </xdr:from>
    <xdr:to>
      <xdr:col>68</xdr:col>
      <xdr:colOff>203200</xdr:colOff>
      <xdr:row>20</xdr:row>
      <xdr:rowOff>13970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334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24147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311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95885</xdr:rowOff>
    </xdr:from>
    <xdr:to>
      <xdr:col>64</xdr:col>
      <xdr:colOff>152400</xdr:colOff>
      <xdr:row>20</xdr:row>
      <xdr:rowOff>26035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335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36212</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3122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52705</xdr:rowOff>
    </xdr:from>
    <xdr:to>
      <xdr:col>81</xdr:col>
      <xdr:colOff>95250</xdr:colOff>
      <xdr:row>17</xdr:row>
      <xdr:rowOff>154305</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296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69232</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2812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163830</xdr:rowOff>
    </xdr:from>
    <xdr:to>
      <xdr:col>77</xdr:col>
      <xdr:colOff>95250</xdr:colOff>
      <xdr:row>17</xdr:row>
      <xdr:rowOff>93980</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290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104157</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2675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35560</xdr:rowOff>
    </xdr:from>
    <xdr:to>
      <xdr:col>73</xdr:col>
      <xdr:colOff>44450</xdr:colOff>
      <xdr:row>19</xdr:row>
      <xdr:rowOff>137160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329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121937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337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52197</xdr:rowOff>
    </xdr:from>
    <xdr:to>
      <xdr:col>68</xdr:col>
      <xdr:colOff>203200</xdr:colOff>
      <xdr:row>21</xdr:row>
      <xdr:rowOff>153797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365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138574</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3739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23</xdr:row>
      <xdr:rowOff>22987</xdr:rowOff>
    </xdr:from>
    <xdr:to>
      <xdr:col>64</xdr:col>
      <xdr:colOff>152400</xdr:colOff>
      <xdr:row>23</xdr:row>
      <xdr:rowOff>124587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396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109364</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4052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栃木県大田原市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68,053
66,754
354.36
35,885,709
34,160,909
1,637,045
19,545,366
23,410,468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年度は、人事院勧告等により、前年度比</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24.9</a:t>
          </a:r>
          <a:r>
            <a:rPr kumimoji="1" lang="ja-JP" altLang="en-US" sz="1300">
              <a:latin typeface="ＭＳ Ｐゴシック" panose="020B0600070205080204" pitchFamily="50" charset="-128"/>
              <a:ea typeface="ＭＳ Ｐゴシック" panose="020B0600070205080204" pitchFamily="50" charset="-128"/>
            </a:rPr>
            <a:t>％となった。今年度も類似団体平均、全国平均及び県内平均を下回った。今後についても、第</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定員適正化計画に基づく定員管理、時間外勤務の抑制による手当の削減、人事評価に基づく給与査定、民間委託の推進などを継続して実施し、人件費の削減に努める。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78014</xdr:rowOff>
    </xdr:from>
    <xdr:to>
      <xdr:col>24</xdr:col>
      <xdr:colOff>25400</xdr:colOff>
      <xdr:row>41</xdr:row>
      <xdr:rowOff>53522</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564414"/>
          <a:ext cx="0" cy="1518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25599</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53522</xdr:rowOff>
    </xdr:from>
    <xdr:to>
      <xdr:col>24</xdr:col>
      <xdr:colOff>114300</xdr:colOff>
      <xdr:row>41</xdr:row>
      <xdr:rowOff>53522</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8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164391</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07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78014</xdr:rowOff>
    </xdr:from>
    <xdr:to>
      <xdr:col>24</xdr:col>
      <xdr:colOff>114300</xdr:colOff>
      <xdr:row>32</xdr:row>
      <xdr:rowOff>78014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564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110672</xdr:rowOff>
    </xdr:from>
    <xdr:to>
      <xdr:col>24</xdr:col>
      <xdr:colOff>25400</xdr:colOff>
      <xdr:row>35</xdr:row>
      <xdr:rowOff>69850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939972"/>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7455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351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35378</xdr:rowOff>
    </xdr:from>
    <xdr:to>
      <xdr:col>24</xdr:col>
      <xdr:colOff>76200</xdr:colOff>
      <xdr:row>37</xdr:row>
      <xdr:rowOff>136978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79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69850</xdr:rowOff>
    </xdr:from>
    <xdr:to>
      <xdr:col>19</xdr:col>
      <xdr:colOff>187325</xdr:colOff>
      <xdr:row>34</xdr:row>
      <xdr:rowOff>110672</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727700"/>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166007</xdr:rowOff>
    </xdr:from>
    <xdr:to>
      <xdr:col>20</xdr:col>
      <xdr:colOff>38100</xdr:colOff>
      <xdr:row>36</xdr:row>
      <xdr:rowOff>96157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80934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5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32</xdr:row>
      <xdr:rowOff>29028</xdr:rowOff>
    </xdr:from>
    <xdr:to>
      <xdr:col>15</xdr:col>
      <xdr:colOff>98425</xdr:colOff>
      <xdr:row>33</xdr:row>
      <xdr:rowOff>69850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515428"/>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51707</xdr:rowOff>
    </xdr:from>
    <xdr:to>
      <xdr:col>15</xdr:col>
      <xdr:colOff>149225</xdr:colOff>
      <xdr:row>35</xdr:row>
      <xdr:rowOff>153307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5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138084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38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32</xdr:row>
      <xdr:rowOff>29028</xdr:rowOff>
    </xdr:from>
    <xdr:to>
      <xdr:col>11</xdr:col>
      <xdr:colOff>9525</xdr:colOff>
      <xdr:row>34</xdr:row>
      <xdr:rowOff>159657</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515428"/>
          <a:ext cx="889000" cy="47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84364</xdr:rowOff>
    </xdr:from>
    <xdr:to>
      <xdr:col>11</xdr:col>
      <xdr:colOff>60325</xdr:colOff>
      <xdr:row>36</xdr:row>
      <xdr:rowOff>14514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170741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1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157843</xdr:rowOff>
    </xdr:from>
    <xdr:to>
      <xdr:col>6</xdr:col>
      <xdr:colOff>171450</xdr:colOff>
      <xdr:row>35</xdr:row>
      <xdr:rowOff>87993</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5987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72770</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19050</xdr:rowOff>
    </xdr:from>
    <xdr:to>
      <xdr:col>24</xdr:col>
      <xdr:colOff>76200</xdr:colOff>
      <xdr:row>35</xdr:row>
      <xdr:rowOff>120650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35577</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59872</xdr:rowOff>
    </xdr:from>
    <xdr:to>
      <xdr:col>20</xdr:col>
      <xdr:colOff>38100</xdr:colOff>
      <xdr:row>34</xdr:row>
      <xdr:rowOff>161472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88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199</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658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19050</xdr:rowOff>
    </xdr:from>
    <xdr:to>
      <xdr:col>15</xdr:col>
      <xdr:colOff>149225</xdr:colOff>
      <xdr:row>33</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130827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44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31</xdr:row>
      <xdr:rowOff>149678</xdr:rowOff>
    </xdr:from>
    <xdr:to>
      <xdr:col>11</xdr:col>
      <xdr:colOff>60325</xdr:colOff>
      <xdr:row>32</xdr:row>
      <xdr:rowOff>79828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46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30</xdr:row>
      <xdr:rowOff>90005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23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108857</xdr:rowOff>
    </xdr:from>
    <xdr:to>
      <xdr:col>6</xdr:col>
      <xdr:colOff>171450</xdr:colOff>
      <xdr:row>35</xdr:row>
      <xdr:rowOff>39007</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93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49184</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70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物件費に係る経常収支比率は、令和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年度から開始した容器包装プラスチック収集運搬業務委託や物価高騰の影響による各種委託料及び学校給食の賄材料費の増加などにより、前年度比</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16.7</a:t>
          </a:r>
          <a:r>
            <a:rPr kumimoji="1" lang="ja-JP" altLang="en-US" sz="1300">
              <a:latin typeface="ＭＳ Ｐゴシック" panose="020B0600070205080204" pitchFamily="50" charset="-128"/>
              <a:ea typeface="ＭＳ Ｐゴシック" panose="020B0600070205080204" pitchFamily="50" charset="-128"/>
            </a:rPr>
            <a:t>％となったが、類似団体平均、県内平均を下回った。原油価格・物価高騰の影響により、今後も経常経費の増加が見込まれることから、施設の適正配置などにより管理費の削減を図るなど、物件費の抑制に努める必要があ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22</xdr:row>
      <xdr:rowOff>5080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148607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4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xdr:rowOff>
    </xdr:from>
    <xdr:to>
      <xdr:col>82</xdr:col>
      <xdr:colOff>196850</xdr:colOff>
      <xdr:row>22</xdr:row>
      <xdr:rowOff>5080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76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149860</xdr:rowOff>
    </xdr:from>
    <xdr:to>
      <xdr:col>82</xdr:col>
      <xdr:colOff>107950</xdr:colOff>
      <xdr:row>17</xdr:row>
      <xdr:rowOff>100330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9306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18</xdr:row>
      <xdr:rowOff>63517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14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91440</xdr:rowOff>
    </xdr:from>
    <xdr:to>
      <xdr:col>82</xdr:col>
      <xdr:colOff>158750</xdr:colOff>
      <xdr:row>19</xdr:row>
      <xdr:rowOff>21590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17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138430</xdr:rowOff>
    </xdr:from>
    <xdr:to>
      <xdr:col>78</xdr:col>
      <xdr:colOff>69850</xdr:colOff>
      <xdr:row>16</xdr:row>
      <xdr:rowOff>149860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1018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18</xdr:row>
      <xdr:rowOff>0</xdr:rowOff>
    </xdr:from>
    <xdr:to>
      <xdr:col>78</xdr:col>
      <xdr:colOff>120650</xdr:colOff>
      <xdr:row>18</xdr:row>
      <xdr:rowOff>101600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8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86377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17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157480</xdr:rowOff>
    </xdr:from>
    <xdr:to>
      <xdr:col>73</xdr:col>
      <xdr:colOff>180975</xdr:colOff>
      <xdr:row>15</xdr:row>
      <xdr:rowOff>138430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577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0</xdr:rowOff>
    </xdr:from>
    <xdr:to>
      <xdr:col>74</xdr:col>
      <xdr:colOff>31750</xdr:colOff>
      <xdr:row>18</xdr:row>
      <xdr:rowOff>101600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308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86377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157480</xdr:rowOff>
    </xdr:from>
    <xdr:to>
      <xdr:col>69</xdr:col>
      <xdr:colOff>92075</xdr:colOff>
      <xdr:row>16</xdr:row>
      <xdr:rowOff>12700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5778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19050</xdr:rowOff>
    </xdr:from>
    <xdr:to>
      <xdr:col>69</xdr:col>
      <xdr:colOff>142875</xdr:colOff>
      <xdr:row>17</xdr:row>
      <xdr:rowOff>120650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105427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64770</xdr:rowOff>
    </xdr:from>
    <xdr:to>
      <xdr:col>65</xdr:col>
      <xdr:colOff>53975</xdr:colOff>
      <xdr:row>17</xdr:row>
      <xdr:rowOff>166370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151147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49530</xdr:rowOff>
    </xdr:from>
    <xdr:to>
      <xdr:col>82</xdr:col>
      <xdr:colOff>158750</xdr:colOff>
      <xdr:row>17</xdr:row>
      <xdr:rowOff>151130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66057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09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99060</xdr:rowOff>
    </xdr:from>
    <xdr:to>
      <xdr:col>78</xdr:col>
      <xdr:colOff>120650</xdr:colOff>
      <xdr:row>17</xdr:row>
      <xdr:rowOff>29210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39387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11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87630</xdr:rowOff>
    </xdr:from>
    <xdr:to>
      <xdr:col>74</xdr:col>
      <xdr:colOff>31750</xdr:colOff>
      <xdr:row>16</xdr:row>
      <xdr:rowOff>17780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27957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106680</xdr:rowOff>
    </xdr:from>
    <xdr:to>
      <xdr:col>69</xdr:col>
      <xdr:colOff>142875</xdr:colOff>
      <xdr:row>15</xdr:row>
      <xdr:rowOff>36830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47007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7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扶助費は経常的な支出が増加し、経常収支比率は前年度比</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11.4</a:t>
          </a:r>
          <a:r>
            <a:rPr kumimoji="1" lang="ja-JP" altLang="en-US" sz="1300">
              <a:latin typeface="ＭＳ Ｐゴシック" panose="020B0600070205080204" pitchFamily="50" charset="-128"/>
              <a:ea typeface="ＭＳ Ｐゴシック" panose="020B0600070205080204" pitchFamily="50" charset="-128"/>
            </a:rPr>
            <a:t>％となった。類似団体平均を上回っており、今後も社会保障費の更なる増加が予想され、引き続き社会情勢などの変化に順応した住民サービスを実施する一方、資格審査等の適正化や市単独事業の見直しなど扶助費総額の抑制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60757"/>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37193</xdr:rowOff>
    </xdr:from>
    <xdr:to>
      <xdr:col>24</xdr:col>
      <xdr:colOff>114300</xdr:colOff>
      <xdr:row>61</xdr:row>
      <xdr:rowOff>37193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159657</xdr:rowOff>
    </xdr:from>
    <xdr:to>
      <xdr:col>24</xdr:col>
      <xdr:colOff>25400</xdr:colOff>
      <xdr:row>61</xdr:row>
      <xdr:rowOff>4535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103757"/>
          <a:ext cx="838200" cy="35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68234</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94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51707</xdr:rowOff>
    </xdr:from>
    <xdr:to>
      <xdr:col>24</xdr:col>
      <xdr:colOff>76200</xdr:colOff>
      <xdr:row>57</xdr:row>
      <xdr:rowOff>153307</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82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135165</xdr:rowOff>
    </xdr:from>
    <xdr:to>
      <xdr:col>19</xdr:col>
      <xdr:colOff>187325</xdr:colOff>
      <xdr:row>58</xdr:row>
      <xdr:rowOff>159657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907815"/>
          <a:ext cx="8890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135165</xdr:rowOff>
    </xdr:from>
    <xdr:to>
      <xdr:col>15</xdr:col>
      <xdr:colOff>98425</xdr:colOff>
      <xdr:row>58</xdr:row>
      <xdr:rowOff>29028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9078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100693</xdr:rowOff>
    </xdr:from>
    <xdr:to>
      <xdr:col>15</xdr:col>
      <xdr:colOff>149225</xdr:colOff>
      <xdr:row>56</xdr:row>
      <xdr:rowOff>30843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41020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29028</xdr:rowOff>
    </xdr:from>
    <xdr:to>
      <xdr:col>11</xdr:col>
      <xdr:colOff>9525</xdr:colOff>
      <xdr:row>59</xdr:row>
      <xdr:rowOff>151493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973128"/>
          <a:ext cx="889000" cy="29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35378</xdr:rowOff>
    </xdr:from>
    <xdr:to>
      <xdr:col>11</xdr:col>
      <xdr:colOff>60325</xdr:colOff>
      <xdr:row>55</xdr:row>
      <xdr:rowOff>136978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147155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32855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125185</xdr:rowOff>
    </xdr:from>
    <xdr:to>
      <xdr:col>24</xdr:col>
      <xdr:colOff>76200</xdr:colOff>
      <xdr:row>61</xdr:row>
      <xdr:rowOff>55335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41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33762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320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108857</xdr:rowOff>
    </xdr:from>
    <xdr:to>
      <xdr:col>20</xdr:col>
      <xdr:colOff>38100</xdr:colOff>
      <xdr:row>59</xdr:row>
      <xdr:rowOff>39007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23784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13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84365</xdr:rowOff>
    </xdr:from>
    <xdr:to>
      <xdr:col>15</xdr:col>
      <xdr:colOff>149225</xdr:colOff>
      <xdr:row>58</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170742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149678</xdr:rowOff>
    </xdr:from>
    <xdr:to>
      <xdr:col>11</xdr:col>
      <xdr:colOff>60325</xdr:colOff>
      <xdr:row>58</xdr:row>
      <xdr:rowOff>79828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64605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100693</xdr:rowOff>
    </xdr:from>
    <xdr:to>
      <xdr:col>6</xdr:col>
      <xdr:colOff>171450</xdr:colOff>
      <xdr:row>60</xdr:row>
      <xdr:rowOff>30843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2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15620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全国平均は下回ったものの、類似団体平均、県内平均を上回った。その要因として、後期高齢者医療特別会計、介護保険特別会計や国民健康保険事業費特別会計などへの繰出金が高い水準での推移していることが挙げられる。今後も各特別会計において、適正な収入の確保や経費の節減をおこない本来の独立採算の原則に沿った運営を行うことで繰出金の抑制を図るとともに安定した事業実施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146050</xdr:rowOff>
    </xdr:from>
    <xdr:to>
      <xdr:col>82</xdr:col>
      <xdr:colOff>107950</xdr:colOff>
      <xdr:row>61</xdr:row>
      <xdr:rowOff>50800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3290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22877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50800</xdr:rowOff>
    </xdr:from>
    <xdr:to>
      <xdr:col>82</xdr:col>
      <xdr:colOff>196850</xdr:colOff>
      <xdr:row>61</xdr:row>
      <xdr:rowOff>50800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60977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7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146050</xdr:rowOff>
    </xdr:from>
    <xdr:to>
      <xdr:col>82</xdr:col>
      <xdr:colOff>196850</xdr:colOff>
      <xdr:row>53</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3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127000</xdr:rowOff>
    </xdr:from>
    <xdr:to>
      <xdr:col>82</xdr:col>
      <xdr:colOff>107950</xdr:colOff>
      <xdr:row>59</xdr:row>
      <xdr:rowOff>127000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2425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73677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10017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1017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146050</xdr:rowOff>
    </xdr:from>
    <xdr:to>
      <xdr:col>78</xdr:col>
      <xdr:colOff>69850</xdr:colOff>
      <xdr:row>59</xdr:row>
      <xdr:rowOff>127000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901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95250</xdr:rowOff>
    </xdr:from>
    <xdr:to>
      <xdr:col>78</xdr:col>
      <xdr:colOff>120650</xdr:colOff>
      <xdr:row>60</xdr:row>
      <xdr:rowOff>25400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21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10177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29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xdr:rowOff>
    </xdr:from>
    <xdr:to>
      <xdr:col>73</xdr:col>
      <xdr:colOff>180975</xdr:colOff>
      <xdr:row>58</xdr:row>
      <xdr:rowOff>146050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568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152400</xdr:rowOff>
    </xdr:from>
    <xdr:to>
      <xdr:col>74</xdr:col>
      <xdr:colOff>31750</xdr:colOff>
      <xdr:row>58</xdr:row>
      <xdr:rowOff>82550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92727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69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xdr:rowOff>
    </xdr:from>
    <xdr:to>
      <xdr:col>69</xdr:col>
      <xdr:colOff>92075</xdr:colOff>
      <xdr:row>59</xdr:row>
      <xdr:rowOff>31750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568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114300</xdr:rowOff>
    </xdr:from>
    <xdr:to>
      <xdr:col>69</xdr:col>
      <xdr:colOff>142875</xdr:colOff>
      <xdr:row>58</xdr:row>
      <xdr:rowOff>44450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54627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5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16527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76200</xdr:rowOff>
    </xdr:from>
    <xdr:to>
      <xdr:col>82</xdr:col>
      <xdr:colOff>158750</xdr:colOff>
      <xdr:row>60</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9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48277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6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76200</xdr:rowOff>
    </xdr:from>
    <xdr:to>
      <xdr:col>78</xdr:col>
      <xdr:colOff>120650</xdr:colOff>
      <xdr:row>60</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9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16527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960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95250</xdr:rowOff>
    </xdr:from>
    <xdr:to>
      <xdr:col>74</xdr:col>
      <xdr:colOff>31750</xdr:colOff>
      <xdr:row>59</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2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133350</xdr:rowOff>
    </xdr:from>
    <xdr:to>
      <xdr:col>69</xdr:col>
      <xdr:colOff>142875</xdr:colOff>
      <xdr:row>58</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17.2</a:t>
          </a:r>
          <a:r>
            <a:rPr kumimoji="1" lang="ja-JP" altLang="en-US" sz="1300">
              <a:latin typeface="ＭＳ Ｐゴシック" panose="020B0600070205080204" pitchFamily="50" charset="-128"/>
              <a:ea typeface="ＭＳ Ｐゴシック" panose="020B0600070205080204" pitchFamily="50" charset="-128"/>
            </a:rPr>
            <a:t>％となったが、類似団体内、全国平均及び県内平均を上回っており、その主な要因は、一部事務組合への負担金、市の出資する法人や各種団体への補助金が多額であることが挙げられる。今後、市単独補助金について、公益性や必要性、費用対効果などの観点から検証し、適正化を図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143328</xdr:rowOff>
    </xdr:from>
    <xdr:to>
      <xdr:col>82</xdr:col>
      <xdr:colOff>107950</xdr:colOff>
      <xdr:row>41</xdr:row>
      <xdr:rowOff>69850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629728"/>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58255</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37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143328</xdr:rowOff>
    </xdr:from>
    <xdr:to>
      <xdr:col>82</xdr:col>
      <xdr:colOff>196850</xdr:colOff>
      <xdr:row>32</xdr:row>
      <xdr:rowOff>143328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629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41</xdr:row>
      <xdr:rowOff>69850</xdr:rowOff>
    </xdr:from>
    <xdr:to>
      <xdr:col>82</xdr:col>
      <xdr:colOff>107950</xdr:colOff>
      <xdr:row>41</xdr:row>
      <xdr:rowOff>167822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7099300"/>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141713</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14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125186</xdr:rowOff>
    </xdr:from>
    <xdr:to>
      <xdr:col>82</xdr:col>
      <xdr:colOff>158750</xdr:colOff>
      <xdr:row>37</xdr:row>
      <xdr:rowOff>55336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2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41</xdr:row>
      <xdr:rowOff>69850</xdr:rowOff>
    </xdr:from>
    <xdr:to>
      <xdr:col>78</xdr:col>
      <xdr:colOff>69850</xdr:colOff>
      <xdr:row>41</xdr:row>
      <xdr:rowOff>167822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70993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108857</xdr:rowOff>
    </xdr:from>
    <xdr:to>
      <xdr:col>78</xdr:col>
      <xdr:colOff>120650</xdr:colOff>
      <xdr:row>37</xdr:row>
      <xdr:rowOff>39007</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81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49184</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049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40</xdr:row>
      <xdr:rowOff>61685</xdr:rowOff>
    </xdr:from>
    <xdr:to>
      <xdr:col>73</xdr:col>
      <xdr:colOff>180975</xdr:colOff>
      <xdr:row>41</xdr:row>
      <xdr:rowOff>69850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919685"/>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125186</xdr:rowOff>
    </xdr:from>
    <xdr:to>
      <xdr:col>74</xdr:col>
      <xdr:colOff>31750</xdr:colOff>
      <xdr:row>37</xdr:row>
      <xdr:rowOff>55336</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2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65513</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06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40</xdr:row>
      <xdr:rowOff>61685</xdr:rowOff>
    </xdr:from>
    <xdr:to>
      <xdr:col>69</xdr:col>
      <xdr:colOff>92075</xdr:colOff>
      <xdr:row>41</xdr:row>
      <xdr:rowOff>4535</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91968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157843</xdr:rowOff>
    </xdr:from>
    <xdr:to>
      <xdr:col>69</xdr:col>
      <xdr:colOff>142875</xdr:colOff>
      <xdr:row>37</xdr:row>
      <xdr:rowOff>87993</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98170</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98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141515</xdr:rowOff>
    </xdr:from>
    <xdr:to>
      <xdr:col>65</xdr:col>
      <xdr:colOff>53975</xdr:colOff>
      <xdr:row>39</xdr:row>
      <xdr:rowOff>71665</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65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81841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2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41</xdr:row>
      <xdr:rowOff>19050</xdr:rowOff>
    </xdr:from>
    <xdr:to>
      <xdr:col>82</xdr:col>
      <xdr:colOff>158750</xdr:colOff>
      <xdr:row>41</xdr:row>
      <xdr:rowOff>120650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704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99077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41</xdr:row>
      <xdr:rowOff>117022</xdr:rowOff>
    </xdr:from>
    <xdr:to>
      <xdr:col>78</xdr:col>
      <xdr:colOff>120650</xdr:colOff>
      <xdr:row>42</xdr:row>
      <xdr:rowOff>47172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714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42</xdr:row>
      <xdr:rowOff>31949</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7232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41</xdr:row>
      <xdr:rowOff>19050</xdr:rowOff>
    </xdr:from>
    <xdr:to>
      <xdr:col>74</xdr:col>
      <xdr:colOff>31750</xdr:colOff>
      <xdr:row>41</xdr:row>
      <xdr:rowOff>120650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704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41</xdr:row>
      <xdr:rowOff>105427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713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40</xdr:row>
      <xdr:rowOff>10885</xdr:rowOff>
    </xdr:from>
    <xdr:to>
      <xdr:col>69</xdr:col>
      <xdr:colOff>142875</xdr:colOff>
      <xdr:row>40</xdr:row>
      <xdr:rowOff>112485</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86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40</xdr:row>
      <xdr:rowOff>97262</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95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40</xdr:row>
      <xdr:rowOff>125185</xdr:rowOff>
    </xdr:from>
    <xdr:to>
      <xdr:col>65</xdr:col>
      <xdr:colOff>53975</xdr:colOff>
      <xdr:row>41</xdr:row>
      <xdr:rowOff>55335</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98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41</xdr:row>
      <xdr:rowOff>40112</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706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年度は前年度比</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15.9</a:t>
          </a:r>
          <a:r>
            <a:rPr kumimoji="1" lang="ja-JP" altLang="en-US" sz="1300">
              <a:latin typeface="ＭＳ Ｐゴシック" panose="020B0600070205080204" pitchFamily="50" charset="-128"/>
              <a:ea typeface="ＭＳ Ｐゴシック" panose="020B0600070205080204" pitchFamily="50" charset="-128"/>
            </a:rPr>
            <a:t>％となり、類似団体平均は下回ったものの、依然として、全国平均、県内平均を上回っている。今後も、令和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元金償還が始まった大田原中学校校舎増改築事業をはじめ大規模事業に伴う地方債償還が予定されており、高い水準での推移が予想されるため、事業の優先度、緊急度などを精査し地方債の発行額を最小限に抑え、公債費の抑制に努め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9" name="公債費グラフ枠">
          <a:extLst>
            <a:ext uri="{FF2B5EF4-FFF2-40B4-BE49-F238E27FC236}">
              <a16:creationId xmlns:a16="http://schemas.microsoft.com/office/drawing/2014/main" id="{00000000-0008-0000-0400-00007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114300</xdr:rowOff>
    </xdr:from>
    <xdr:to>
      <xdr:col>24</xdr:col>
      <xdr:colOff>25400</xdr:colOff>
      <xdr:row>80</xdr:row>
      <xdr:rowOff>114300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4826000" y="12458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86377</xdr:rowOff>
    </xdr:from>
    <xdr:ext cx="762000" cy="259045"/>
    <xdr:sp macro="" textlink="">
      <xdr:nvSpPr>
        <xdr:cNvPr id="371" name="公債費最小値テキスト">
          <a:extLst>
            <a:ext uri="{FF2B5EF4-FFF2-40B4-BE49-F238E27FC236}">
              <a16:creationId xmlns:a16="http://schemas.microsoft.com/office/drawing/2014/main" id="{00000000-0008-0000-0400-000073010000}"/>
            </a:ext>
          </a:extLst>
        </xdr:cNvPr>
        <xdr:cNvSpPr txBox="1"/>
      </xdr:nvSpPr>
      <xdr:spPr>
        <a:xfrm>
          <a:off x="4914900" y="1380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114300</xdr:rowOff>
    </xdr:from>
    <xdr:to>
      <xdr:col>24</xdr:col>
      <xdr:colOff>114300</xdr:colOff>
      <xdr:row>80</xdr:row>
      <xdr:rowOff>114300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383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29227</xdr:rowOff>
    </xdr:from>
    <xdr:ext cx="762000" cy="259045"/>
    <xdr:sp macro="" textlink="">
      <xdr:nvSpPr>
        <xdr:cNvPr id="373" name="公債費最大値テキスト">
          <a:extLst>
            <a:ext uri="{FF2B5EF4-FFF2-40B4-BE49-F238E27FC236}">
              <a16:creationId xmlns:a16="http://schemas.microsoft.com/office/drawing/2014/main" id="{00000000-0008-0000-0400-000075010000}"/>
            </a:ext>
          </a:extLst>
        </xdr:cNvPr>
        <xdr:cNvSpPr txBox="1"/>
      </xdr:nvSpPr>
      <xdr:spPr>
        <a:xfrm>
          <a:off x="4914900" y="1220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114300</xdr:rowOff>
    </xdr:from>
    <xdr:to>
      <xdr:col>24</xdr:col>
      <xdr:colOff>114300</xdr:colOff>
      <xdr:row>72</xdr:row>
      <xdr:rowOff>114300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4737100" y="1245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12700</xdr:rowOff>
    </xdr:from>
    <xdr:to>
      <xdr:col>24</xdr:col>
      <xdr:colOff>25400</xdr:colOff>
      <xdr:row>79</xdr:row>
      <xdr:rowOff>44450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987800" y="13385800"/>
          <a:ext cx="8382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124477</xdr:rowOff>
    </xdr:from>
    <xdr:ext cx="762000" cy="259045"/>
    <xdr:sp macro="" textlink="">
      <xdr:nvSpPr>
        <xdr:cNvPr id="376" name="公債費平均値テキスト">
          <a:extLst>
            <a:ext uri="{FF2B5EF4-FFF2-40B4-BE49-F238E27FC236}">
              <a16:creationId xmlns:a16="http://schemas.microsoft.com/office/drawing/2014/main" id="{00000000-0008-0000-0400-000078010000}"/>
            </a:ext>
          </a:extLst>
        </xdr:cNvPr>
        <xdr:cNvSpPr txBox="1"/>
      </xdr:nvSpPr>
      <xdr:spPr>
        <a:xfrm>
          <a:off x="4914900" y="1349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152400</xdr:rowOff>
    </xdr:from>
    <xdr:to>
      <xdr:col>24</xdr:col>
      <xdr:colOff>76200</xdr:colOff>
      <xdr:row>79</xdr:row>
      <xdr:rowOff>82550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4775200" y="1352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44450</xdr:rowOff>
    </xdr:from>
    <xdr:to>
      <xdr:col>19</xdr:col>
      <xdr:colOff>187325</xdr:colOff>
      <xdr:row>79</xdr:row>
      <xdr:rowOff>158750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098800" y="13589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79</xdr:row>
      <xdr:rowOff>120650</xdr:rowOff>
    </xdr:from>
    <xdr:to>
      <xdr:col>20</xdr:col>
      <xdr:colOff>38100</xdr:colOff>
      <xdr:row>80</xdr:row>
      <xdr:rowOff>50800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937000" y="1366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35577</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75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31750</xdr:rowOff>
    </xdr:from>
    <xdr:to>
      <xdr:col>15</xdr:col>
      <xdr:colOff>98425</xdr:colOff>
      <xdr:row>79</xdr:row>
      <xdr:rowOff>158750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2209800" y="135763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88900</xdr:rowOff>
    </xdr:from>
    <xdr:to>
      <xdr:col>15</xdr:col>
      <xdr:colOff>149225</xdr:colOff>
      <xdr:row>79</xdr:row>
      <xdr:rowOff>19050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0480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31750</xdr:rowOff>
    </xdr:from>
    <xdr:to>
      <xdr:col>11</xdr:col>
      <xdr:colOff>9525</xdr:colOff>
      <xdr:row>79</xdr:row>
      <xdr:rowOff>82550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flipV="1">
          <a:off x="1320800" y="135763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38100</xdr:rowOff>
    </xdr:from>
    <xdr:to>
      <xdr:col>11</xdr:col>
      <xdr:colOff>60325</xdr:colOff>
      <xdr:row>78</xdr:row>
      <xdr:rowOff>139700</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2159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149877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82550</xdr:rowOff>
    </xdr:from>
    <xdr:to>
      <xdr:col>6</xdr:col>
      <xdr:colOff>171450</xdr:colOff>
      <xdr:row>78</xdr:row>
      <xdr:rowOff>12700</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1270000" y="1328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22877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05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133350</xdr:rowOff>
    </xdr:from>
    <xdr:to>
      <xdr:col>24</xdr:col>
      <xdr:colOff>76200</xdr:colOff>
      <xdr:row>78</xdr:row>
      <xdr:rowOff>63500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4775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149877</xdr:rowOff>
    </xdr:from>
    <xdr:ext cx="762000" cy="259045"/>
    <xdr:sp macro="" textlink="">
      <xdr:nvSpPr>
        <xdr:cNvPr id="395" name="公債費該当値テキスト">
          <a:extLst>
            <a:ext uri="{FF2B5EF4-FFF2-40B4-BE49-F238E27FC236}">
              <a16:creationId xmlns:a16="http://schemas.microsoft.com/office/drawing/2014/main" id="{00000000-0008-0000-0400-00008B010000}"/>
            </a:ext>
          </a:extLst>
        </xdr:cNvPr>
        <xdr:cNvSpPr txBox="1"/>
      </xdr:nvSpPr>
      <xdr:spPr>
        <a:xfrm>
          <a:off x="49149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165100</xdr:rowOff>
    </xdr:from>
    <xdr:to>
      <xdr:col>20</xdr:col>
      <xdr:colOff>38100</xdr:colOff>
      <xdr:row>79</xdr:row>
      <xdr:rowOff>95250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9370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107950</xdr:rowOff>
    </xdr:from>
    <xdr:to>
      <xdr:col>15</xdr:col>
      <xdr:colOff>149225</xdr:colOff>
      <xdr:row>80</xdr:row>
      <xdr:rowOff>38100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3048000" y="1365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22877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27178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152400</xdr:rowOff>
    </xdr:from>
    <xdr:to>
      <xdr:col>11</xdr:col>
      <xdr:colOff>60325</xdr:colOff>
      <xdr:row>79</xdr:row>
      <xdr:rowOff>82550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2159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67327</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8288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31750</xdr:rowOff>
    </xdr:from>
    <xdr:to>
      <xdr:col>6</xdr:col>
      <xdr:colOff>171450</xdr:colOff>
      <xdr:row>79</xdr:row>
      <xdr:rowOff>133350</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1270000" y="1357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118127</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939800" y="1366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公債費以外の経常収支比率は、前年度比</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82.3</a:t>
          </a:r>
          <a:r>
            <a:rPr kumimoji="1" lang="ja-JP" altLang="en-US" sz="1300">
              <a:latin typeface="ＭＳ Ｐゴシック" panose="020B0600070205080204" pitchFamily="50" charset="-128"/>
              <a:ea typeface="ＭＳ Ｐゴシック" panose="020B0600070205080204" pitchFamily="50" charset="-128"/>
            </a:rPr>
            <a:t>％であり、類似団体平均、全国平均及び県内平均を上回っている。その要因としては、人件費、物件費、繰出金に係る増加が挙げられる。また、例年、扶助費及び補助費等については、類似団体平均等に比べ高い傾向にあるため、扶助費は資格審査の適正化や市単独事業の見直し、補助費等は市単独補助金の適正化を図り、より一層の経常経費の削減に努める。</a:t>
          </a:r>
        </a:p>
      </xdr:txBody>
    </xdr:sp>
    <xdr:clientData/>
  </xdr:twoCellAnchor>
  <xdr:oneCellAnchor>
    <xdr:from>
      <xdr:col>62</xdr:col>
      <xdr:colOff>6350</xdr:colOff>
      <xdr:row>69</xdr:row>
      <xdr:rowOff>107950</xdr:rowOff>
    </xdr:from>
    <xdr:ext cx="298543" cy="225703"/>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0" name="公債費以外グラフ枠">
          <a:extLst>
            <a:ext uri="{FF2B5EF4-FFF2-40B4-BE49-F238E27FC236}">
              <a16:creationId xmlns:a16="http://schemas.microsoft.com/office/drawing/2014/main" id="{00000000-0008-0000-0400-0000A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127000</xdr:rowOff>
    </xdr:from>
    <xdr:to>
      <xdr:col>82</xdr:col>
      <xdr:colOff>107950</xdr:colOff>
      <xdr:row>80</xdr:row>
      <xdr:rowOff>101600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6510000" y="124714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73677</xdr:rowOff>
    </xdr:from>
    <xdr:ext cx="762000" cy="259045"/>
    <xdr:sp macro="" textlink="">
      <xdr:nvSpPr>
        <xdr:cNvPr id="432" name="公債費以外最小値テキスト">
          <a:extLst>
            <a:ext uri="{FF2B5EF4-FFF2-40B4-BE49-F238E27FC236}">
              <a16:creationId xmlns:a16="http://schemas.microsoft.com/office/drawing/2014/main" id="{00000000-0008-0000-0400-0000B0010000}"/>
            </a:ext>
          </a:extLst>
        </xdr:cNvPr>
        <xdr:cNvSpPr txBox="1"/>
      </xdr:nvSpPr>
      <xdr:spPr>
        <a:xfrm>
          <a:off x="16598900" y="1378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101600</xdr:rowOff>
    </xdr:from>
    <xdr:to>
      <xdr:col>82</xdr:col>
      <xdr:colOff>196850</xdr:colOff>
      <xdr:row>80</xdr:row>
      <xdr:rowOff>101600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6421100" y="1381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41927</xdr:rowOff>
    </xdr:from>
    <xdr:ext cx="762000" cy="259045"/>
    <xdr:sp macro="" textlink="">
      <xdr:nvSpPr>
        <xdr:cNvPr id="434" name="公債費以外最大値テキスト">
          <a:extLst>
            <a:ext uri="{FF2B5EF4-FFF2-40B4-BE49-F238E27FC236}">
              <a16:creationId xmlns:a16="http://schemas.microsoft.com/office/drawing/2014/main" id="{00000000-0008-0000-0400-0000B2010000}"/>
            </a:ext>
          </a:extLst>
        </xdr:cNvPr>
        <xdr:cNvSpPr txBox="1"/>
      </xdr:nvSpPr>
      <xdr:spPr>
        <a:xfrm>
          <a:off x="16598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127000</xdr:rowOff>
    </xdr:from>
    <xdr:to>
      <xdr:col>82</xdr:col>
      <xdr:colOff>196850</xdr:colOff>
      <xdr:row>72</xdr:row>
      <xdr:rowOff>127000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6421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6350</xdr:rowOff>
    </xdr:from>
    <xdr:to>
      <xdr:col>82</xdr:col>
      <xdr:colOff>107950</xdr:colOff>
      <xdr:row>80</xdr:row>
      <xdr:rowOff>101600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5671800" y="13550900"/>
          <a:ext cx="8382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41927</xdr:rowOff>
    </xdr:from>
    <xdr:ext cx="762000" cy="259045"/>
    <xdr:sp macro="" textlink="">
      <xdr:nvSpPr>
        <xdr:cNvPr id="437" name="公債費以外平均値テキスト">
          <a:extLst>
            <a:ext uri="{FF2B5EF4-FFF2-40B4-BE49-F238E27FC236}">
              <a16:creationId xmlns:a16="http://schemas.microsoft.com/office/drawing/2014/main" id="{00000000-0008-0000-0400-0000B5010000}"/>
            </a:ext>
          </a:extLst>
        </xdr:cNvPr>
        <xdr:cNvSpPr txBox="1"/>
      </xdr:nvSpPr>
      <xdr:spPr>
        <a:xfrm>
          <a:off x="16598900" y="13243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25400</xdr:rowOff>
    </xdr:from>
    <xdr:to>
      <xdr:col>82</xdr:col>
      <xdr:colOff>158750</xdr:colOff>
      <xdr:row>78</xdr:row>
      <xdr:rowOff>127000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6459200" y="1339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120650</xdr:rowOff>
    </xdr:from>
    <xdr:to>
      <xdr:col>78</xdr:col>
      <xdr:colOff>69850</xdr:colOff>
      <xdr:row>79</xdr:row>
      <xdr:rowOff>6350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4782800" y="12979400"/>
          <a:ext cx="889000" cy="57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88900</xdr:rowOff>
    </xdr:from>
    <xdr:to>
      <xdr:col>78</xdr:col>
      <xdr:colOff>120650</xdr:colOff>
      <xdr:row>77</xdr:row>
      <xdr:rowOff>19050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56210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29227</xdr:rowOff>
    </xdr:from>
    <xdr:ext cx="7366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290800" y="1288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139700</xdr:rowOff>
    </xdr:from>
    <xdr:to>
      <xdr:col>73</xdr:col>
      <xdr:colOff>180975</xdr:colOff>
      <xdr:row>75</xdr:row>
      <xdr:rowOff>120650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a:off x="13893800" y="12484100"/>
          <a:ext cx="889000" cy="49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101600</xdr:rowOff>
    </xdr:from>
    <xdr:to>
      <xdr:col>74</xdr:col>
      <xdr:colOff>31750</xdr:colOff>
      <xdr:row>75</xdr:row>
      <xdr:rowOff>31750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4732000" y="1278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41927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139700</xdr:rowOff>
    </xdr:from>
    <xdr:to>
      <xdr:col>69</xdr:col>
      <xdr:colOff>92075</xdr:colOff>
      <xdr:row>77</xdr:row>
      <xdr:rowOff>146050</xdr:rowOff>
    </xdr:to>
    <xdr:cxnSp macro="">
      <xdr:nvCxnSpPr>
        <xdr:cNvPr id="445" name="直線コネクタ 444">
          <a:extLst>
            <a:ext uri="{FF2B5EF4-FFF2-40B4-BE49-F238E27FC236}">
              <a16:creationId xmlns:a16="http://schemas.microsoft.com/office/drawing/2014/main" id="{00000000-0008-0000-0400-0000BD010000}"/>
            </a:ext>
          </a:extLst>
        </xdr:cNvPr>
        <xdr:cNvCxnSpPr/>
      </xdr:nvCxnSpPr>
      <xdr:spPr>
        <a:xfrm flipV="1">
          <a:off x="13004800" y="12484100"/>
          <a:ext cx="889000" cy="863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146050</xdr:rowOff>
    </xdr:from>
    <xdr:to>
      <xdr:col>69</xdr:col>
      <xdr:colOff>142875</xdr:colOff>
      <xdr:row>74</xdr:row>
      <xdr:rowOff>76200</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3843000" y="1266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60977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74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25400</xdr:rowOff>
    </xdr:from>
    <xdr:to>
      <xdr:col>65</xdr:col>
      <xdr:colOff>53975</xdr:colOff>
      <xdr:row>76</xdr:row>
      <xdr:rowOff>127000</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2954000" y="1305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137177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82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50800</xdr:rowOff>
    </xdr:from>
    <xdr:to>
      <xdr:col>82</xdr:col>
      <xdr:colOff>158750</xdr:colOff>
      <xdr:row>80</xdr:row>
      <xdr:rowOff>152400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6459200" y="1376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130827</xdr:rowOff>
    </xdr:from>
    <xdr:ext cx="762000" cy="259045"/>
    <xdr:sp macro="" textlink="">
      <xdr:nvSpPr>
        <xdr:cNvPr id="456" name="公債費以外該当値テキスト">
          <a:extLst>
            <a:ext uri="{FF2B5EF4-FFF2-40B4-BE49-F238E27FC236}">
              <a16:creationId xmlns:a16="http://schemas.microsoft.com/office/drawing/2014/main" id="{00000000-0008-0000-0400-0000C8010000}"/>
            </a:ext>
          </a:extLst>
        </xdr:cNvPr>
        <xdr:cNvSpPr txBox="1"/>
      </xdr:nvSpPr>
      <xdr:spPr>
        <a:xfrm>
          <a:off x="16598900" y="1367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127000</xdr:rowOff>
    </xdr:from>
    <xdr:to>
      <xdr:col>78</xdr:col>
      <xdr:colOff>120650</xdr:colOff>
      <xdr:row>79</xdr:row>
      <xdr:rowOff>57150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5621000" y="1350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41927</xdr:rowOff>
    </xdr:from>
    <xdr:ext cx="7366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5290800" y="1358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69850</xdr:rowOff>
    </xdr:from>
    <xdr:to>
      <xdr:col>74</xdr:col>
      <xdr:colOff>31750</xdr:colOff>
      <xdr:row>76</xdr:row>
      <xdr:rowOff>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4732000" y="1292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156227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4401800" y="1301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88900</xdr:rowOff>
    </xdr:from>
    <xdr:to>
      <xdr:col>69</xdr:col>
      <xdr:colOff>142875</xdr:colOff>
      <xdr:row>73</xdr:row>
      <xdr:rowOff>19050</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3843000" y="1243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29227</xdr:rowOff>
    </xdr:from>
    <xdr:ext cx="762000" cy="25904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3512800" y="1220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95250</xdr:rowOff>
    </xdr:from>
    <xdr:to>
      <xdr:col>65</xdr:col>
      <xdr:colOff>53975</xdr:colOff>
      <xdr:row>78</xdr:row>
      <xdr:rowOff>25400</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2954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10177</xdr:rowOff>
    </xdr:from>
    <xdr:ext cx="762000" cy="259045"/>
    <xdr:sp macro="" textlink="">
      <xdr:nvSpPr>
        <xdr:cNvPr id="464" name="テキスト ボックス 463">
          <a:extLst>
            <a:ext uri="{FF2B5EF4-FFF2-40B4-BE49-F238E27FC236}">
              <a16:creationId xmlns:a16="http://schemas.microsoft.com/office/drawing/2014/main" id="{00000000-0008-0000-0400-0000D0010000}"/>
            </a:ext>
          </a:extLst>
        </xdr:cNvPr>
        <xdr:cNvSpPr txBox="1"/>
      </xdr:nvSpPr>
      <xdr:spPr>
        <a:xfrm>
          <a:off x="12623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栃木県大田原市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65844</xdr:rowOff>
    </xdr:from>
    <xdr:to>
      <xdr:col>29</xdr:col>
      <xdr:colOff>127000</xdr:colOff>
      <xdr:row>20</xdr:row>
      <xdr:rowOff>133477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70869"/>
          <a:ext cx="0" cy="143923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105554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82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133477</xdr:rowOff>
    </xdr:from>
    <xdr:to>
      <xdr:col>30</xdr:col>
      <xdr:colOff>25400</xdr:colOff>
      <xdr:row>20</xdr:row>
      <xdr:rowOff>133477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6101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152221</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14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65844</xdr:rowOff>
    </xdr:from>
    <xdr:to>
      <xdr:col>30</xdr:col>
      <xdr:colOff>25400</xdr:colOff>
      <xdr:row>12</xdr:row>
      <xdr:rowOff>65844</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708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105065</xdr:rowOff>
    </xdr:from>
    <xdr:to>
      <xdr:col>29</xdr:col>
      <xdr:colOff>127000</xdr:colOff>
      <xdr:row>17</xdr:row>
      <xdr:rowOff>96705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895890"/>
          <a:ext cx="647700" cy="163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12</xdr:row>
      <xdr:rowOff>166510</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271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149983</xdr:rowOff>
    </xdr:from>
    <xdr:to>
      <xdr:col>29</xdr:col>
      <xdr:colOff>177800</xdr:colOff>
      <xdr:row>14</xdr:row>
      <xdr:rowOff>80133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426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96705</xdr:rowOff>
    </xdr:from>
    <xdr:to>
      <xdr:col>26</xdr:col>
      <xdr:colOff>50800</xdr:colOff>
      <xdr:row>18</xdr:row>
      <xdr:rowOff>82107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058980"/>
          <a:ext cx="698500" cy="156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36696</xdr:rowOff>
    </xdr:from>
    <xdr:to>
      <xdr:col>26</xdr:col>
      <xdr:colOff>101600</xdr:colOff>
      <xdr:row>15</xdr:row>
      <xdr:rowOff>138296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6560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148473</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424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82107</xdr:rowOff>
    </xdr:from>
    <xdr:to>
      <xdr:col>22</xdr:col>
      <xdr:colOff>114300</xdr:colOff>
      <xdr:row>18</xdr:row>
      <xdr:rowOff>119761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15832"/>
          <a:ext cx="698500" cy="376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103872</xdr:rowOff>
    </xdr:from>
    <xdr:to>
      <xdr:col>22</xdr:col>
      <xdr:colOff>165100</xdr:colOff>
      <xdr:row>17</xdr:row>
      <xdr:rowOff>34022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894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44199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663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52389</xdr:rowOff>
    </xdr:from>
    <xdr:to>
      <xdr:col>18</xdr:col>
      <xdr:colOff>177800</xdr:colOff>
      <xdr:row>18</xdr:row>
      <xdr:rowOff>119761</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186114"/>
          <a:ext cx="698500" cy="67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133328</xdr:rowOff>
    </xdr:from>
    <xdr:to>
      <xdr:col>19</xdr:col>
      <xdr:colOff>38100</xdr:colOff>
      <xdr:row>17</xdr:row>
      <xdr:rowOff>63478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9241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73655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69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45481</xdr:rowOff>
    </xdr:from>
    <xdr:to>
      <xdr:col>15</xdr:col>
      <xdr:colOff>101600</xdr:colOff>
      <xdr:row>17</xdr:row>
      <xdr:rowOff>147081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077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157258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776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54265</xdr:rowOff>
    </xdr:from>
    <xdr:to>
      <xdr:col>29</xdr:col>
      <xdr:colOff>177800</xdr:colOff>
      <xdr:row>16</xdr:row>
      <xdr:rowOff>155865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845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26342</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81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45905</xdr:rowOff>
    </xdr:from>
    <xdr:to>
      <xdr:col>26</xdr:col>
      <xdr:colOff>101600</xdr:colOff>
      <xdr:row>17</xdr:row>
      <xdr:rowOff>147505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081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132282</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094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31307</xdr:rowOff>
    </xdr:from>
    <xdr:to>
      <xdr:col>22</xdr:col>
      <xdr:colOff>165100</xdr:colOff>
      <xdr:row>18</xdr:row>
      <xdr:rowOff>132907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65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117684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5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68961</xdr:rowOff>
    </xdr:from>
    <xdr:to>
      <xdr:col>19</xdr:col>
      <xdr:colOff>38100</xdr:colOff>
      <xdr:row>18</xdr:row>
      <xdr:rowOff>170561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02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155338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28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1589</xdr:rowOff>
    </xdr:from>
    <xdr:to>
      <xdr:col>15</xdr:col>
      <xdr:colOff>101600</xdr:colOff>
      <xdr:row>18</xdr:row>
      <xdr:rowOff>103189</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353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87966</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221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68631</xdr:rowOff>
    </xdr:from>
    <xdr:to>
      <xdr:col>29</xdr:col>
      <xdr:colOff>127000</xdr:colOff>
      <xdr:row>37</xdr:row>
      <xdr:rowOff>331368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5993181"/>
          <a:ext cx="0" cy="146288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303445</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428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331368</xdr:rowOff>
    </xdr:from>
    <xdr:to>
      <xdr:col>30</xdr:col>
      <xdr:colOff>25400</xdr:colOff>
      <xdr:row>37</xdr:row>
      <xdr:rowOff>331368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4560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326458</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73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68631</xdr:rowOff>
    </xdr:from>
    <xdr:to>
      <xdr:col>30</xdr:col>
      <xdr:colOff>25400</xdr:colOff>
      <xdr:row>33</xdr:row>
      <xdr:rowOff>68631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59931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335635</xdr:rowOff>
    </xdr:from>
    <xdr:to>
      <xdr:col>29</xdr:col>
      <xdr:colOff>127000</xdr:colOff>
      <xdr:row>35</xdr:row>
      <xdr:rowOff>18034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003800" y="6603085"/>
          <a:ext cx="647700" cy="252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33</xdr:row>
      <xdr:rowOff>224172</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1487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36195</xdr:rowOff>
    </xdr:from>
    <xdr:to>
      <xdr:col>29</xdr:col>
      <xdr:colOff>177800</xdr:colOff>
      <xdr:row>34</xdr:row>
      <xdr:rowOff>137795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303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335635</xdr:rowOff>
    </xdr:from>
    <xdr:to>
      <xdr:col>26</xdr:col>
      <xdr:colOff>50800</xdr:colOff>
      <xdr:row>35</xdr:row>
      <xdr:rowOff>84100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4305300" y="6603085"/>
          <a:ext cx="698500" cy="913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33</xdr:row>
      <xdr:rowOff>325831</xdr:rowOff>
    </xdr:from>
    <xdr:to>
      <xdr:col>26</xdr:col>
      <xdr:colOff>101600</xdr:colOff>
      <xdr:row>34</xdr:row>
      <xdr:rowOff>84531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2503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94708</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0192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84100</xdr:rowOff>
    </xdr:from>
    <xdr:to>
      <xdr:col>22</xdr:col>
      <xdr:colOff>114300</xdr:colOff>
      <xdr:row>35</xdr:row>
      <xdr:rowOff>221412</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3606800" y="6694450"/>
          <a:ext cx="698500" cy="1373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249707</xdr:rowOff>
    </xdr:from>
    <xdr:to>
      <xdr:col>22</xdr:col>
      <xdr:colOff>165100</xdr:colOff>
      <xdr:row>35</xdr:row>
      <xdr:rowOff>8407</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5171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18584</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28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221412</xdr:rowOff>
    </xdr:from>
    <xdr:to>
      <xdr:col>18</xdr:col>
      <xdr:colOff>177800</xdr:colOff>
      <xdr:row>36</xdr:row>
      <xdr:rowOff>7442</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2908300" y="6831762"/>
          <a:ext cx="698500" cy="1289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33147</xdr:rowOff>
    </xdr:from>
    <xdr:to>
      <xdr:col>19</xdr:col>
      <xdr:colOff>38100</xdr:colOff>
      <xdr:row>35</xdr:row>
      <xdr:rowOff>134747</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64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144924</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412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135865</xdr:rowOff>
    </xdr:from>
    <xdr:to>
      <xdr:col>15</xdr:col>
      <xdr:colOff>101600</xdr:colOff>
      <xdr:row>35</xdr:row>
      <xdr:rowOff>237465</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7462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247642</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51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310134</xdr:rowOff>
    </xdr:from>
    <xdr:to>
      <xdr:col>29</xdr:col>
      <xdr:colOff>177800</xdr:colOff>
      <xdr:row>35</xdr:row>
      <xdr:rowOff>68834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577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282211</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284835</xdr:rowOff>
    </xdr:from>
    <xdr:to>
      <xdr:col>26</xdr:col>
      <xdr:colOff>101600</xdr:colOff>
      <xdr:row>35</xdr:row>
      <xdr:rowOff>43535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5522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28312</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6638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33300</xdr:rowOff>
    </xdr:from>
    <xdr:to>
      <xdr:col>22</xdr:col>
      <xdr:colOff>165100</xdr:colOff>
      <xdr:row>35</xdr:row>
      <xdr:rowOff>134900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66436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119677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673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170612</xdr:rowOff>
    </xdr:from>
    <xdr:to>
      <xdr:col>19</xdr:col>
      <xdr:colOff>38100</xdr:colOff>
      <xdr:row>35</xdr:row>
      <xdr:rowOff>272212</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7809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256989</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686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299542</xdr:rowOff>
    </xdr:from>
    <xdr:to>
      <xdr:col>15</xdr:col>
      <xdr:colOff>101600</xdr:colOff>
      <xdr:row>36</xdr:row>
      <xdr:rowOff>58242</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9098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43019</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6996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栃木県大田原市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68,053
66,754
354.36
35,885,709
34,160,909
1,637,045
19,545,366
23,410,468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51072</xdr:rowOff>
    </xdr:from>
    <xdr:to>
      <xdr:col>24</xdr:col>
      <xdr:colOff>62865</xdr:colOff>
      <xdr:row>38</xdr:row>
      <xdr:rowOff>115171</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66022"/>
          <a:ext cx="1270" cy="1264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118998</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3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115171</xdr:rowOff>
    </xdr:from>
    <xdr:to>
      <xdr:col>24</xdr:col>
      <xdr:colOff>152400</xdr:colOff>
      <xdr:row>38</xdr:row>
      <xdr:rowOff>115171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3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169199</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141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51072</xdr:rowOff>
    </xdr:from>
    <xdr:to>
      <xdr:col>24</xdr:col>
      <xdr:colOff>152400</xdr:colOff>
      <xdr:row>31</xdr:row>
      <xdr:rowOff>51072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6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71372</xdr:rowOff>
    </xdr:from>
    <xdr:to>
      <xdr:col>24</xdr:col>
      <xdr:colOff>63500</xdr:colOff>
      <xdr:row>37</xdr:row>
      <xdr:rowOff>21034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43572"/>
          <a:ext cx="838200" cy="12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120807</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6072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97930</xdr:rowOff>
    </xdr:from>
    <xdr:to>
      <xdr:col>24</xdr:col>
      <xdr:colOff>114300</xdr:colOff>
      <xdr:row>34</xdr:row>
      <xdr:rowOff>28080</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75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21034</xdr:rowOff>
    </xdr:from>
    <xdr:to>
      <xdr:col>19</xdr:col>
      <xdr:colOff>177800</xdr:colOff>
      <xdr:row>37</xdr:row>
      <xdr:rowOff>107147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64684"/>
          <a:ext cx="889000" cy="86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89517</xdr:rowOff>
    </xdr:from>
    <xdr:to>
      <xdr:col>20</xdr:col>
      <xdr:colOff>38100</xdr:colOff>
      <xdr:row>35</xdr:row>
      <xdr:rowOff>19667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591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36194</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69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107147</xdr:rowOff>
    </xdr:from>
    <xdr:to>
      <xdr:col>15</xdr:col>
      <xdr:colOff>50800</xdr:colOff>
      <xdr:row>37</xdr:row>
      <xdr:rowOff>136522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450797"/>
          <a:ext cx="889000" cy="2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57124</xdr:rowOff>
    </xdr:from>
    <xdr:to>
      <xdr:col>15</xdr:col>
      <xdr:colOff>101600</xdr:colOff>
      <xdr:row>35</xdr:row>
      <xdr:rowOff>158724</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57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3801</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3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71668</xdr:rowOff>
    </xdr:from>
    <xdr:to>
      <xdr:col>10</xdr:col>
      <xdr:colOff>114300</xdr:colOff>
      <xdr:row>37</xdr:row>
      <xdr:rowOff>136522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415318"/>
          <a:ext cx="889000" cy="6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50381</xdr:rowOff>
    </xdr:from>
    <xdr:to>
      <xdr:col>10</xdr:col>
      <xdr:colOff>165100</xdr:colOff>
      <xdr:row>35</xdr:row>
      <xdr:rowOff>151981</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05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168508</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2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87163</xdr:rowOff>
    </xdr:from>
    <xdr:to>
      <xdr:col>6</xdr:col>
      <xdr:colOff>38100</xdr:colOff>
      <xdr:row>37</xdr:row>
      <xdr:rowOff>17313</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5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33840</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03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20572</xdr:rowOff>
    </xdr:from>
    <xdr:to>
      <xdr:col>24</xdr:col>
      <xdr:colOff>114300</xdr:colOff>
      <xdr:row>36</xdr:row>
      <xdr:rowOff>122172</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9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170449</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171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141684</xdr:rowOff>
    </xdr:from>
    <xdr:to>
      <xdr:col>20</xdr:col>
      <xdr:colOff>38100</xdr:colOff>
      <xdr:row>37</xdr:row>
      <xdr:rowOff>71834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1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62961</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40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56347</xdr:rowOff>
    </xdr:from>
    <xdr:to>
      <xdr:col>15</xdr:col>
      <xdr:colOff>101600</xdr:colOff>
      <xdr:row>37</xdr:row>
      <xdr:rowOff>157947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9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149075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492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85722</xdr:rowOff>
    </xdr:from>
    <xdr:to>
      <xdr:col>10</xdr:col>
      <xdr:colOff>165100</xdr:colOff>
      <xdr:row>38</xdr:row>
      <xdr:rowOff>15872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42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7000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522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20868</xdr:rowOff>
    </xdr:from>
    <xdr:to>
      <xdr:col>6</xdr:col>
      <xdr:colOff>38100</xdr:colOff>
      <xdr:row>37</xdr:row>
      <xdr:rowOff>122468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36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113595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457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86962</xdr:rowOff>
    </xdr:from>
    <xdr:to>
      <xdr:col>24</xdr:col>
      <xdr:colOff>62865</xdr:colOff>
      <xdr:row>59</xdr:row>
      <xdr:rowOff>43071</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830912"/>
          <a:ext cx="1270" cy="1327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46898</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16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43071</xdr:rowOff>
    </xdr:from>
    <xdr:to>
      <xdr:col>24</xdr:col>
      <xdr:colOff>152400</xdr:colOff>
      <xdr:row>59</xdr:row>
      <xdr:rowOff>43071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158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33639</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606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86962</xdr:rowOff>
    </xdr:from>
    <xdr:to>
      <xdr:col>24</xdr:col>
      <xdr:colOff>152400</xdr:colOff>
      <xdr:row>51</xdr:row>
      <xdr:rowOff>86962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83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164434</xdr:rowOff>
    </xdr:from>
    <xdr:to>
      <xdr:col>24</xdr:col>
      <xdr:colOff>63500</xdr:colOff>
      <xdr:row>57</xdr:row>
      <xdr:rowOff>137391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765634"/>
          <a:ext cx="838200" cy="14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92163</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1790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69286</xdr:rowOff>
    </xdr:from>
    <xdr:to>
      <xdr:col>24</xdr:col>
      <xdr:colOff>114300</xdr:colOff>
      <xdr:row>54</xdr:row>
      <xdr:rowOff>170886</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32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137391</xdr:rowOff>
    </xdr:from>
    <xdr:to>
      <xdr:col>19</xdr:col>
      <xdr:colOff>177800</xdr:colOff>
      <xdr:row>58</xdr:row>
      <xdr:rowOff>70731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910041"/>
          <a:ext cx="889000" cy="10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155263</xdr:rowOff>
    </xdr:from>
    <xdr:to>
      <xdr:col>20</xdr:col>
      <xdr:colOff>38100</xdr:colOff>
      <xdr:row>55</xdr:row>
      <xdr:rowOff>85413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41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101940</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18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70731</xdr:rowOff>
    </xdr:from>
    <xdr:to>
      <xdr:col>15</xdr:col>
      <xdr:colOff>50800</xdr:colOff>
      <xdr:row>58</xdr:row>
      <xdr:rowOff>89819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10014831"/>
          <a:ext cx="889000" cy="1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72647</xdr:rowOff>
    </xdr:from>
    <xdr:to>
      <xdr:col>15</xdr:col>
      <xdr:colOff>101600</xdr:colOff>
      <xdr:row>56</xdr:row>
      <xdr:rowOff>2797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502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19324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27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86116</xdr:rowOff>
    </xdr:from>
    <xdr:to>
      <xdr:col>10</xdr:col>
      <xdr:colOff>114300</xdr:colOff>
      <xdr:row>58</xdr:row>
      <xdr:rowOff>89819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10030216"/>
          <a:ext cx="889000" cy="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120310</xdr:rowOff>
    </xdr:from>
    <xdr:to>
      <xdr:col>10</xdr:col>
      <xdr:colOff>165100</xdr:colOff>
      <xdr:row>56</xdr:row>
      <xdr:rowOff>50460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55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66987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32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51684</xdr:rowOff>
    </xdr:from>
    <xdr:to>
      <xdr:col>6</xdr:col>
      <xdr:colOff>38100</xdr:colOff>
      <xdr:row>55</xdr:row>
      <xdr:rowOff>153284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481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53</xdr:row>
      <xdr:rowOff>169811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256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113634</xdr:rowOff>
    </xdr:from>
    <xdr:to>
      <xdr:col>24</xdr:col>
      <xdr:colOff>114300</xdr:colOff>
      <xdr:row>57</xdr:row>
      <xdr:rowOff>43784</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714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92061</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93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86591</xdr:rowOff>
    </xdr:from>
    <xdr:to>
      <xdr:col>20</xdr:col>
      <xdr:colOff>38100</xdr:colOff>
      <xdr:row>58</xdr:row>
      <xdr:rowOff>16741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5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7868</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95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19931</xdr:rowOff>
    </xdr:from>
    <xdr:to>
      <xdr:col>15</xdr:col>
      <xdr:colOff>101600</xdr:colOff>
      <xdr:row>58</xdr:row>
      <xdr:rowOff>121531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96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112658</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1005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39019</xdr:rowOff>
    </xdr:from>
    <xdr:to>
      <xdr:col>10</xdr:col>
      <xdr:colOff>165100</xdr:colOff>
      <xdr:row>58</xdr:row>
      <xdr:rowOff>140619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98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131746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10075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35316</xdr:rowOff>
    </xdr:from>
    <xdr:to>
      <xdr:col>6</xdr:col>
      <xdr:colOff>38100</xdr:colOff>
      <xdr:row>58</xdr:row>
      <xdr:rowOff>136916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97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128043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1007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51613</xdr:rowOff>
    </xdr:from>
    <xdr:to>
      <xdr:col>24</xdr:col>
      <xdr:colOff>62865</xdr:colOff>
      <xdr:row>78</xdr:row>
      <xdr:rowOff>26085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24563"/>
          <a:ext cx="1270" cy="1174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29912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03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26085</xdr:rowOff>
    </xdr:from>
    <xdr:to>
      <xdr:col>24</xdr:col>
      <xdr:colOff>152400</xdr:colOff>
      <xdr:row>78</xdr:row>
      <xdr:rowOff>26085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99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169740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99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51613</xdr:rowOff>
    </xdr:from>
    <xdr:to>
      <xdr:col>24</xdr:col>
      <xdr:colOff>152400</xdr:colOff>
      <xdr:row>71</xdr:row>
      <xdr:rowOff>51613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24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73482</xdr:rowOff>
    </xdr:from>
    <xdr:to>
      <xdr:col>24</xdr:col>
      <xdr:colOff>63500</xdr:colOff>
      <xdr:row>77</xdr:row>
      <xdr:rowOff>123774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75132"/>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120235</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789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97358</xdr:rowOff>
    </xdr:from>
    <xdr:to>
      <xdr:col>24</xdr:col>
      <xdr:colOff>114300</xdr:colOff>
      <xdr:row>77</xdr:row>
      <xdr:rowOff>27508</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12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123774</xdr:rowOff>
    </xdr:from>
    <xdr:to>
      <xdr:col>19</xdr:col>
      <xdr:colOff>177800</xdr:colOff>
      <xdr:row>77</xdr:row>
      <xdr:rowOff>154939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25424"/>
          <a:ext cx="889000" cy="3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118238</xdr:rowOff>
    </xdr:from>
    <xdr:to>
      <xdr:col>20</xdr:col>
      <xdr:colOff>38100</xdr:colOff>
      <xdr:row>77</xdr:row>
      <xdr:rowOff>48388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4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64914</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92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154939</xdr:rowOff>
    </xdr:from>
    <xdr:to>
      <xdr:col>15</xdr:col>
      <xdr:colOff>50800</xdr:colOff>
      <xdr:row>77</xdr:row>
      <xdr:rowOff>164542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56589"/>
          <a:ext cx="889000" cy="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74194</xdr:rowOff>
    </xdr:from>
    <xdr:to>
      <xdr:col>15</xdr:col>
      <xdr:colOff>101600</xdr:colOff>
      <xdr:row>77</xdr:row>
      <xdr:rowOff>4344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20870</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79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164542</xdr:rowOff>
    </xdr:from>
    <xdr:to>
      <xdr:col>10</xdr:col>
      <xdr:colOff>114300</xdr:colOff>
      <xdr:row>78</xdr:row>
      <xdr:rowOff>16714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366192"/>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143841</xdr:rowOff>
    </xdr:from>
    <xdr:to>
      <xdr:col>10</xdr:col>
      <xdr:colOff>165100</xdr:colOff>
      <xdr:row>77</xdr:row>
      <xdr:rowOff>73991</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7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90517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4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132792</xdr:rowOff>
    </xdr:from>
    <xdr:to>
      <xdr:col>6</xdr:col>
      <xdr:colOff>38100</xdr:colOff>
      <xdr:row>77</xdr:row>
      <xdr:rowOff>62942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6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79468</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38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22682</xdr:rowOff>
    </xdr:from>
    <xdr:to>
      <xdr:col>24</xdr:col>
      <xdr:colOff>114300</xdr:colOff>
      <xdr:row>77</xdr:row>
      <xdr:rowOff>124282</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2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109059</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3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72974</xdr:rowOff>
    </xdr:from>
    <xdr:to>
      <xdr:col>20</xdr:col>
      <xdr:colOff>38100</xdr:colOff>
      <xdr:row>78</xdr:row>
      <xdr:rowOff>3124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7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165701</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367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104139</xdr:rowOff>
    </xdr:from>
    <xdr:to>
      <xdr:col>15</xdr:col>
      <xdr:colOff>101600</xdr:colOff>
      <xdr:row>78</xdr:row>
      <xdr:rowOff>34289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0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25416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9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113742</xdr:rowOff>
    </xdr:from>
    <xdr:to>
      <xdr:col>10</xdr:col>
      <xdr:colOff>165100</xdr:colOff>
      <xdr:row>78</xdr:row>
      <xdr:rowOff>43892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1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35019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0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137364</xdr:rowOff>
    </xdr:from>
    <xdr:to>
      <xdr:col>6</xdr:col>
      <xdr:colOff>38100</xdr:colOff>
      <xdr:row>78</xdr:row>
      <xdr:rowOff>67514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3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58641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43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65976</xdr:rowOff>
    </xdr:from>
    <xdr:to>
      <xdr:col>24</xdr:col>
      <xdr:colOff>62865</xdr:colOff>
      <xdr:row>99</xdr:row>
      <xdr:rowOff>9055</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667926"/>
          <a:ext cx="1270" cy="1314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12882</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9055</xdr:rowOff>
    </xdr:from>
    <xdr:to>
      <xdr:col>24</xdr:col>
      <xdr:colOff>152400</xdr:colOff>
      <xdr:row>99</xdr:row>
      <xdr:rowOff>9055</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12653</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443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65976</xdr:rowOff>
    </xdr:from>
    <xdr:to>
      <xdr:col>24</xdr:col>
      <xdr:colOff>152400</xdr:colOff>
      <xdr:row>91</xdr:row>
      <xdr:rowOff>65976</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667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65976</xdr:rowOff>
    </xdr:from>
    <xdr:to>
      <xdr:col>24</xdr:col>
      <xdr:colOff>63500</xdr:colOff>
      <xdr:row>92</xdr:row>
      <xdr:rowOff>159725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5667926"/>
          <a:ext cx="838200" cy="265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133667</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0785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155240</xdr:rowOff>
    </xdr:from>
    <xdr:to>
      <xdr:col>24</xdr:col>
      <xdr:colOff>114300</xdr:colOff>
      <xdr:row>94</xdr:row>
      <xdr:rowOff>85390</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100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159725</xdr:rowOff>
    </xdr:from>
    <xdr:to>
      <xdr:col>19</xdr:col>
      <xdr:colOff>177800</xdr:colOff>
      <xdr:row>93</xdr:row>
      <xdr:rowOff>153119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5933125"/>
          <a:ext cx="889000" cy="16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167722</xdr:rowOff>
    </xdr:from>
    <xdr:to>
      <xdr:col>20</xdr:col>
      <xdr:colOff>38100</xdr:colOff>
      <xdr:row>95</xdr:row>
      <xdr:rowOff>97872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28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88999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76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101409</xdr:rowOff>
    </xdr:from>
    <xdr:to>
      <xdr:col>15</xdr:col>
      <xdr:colOff>50800</xdr:colOff>
      <xdr:row>93</xdr:row>
      <xdr:rowOff>153119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5874809"/>
          <a:ext cx="889000" cy="223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77974</xdr:rowOff>
    </xdr:from>
    <xdr:to>
      <xdr:col>15</xdr:col>
      <xdr:colOff>101600</xdr:colOff>
      <xdr:row>97</xdr:row>
      <xdr:rowOff>8124</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537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170701</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41111" y="1662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101409</xdr:rowOff>
    </xdr:from>
    <xdr:to>
      <xdr:col>10</xdr:col>
      <xdr:colOff>114300</xdr:colOff>
      <xdr:row>95</xdr:row>
      <xdr:rowOff>109731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5874809"/>
          <a:ext cx="889000" cy="52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103439</xdr:rowOff>
    </xdr:from>
    <xdr:to>
      <xdr:col>10</xdr:col>
      <xdr:colOff>165100</xdr:colOff>
      <xdr:row>95</xdr:row>
      <xdr:rowOff>33589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21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24716</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2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117041</xdr:rowOff>
    </xdr:from>
    <xdr:to>
      <xdr:col>6</xdr:col>
      <xdr:colOff>38100</xdr:colOff>
      <xdr:row>98</xdr:row>
      <xdr:rowOff>47191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747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38318</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63111" y="16840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15176</xdr:rowOff>
    </xdr:from>
    <xdr:to>
      <xdr:col>24</xdr:col>
      <xdr:colOff>114300</xdr:colOff>
      <xdr:row>91</xdr:row>
      <xdr:rowOff>116776</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561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139653</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5570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108925</xdr:rowOff>
    </xdr:from>
    <xdr:to>
      <xdr:col>20</xdr:col>
      <xdr:colOff>38100</xdr:colOff>
      <xdr:row>93</xdr:row>
      <xdr:rowOff>39075</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588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55602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5657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102319</xdr:rowOff>
    </xdr:from>
    <xdr:to>
      <xdr:col>15</xdr:col>
      <xdr:colOff>101600</xdr:colOff>
      <xdr:row>94</xdr:row>
      <xdr:rowOff>32469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04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48996</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582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50609</xdr:rowOff>
    </xdr:from>
    <xdr:to>
      <xdr:col>10</xdr:col>
      <xdr:colOff>165100</xdr:colOff>
      <xdr:row>92</xdr:row>
      <xdr:rowOff>152209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582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168736</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5599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58931</xdr:rowOff>
    </xdr:from>
    <xdr:to>
      <xdr:col>6</xdr:col>
      <xdr:colOff>38100</xdr:colOff>
      <xdr:row>95</xdr:row>
      <xdr:rowOff>160531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34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5608</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121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00000000-0008-0000-06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37</xdr:row>
      <xdr:rowOff>159359</xdr:rowOff>
    </xdr:from>
    <xdr:to>
      <xdr:col>54</xdr:col>
      <xdr:colOff>189865</xdr:colOff>
      <xdr:row>38</xdr:row>
      <xdr:rowOff>137932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flipV="1">
          <a:off x="10475595" y="6503009"/>
          <a:ext cx="1270" cy="150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144136</xdr:rowOff>
    </xdr:from>
    <xdr:ext cx="534377" cy="259045"/>
    <xdr:sp macro="" textlink="">
      <xdr:nvSpPr>
        <xdr:cNvPr id="282" name="補助費等最小値テキスト">
          <a:extLst>
            <a:ext uri="{FF2B5EF4-FFF2-40B4-BE49-F238E27FC236}">
              <a16:creationId xmlns:a16="http://schemas.microsoft.com/office/drawing/2014/main" id="{00000000-0008-0000-0600-00001A010000}"/>
            </a:ext>
          </a:extLst>
        </xdr:cNvPr>
        <xdr:cNvSpPr txBox="1"/>
      </xdr:nvSpPr>
      <xdr:spPr>
        <a:xfrm>
          <a:off x="10528300" y="665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137932</xdr:rowOff>
    </xdr:from>
    <xdr:to>
      <xdr:col>55</xdr:col>
      <xdr:colOff>88900</xdr:colOff>
      <xdr:row>38</xdr:row>
      <xdr:rowOff>137932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6653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106037</xdr:rowOff>
    </xdr:from>
    <xdr:ext cx="534377" cy="259045"/>
    <xdr:sp macro="" textlink="">
      <xdr:nvSpPr>
        <xdr:cNvPr id="284" name="補助費等最大値テキスト">
          <a:extLst>
            <a:ext uri="{FF2B5EF4-FFF2-40B4-BE49-F238E27FC236}">
              <a16:creationId xmlns:a16="http://schemas.microsoft.com/office/drawing/2014/main" id="{00000000-0008-0000-0600-00001C010000}"/>
            </a:ext>
          </a:extLst>
        </xdr:cNvPr>
        <xdr:cNvSpPr txBox="1"/>
      </xdr:nvSpPr>
      <xdr:spPr>
        <a:xfrm>
          <a:off x="10528300" y="627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159359</xdr:rowOff>
    </xdr:from>
    <xdr:to>
      <xdr:col>55</xdr:col>
      <xdr:colOff>88900</xdr:colOff>
      <xdr:row>37</xdr:row>
      <xdr:rowOff>159359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503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490</xdr:rowOff>
    </xdr:from>
    <xdr:to>
      <xdr:col>55</xdr:col>
      <xdr:colOff>0</xdr:colOff>
      <xdr:row>38</xdr:row>
      <xdr:rowOff>23937</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9639300" y="6515590"/>
          <a:ext cx="838200" cy="2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17137</xdr:rowOff>
    </xdr:from>
    <xdr:ext cx="534377" cy="259045"/>
    <xdr:sp macro="" textlink="">
      <xdr:nvSpPr>
        <xdr:cNvPr id="287" name="補助費等平均値テキスト">
          <a:extLst>
            <a:ext uri="{FF2B5EF4-FFF2-40B4-BE49-F238E27FC236}">
              <a16:creationId xmlns:a16="http://schemas.microsoft.com/office/drawing/2014/main" id="{00000000-0008-0000-0600-00001F010000}"/>
            </a:ext>
          </a:extLst>
        </xdr:cNvPr>
        <xdr:cNvSpPr txBox="1"/>
      </xdr:nvSpPr>
      <xdr:spPr>
        <a:xfrm>
          <a:off x="10528300" y="65322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13622</xdr:rowOff>
    </xdr:from>
    <xdr:to>
      <xdr:col>55</xdr:col>
      <xdr:colOff>50800</xdr:colOff>
      <xdr:row>38</xdr:row>
      <xdr:rowOff>115222</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10426700" y="6528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141636</xdr:rowOff>
    </xdr:from>
    <xdr:to>
      <xdr:col>50</xdr:col>
      <xdr:colOff>114300</xdr:colOff>
      <xdr:row>38</xdr:row>
      <xdr:rowOff>490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8750300" y="6485286"/>
          <a:ext cx="889000" cy="30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21280</xdr:rowOff>
    </xdr:from>
    <xdr:to>
      <xdr:col>50</xdr:col>
      <xdr:colOff>165100</xdr:colOff>
      <xdr:row>38</xdr:row>
      <xdr:rowOff>122880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88500" y="653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114007</xdr:rowOff>
    </xdr:from>
    <xdr:ext cx="534377"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9372111" y="662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141636</xdr:rowOff>
    </xdr:from>
    <xdr:to>
      <xdr:col>45</xdr:col>
      <xdr:colOff>177800</xdr:colOff>
      <xdr:row>37</xdr:row>
      <xdr:rowOff>143373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7861300" y="6485286"/>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630</xdr:rowOff>
    </xdr:from>
    <xdr:to>
      <xdr:col>46</xdr:col>
      <xdr:colOff>38100</xdr:colOff>
      <xdr:row>38</xdr:row>
      <xdr:rowOff>102230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99500" y="651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93357</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83111" y="6608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129794</xdr:rowOff>
    </xdr:from>
    <xdr:to>
      <xdr:col>41</xdr:col>
      <xdr:colOff>50800</xdr:colOff>
      <xdr:row>37</xdr:row>
      <xdr:rowOff>143373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6972300" y="5444744"/>
          <a:ext cx="889000" cy="1042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24648</xdr:rowOff>
    </xdr:from>
    <xdr:to>
      <xdr:col>41</xdr:col>
      <xdr:colOff>101600</xdr:colOff>
      <xdr:row>38</xdr:row>
      <xdr:rowOff>126248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10500" y="6539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117375</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594111" y="6632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38280</xdr:rowOff>
    </xdr:from>
    <xdr:to>
      <xdr:col>36</xdr:col>
      <xdr:colOff>165100</xdr:colOff>
      <xdr:row>33</xdr:row>
      <xdr:rowOff>139880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6921500" y="569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131007</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672795" y="5788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144587</xdr:rowOff>
    </xdr:from>
    <xdr:to>
      <xdr:col>55</xdr:col>
      <xdr:colOff>50800</xdr:colOff>
      <xdr:row>38</xdr:row>
      <xdr:rowOff>74737</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10426700" y="648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61587</xdr:rowOff>
    </xdr:from>
    <xdr:ext cx="534377" cy="259045"/>
    <xdr:sp macro="" textlink="">
      <xdr:nvSpPr>
        <xdr:cNvPr id="306" name="補助費等該当値テキスト">
          <a:extLst>
            <a:ext uri="{FF2B5EF4-FFF2-40B4-BE49-F238E27FC236}">
              <a16:creationId xmlns:a16="http://schemas.microsoft.com/office/drawing/2014/main" id="{00000000-0008-0000-0600-000032010000}"/>
            </a:ext>
          </a:extLst>
        </xdr:cNvPr>
        <xdr:cNvSpPr txBox="1"/>
      </xdr:nvSpPr>
      <xdr:spPr>
        <a:xfrm>
          <a:off x="10528300" y="640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121140</xdr:rowOff>
    </xdr:from>
    <xdr:to>
      <xdr:col>50</xdr:col>
      <xdr:colOff>165100</xdr:colOff>
      <xdr:row>38</xdr:row>
      <xdr:rowOff>51290</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88500" y="646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67817</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72111" y="6240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90836</xdr:rowOff>
    </xdr:from>
    <xdr:to>
      <xdr:col>46</xdr:col>
      <xdr:colOff>38100</xdr:colOff>
      <xdr:row>38</xdr:row>
      <xdr:rowOff>20986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99500" y="643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37513</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83111" y="6209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92573</xdr:rowOff>
    </xdr:from>
    <xdr:to>
      <xdr:col>41</xdr:col>
      <xdr:colOff>101600</xdr:colOff>
      <xdr:row>38</xdr:row>
      <xdr:rowOff>22723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10500" y="643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39250</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94111" y="621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78994</xdr:rowOff>
    </xdr:from>
    <xdr:to>
      <xdr:col>36</xdr:col>
      <xdr:colOff>165100</xdr:colOff>
      <xdr:row>32</xdr:row>
      <xdr:rowOff>9144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6921500" y="539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25671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672795" y="5169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34936</xdr:rowOff>
    </xdr:from>
    <xdr:to>
      <xdr:col>54</xdr:col>
      <xdr:colOff>189865</xdr:colOff>
      <xdr:row>58</xdr:row>
      <xdr:rowOff>2180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78886"/>
          <a:ext cx="1270" cy="1167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6007</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995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2180</xdr:rowOff>
    </xdr:from>
    <xdr:to>
      <xdr:col>55</xdr:col>
      <xdr:colOff>88900</xdr:colOff>
      <xdr:row>58</xdr:row>
      <xdr:rowOff>2180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946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153063</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54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34936</xdr:rowOff>
    </xdr:from>
    <xdr:to>
      <xdr:col>55</xdr:col>
      <xdr:colOff>88900</xdr:colOff>
      <xdr:row>51</xdr:row>
      <xdr:rowOff>34936</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78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2180</xdr:rowOff>
    </xdr:from>
    <xdr:to>
      <xdr:col>55</xdr:col>
      <xdr:colOff>0</xdr:colOff>
      <xdr:row>59</xdr:row>
      <xdr:rowOff>66140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946280"/>
          <a:ext cx="838200" cy="23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99465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5292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76588</xdr:rowOff>
    </xdr:from>
    <xdr:to>
      <xdr:col>55</xdr:col>
      <xdr:colOff>50800</xdr:colOff>
      <xdr:row>57</xdr:row>
      <xdr:rowOff>6738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77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66140</xdr:rowOff>
    </xdr:from>
    <xdr:to>
      <xdr:col>50</xdr:col>
      <xdr:colOff>114300</xdr:colOff>
      <xdr:row>59</xdr:row>
      <xdr:rowOff>98307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10181690"/>
          <a:ext cx="889000" cy="3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114912</xdr:rowOff>
    </xdr:from>
    <xdr:to>
      <xdr:col>50</xdr:col>
      <xdr:colOff>165100</xdr:colOff>
      <xdr:row>57</xdr:row>
      <xdr:rowOff>45062</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61589</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91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140271</xdr:rowOff>
    </xdr:from>
    <xdr:to>
      <xdr:col>45</xdr:col>
      <xdr:colOff>177800</xdr:colOff>
      <xdr:row>59</xdr:row>
      <xdr:rowOff>98307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10084371"/>
          <a:ext cx="889000" cy="129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107792</xdr:rowOff>
    </xdr:from>
    <xdr:to>
      <xdr:col>46</xdr:col>
      <xdr:colOff>38100</xdr:colOff>
      <xdr:row>58</xdr:row>
      <xdr:rowOff>37942</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8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54469</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65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91596</xdr:rowOff>
    </xdr:from>
    <xdr:to>
      <xdr:col>41</xdr:col>
      <xdr:colOff>50800</xdr:colOff>
      <xdr:row>58</xdr:row>
      <xdr:rowOff>140271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521346"/>
          <a:ext cx="889000" cy="56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51230</xdr:rowOff>
    </xdr:from>
    <xdr:to>
      <xdr:col>41</xdr:col>
      <xdr:colOff>101600</xdr:colOff>
      <xdr:row>57</xdr:row>
      <xdr:rowOff>152830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2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169357</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9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137739</xdr:rowOff>
    </xdr:from>
    <xdr:to>
      <xdr:col>36</xdr:col>
      <xdr:colOff>165100</xdr:colOff>
      <xdr:row>55</xdr:row>
      <xdr:rowOff>67889</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396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84416</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171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122830</xdr:rowOff>
    </xdr:from>
    <xdr:to>
      <xdr:col>55</xdr:col>
      <xdr:colOff>50800</xdr:colOff>
      <xdr:row>58</xdr:row>
      <xdr:rowOff>52980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9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37757</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1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15340</xdr:rowOff>
    </xdr:from>
    <xdr:to>
      <xdr:col>50</xdr:col>
      <xdr:colOff>165100</xdr:colOff>
      <xdr:row>59</xdr:row>
      <xdr:rowOff>116940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13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108067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22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47507</xdr:rowOff>
    </xdr:from>
    <xdr:to>
      <xdr:col>46</xdr:col>
      <xdr:colOff>38100</xdr:colOff>
      <xdr:row>59</xdr:row>
      <xdr:rowOff>149107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16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140234</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255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89471</xdr:rowOff>
    </xdr:from>
    <xdr:to>
      <xdr:col>41</xdr:col>
      <xdr:colOff>101600</xdr:colOff>
      <xdr:row>59</xdr:row>
      <xdr:rowOff>19621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3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10748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126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40796</xdr:rowOff>
    </xdr:from>
    <xdr:to>
      <xdr:col>36</xdr:col>
      <xdr:colOff>165100</xdr:colOff>
      <xdr:row>55</xdr:row>
      <xdr:rowOff>142396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470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133523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563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27572</xdr:rowOff>
    </xdr:from>
    <xdr:to>
      <xdr:col>54</xdr:col>
      <xdr:colOff>189865</xdr:colOff>
      <xdr:row>78</xdr:row>
      <xdr:rowOff>79510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029072"/>
          <a:ext cx="1270" cy="1423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83337</xdr:rowOff>
    </xdr:from>
    <xdr:ext cx="469744"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45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79510</xdr:rowOff>
    </xdr:from>
    <xdr:to>
      <xdr:col>55</xdr:col>
      <xdr:colOff>88900</xdr:colOff>
      <xdr:row>78</xdr:row>
      <xdr:rowOff>79510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452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145699</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0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27572</xdr:rowOff>
    </xdr:from>
    <xdr:to>
      <xdr:col>55</xdr:col>
      <xdr:colOff>88900</xdr:colOff>
      <xdr:row>70</xdr:row>
      <xdr:rowOff>27572</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029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79510</xdr:rowOff>
    </xdr:from>
    <xdr:to>
      <xdr:col>55</xdr:col>
      <xdr:colOff>0</xdr:colOff>
      <xdr:row>78</xdr:row>
      <xdr:rowOff>128293</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452610"/>
          <a:ext cx="838200" cy="4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110474</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29692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87598</xdr:rowOff>
    </xdr:from>
    <xdr:to>
      <xdr:col>55</xdr:col>
      <xdr:colOff>50800</xdr:colOff>
      <xdr:row>77</xdr:row>
      <xdr:rowOff>17748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17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111719</xdr:rowOff>
    </xdr:from>
    <xdr:to>
      <xdr:col>50</xdr:col>
      <xdr:colOff>114300</xdr:colOff>
      <xdr:row>78</xdr:row>
      <xdr:rowOff>128293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484819"/>
          <a:ext cx="889000" cy="1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105542</xdr:rowOff>
    </xdr:from>
    <xdr:to>
      <xdr:col>50</xdr:col>
      <xdr:colOff>165100</xdr:colOff>
      <xdr:row>77</xdr:row>
      <xdr:rowOff>35692</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135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52219</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1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106279</xdr:rowOff>
    </xdr:from>
    <xdr:to>
      <xdr:col>45</xdr:col>
      <xdr:colOff>177800</xdr:colOff>
      <xdr:row>78</xdr:row>
      <xdr:rowOff>111719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479379"/>
          <a:ext cx="889000" cy="5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115463</xdr:rowOff>
    </xdr:from>
    <xdr:to>
      <xdr:col>46</xdr:col>
      <xdr:colOff>38100</xdr:colOff>
      <xdr:row>78</xdr:row>
      <xdr:rowOff>45613</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317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62140</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515428" y="13092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51643</xdr:rowOff>
    </xdr:from>
    <xdr:to>
      <xdr:col>41</xdr:col>
      <xdr:colOff>50800</xdr:colOff>
      <xdr:row>78</xdr:row>
      <xdr:rowOff>106279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253293"/>
          <a:ext cx="889000" cy="22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109176</xdr:rowOff>
    </xdr:from>
    <xdr:to>
      <xdr:col>41</xdr:col>
      <xdr:colOff>101600</xdr:colOff>
      <xdr:row>78</xdr:row>
      <xdr:rowOff>39326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31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55853</xdr:rowOff>
    </xdr:from>
    <xdr:ext cx="469744"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626428" y="1308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103759</xdr:rowOff>
    </xdr:from>
    <xdr:to>
      <xdr:col>36</xdr:col>
      <xdr:colOff>165100</xdr:colOff>
      <xdr:row>76</xdr:row>
      <xdr:rowOff>33908</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29625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50436</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73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28710</xdr:rowOff>
    </xdr:from>
    <xdr:to>
      <xdr:col>55</xdr:col>
      <xdr:colOff>50800</xdr:colOff>
      <xdr:row>78</xdr:row>
      <xdr:rowOff>130310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0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115087</xdr:rowOff>
    </xdr:from>
    <xdr:ext cx="469744"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16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77493</xdr:rowOff>
    </xdr:from>
    <xdr:to>
      <xdr:col>50</xdr:col>
      <xdr:colOff>165100</xdr:colOff>
      <xdr:row>79</xdr:row>
      <xdr:rowOff>7643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5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78</xdr:row>
      <xdr:rowOff>170220</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50017" y="135433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60919</xdr:rowOff>
    </xdr:from>
    <xdr:to>
      <xdr:col>46</xdr:col>
      <xdr:colOff>38100</xdr:colOff>
      <xdr:row>78</xdr:row>
      <xdr:rowOff>162519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3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153646</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526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55479</xdr:rowOff>
    </xdr:from>
    <xdr:to>
      <xdr:col>41</xdr:col>
      <xdr:colOff>101600</xdr:colOff>
      <xdr:row>78</xdr:row>
      <xdr:rowOff>157079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2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148206</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52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843</xdr:rowOff>
    </xdr:from>
    <xdr:to>
      <xdr:col>36</xdr:col>
      <xdr:colOff>165100</xdr:colOff>
      <xdr:row>77</xdr:row>
      <xdr:rowOff>102443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2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93570</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29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140157</xdr:rowOff>
    </xdr:from>
    <xdr:to>
      <xdr:col>54</xdr:col>
      <xdr:colOff>189865</xdr:colOff>
      <xdr:row>97</xdr:row>
      <xdr:rowOff>23152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70657"/>
          <a:ext cx="1270" cy="1083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26979</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657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23152</xdr:rowOff>
    </xdr:from>
    <xdr:to>
      <xdr:col>55</xdr:col>
      <xdr:colOff>88900</xdr:colOff>
      <xdr:row>97</xdr:row>
      <xdr:rowOff>23152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653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86834</xdr:rowOff>
    </xdr:from>
    <xdr:ext cx="534377"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45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140157</xdr:rowOff>
    </xdr:from>
    <xdr:to>
      <xdr:col>55</xdr:col>
      <xdr:colOff>88900</xdr:colOff>
      <xdr:row>90</xdr:row>
      <xdr:rowOff>140157</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70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170675</xdr:rowOff>
    </xdr:from>
    <xdr:to>
      <xdr:col>55</xdr:col>
      <xdr:colOff>0</xdr:colOff>
      <xdr:row>97</xdr:row>
      <xdr:rowOff>150330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458425"/>
          <a:ext cx="838200" cy="32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63961</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1802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41084</xdr:rowOff>
    </xdr:from>
    <xdr:to>
      <xdr:col>55</xdr:col>
      <xdr:colOff>50800</xdr:colOff>
      <xdr:row>95</xdr:row>
      <xdr:rowOff>142684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328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150330</xdr:rowOff>
    </xdr:from>
    <xdr:to>
      <xdr:col>50</xdr:col>
      <xdr:colOff>114300</xdr:colOff>
      <xdr:row>98</xdr:row>
      <xdr:rowOff>50088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780980"/>
          <a:ext cx="889000" cy="7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113664</xdr:rowOff>
    </xdr:from>
    <xdr:to>
      <xdr:col>50</xdr:col>
      <xdr:colOff>165100</xdr:colOff>
      <xdr:row>96</xdr:row>
      <xdr:rowOff>43814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0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60341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17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54623</xdr:rowOff>
    </xdr:from>
    <xdr:to>
      <xdr:col>45</xdr:col>
      <xdr:colOff>177800</xdr:colOff>
      <xdr:row>98</xdr:row>
      <xdr:rowOff>50088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513823"/>
          <a:ext cx="889000" cy="338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29769</xdr:rowOff>
    </xdr:from>
    <xdr:to>
      <xdr:col>46</xdr:col>
      <xdr:colOff>38100</xdr:colOff>
      <xdr:row>96</xdr:row>
      <xdr:rowOff>131369</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88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147896</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6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94399</xdr:rowOff>
    </xdr:from>
    <xdr:to>
      <xdr:col>41</xdr:col>
      <xdr:colOff>50800</xdr:colOff>
      <xdr:row>96</xdr:row>
      <xdr:rowOff>54623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5696349"/>
          <a:ext cx="889000" cy="817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3670</xdr:rowOff>
    </xdr:from>
    <xdr:to>
      <xdr:col>41</xdr:col>
      <xdr:colOff>101600</xdr:colOff>
      <xdr:row>95</xdr:row>
      <xdr:rowOff>105270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2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121797</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066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63906</xdr:rowOff>
    </xdr:from>
    <xdr:to>
      <xdr:col>36</xdr:col>
      <xdr:colOff>165100</xdr:colOff>
      <xdr:row>93</xdr:row>
      <xdr:rowOff>165506</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00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156633</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10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119875</xdr:rowOff>
    </xdr:from>
    <xdr:to>
      <xdr:col>55</xdr:col>
      <xdr:colOff>50800</xdr:colOff>
      <xdr:row>96</xdr:row>
      <xdr:rowOff>50025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98302</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38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99530</xdr:rowOff>
    </xdr:from>
    <xdr:to>
      <xdr:col>50</xdr:col>
      <xdr:colOff>165100</xdr:colOff>
      <xdr:row>98</xdr:row>
      <xdr:rowOff>29680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3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20807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822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170738</xdr:rowOff>
    </xdr:from>
    <xdr:to>
      <xdr:col>46</xdr:col>
      <xdr:colOff>38100</xdr:colOff>
      <xdr:row>98</xdr:row>
      <xdr:rowOff>100888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0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92015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894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3823</xdr:rowOff>
    </xdr:from>
    <xdr:to>
      <xdr:col>41</xdr:col>
      <xdr:colOff>101600</xdr:colOff>
      <xdr:row>96</xdr:row>
      <xdr:rowOff>105423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46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96550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55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43599</xdr:rowOff>
    </xdr:from>
    <xdr:to>
      <xdr:col>36</xdr:col>
      <xdr:colOff>165100</xdr:colOff>
      <xdr:row>91</xdr:row>
      <xdr:rowOff>145199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564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89</xdr:row>
      <xdr:rowOff>161726</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542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35</xdr:row>
      <xdr:rowOff>118897</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6119647"/>
          <a:ext cx="1269" cy="535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65574</xdr:rowOff>
    </xdr:from>
    <xdr:ext cx="469744"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894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118897</xdr:rowOff>
    </xdr:from>
    <xdr:to>
      <xdr:col>86</xdr:col>
      <xdr:colOff>25400</xdr:colOff>
      <xdr:row>35</xdr:row>
      <xdr:rowOff>118897</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119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166446</xdr:rowOff>
    </xdr:from>
    <xdr:to>
      <xdr:col>85</xdr:col>
      <xdr:colOff>127000</xdr:colOff>
      <xdr:row>38</xdr:row>
      <xdr:rowOff>20142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510096"/>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93718</xdr:rowOff>
    </xdr:from>
    <xdr:ext cx="378565"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26591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70841</xdr:rowOff>
    </xdr:from>
    <xdr:to>
      <xdr:col>85</xdr:col>
      <xdr:colOff>177800</xdr:colOff>
      <xdr:row>38</xdr:row>
      <xdr:rowOff>991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41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20142</xdr:rowOff>
    </xdr:from>
    <xdr:to>
      <xdr:col>81</xdr:col>
      <xdr:colOff>50800</xdr:colOff>
      <xdr:row>38</xdr:row>
      <xdr:rowOff>79578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53524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144450</xdr:rowOff>
    </xdr:from>
    <xdr:to>
      <xdr:col>81</xdr:col>
      <xdr:colOff>101600</xdr:colOff>
      <xdr:row>35</xdr:row>
      <xdr:rowOff>74600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59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33</xdr:row>
      <xdr:rowOff>91127</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57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104267</xdr:rowOff>
    </xdr:from>
    <xdr:to>
      <xdr:col>76</xdr:col>
      <xdr:colOff>114300</xdr:colOff>
      <xdr:row>38</xdr:row>
      <xdr:rowOff>79578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105017"/>
          <a:ext cx="889000" cy="48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34265</xdr:rowOff>
    </xdr:from>
    <xdr:to>
      <xdr:col>76</xdr:col>
      <xdr:colOff>165100</xdr:colOff>
      <xdr:row>35</xdr:row>
      <xdr:rowOff>135865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03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33</xdr:row>
      <xdr:rowOff>152392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5810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42545</xdr:rowOff>
    </xdr:from>
    <xdr:to>
      <xdr:col>71</xdr:col>
      <xdr:colOff>177800</xdr:colOff>
      <xdr:row>35</xdr:row>
      <xdr:rowOff>104267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5186045"/>
          <a:ext cx="889000" cy="918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111760</xdr:rowOff>
    </xdr:from>
    <xdr:to>
      <xdr:col>72</xdr:col>
      <xdr:colOff>38100</xdr:colOff>
      <xdr:row>37</xdr:row>
      <xdr:rowOff>41910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33037</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7975</xdr:rowOff>
    </xdr:from>
    <xdr:to>
      <xdr:col>67</xdr:col>
      <xdr:colOff>101600</xdr:colOff>
      <xdr:row>30</xdr:row>
      <xdr:rowOff>109575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515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30</xdr:row>
      <xdr:rowOff>100702</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524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115646</xdr:rowOff>
    </xdr:from>
    <xdr:to>
      <xdr:col>85</xdr:col>
      <xdr:colOff>177800</xdr:colOff>
      <xdr:row>38</xdr:row>
      <xdr:rowOff>45796</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4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94073</xdr:rowOff>
    </xdr:from>
    <xdr:ext cx="378565"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437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140792</xdr:rowOff>
    </xdr:from>
    <xdr:to>
      <xdr:col>81</xdr:col>
      <xdr:colOff>101600</xdr:colOff>
      <xdr:row>38</xdr:row>
      <xdr:rowOff>70942</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48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62069</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2017" y="65771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28778</xdr:rowOff>
    </xdr:from>
    <xdr:to>
      <xdr:col>76</xdr:col>
      <xdr:colOff>165100</xdr:colOff>
      <xdr:row>38</xdr:row>
      <xdr:rowOff>130378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54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121505</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6366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53467</xdr:rowOff>
    </xdr:from>
    <xdr:to>
      <xdr:col>72</xdr:col>
      <xdr:colOff>38100</xdr:colOff>
      <xdr:row>35</xdr:row>
      <xdr:rowOff>155067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054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34</xdr:row>
      <xdr:rowOff>144</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582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29</xdr:row>
      <xdr:rowOff>163195</xdr:rowOff>
    </xdr:from>
    <xdr:to>
      <xdr:col>67</xdr:col>
      <xdr:colOff>101600</xdr:colOff>
      <xdr:row>30</xdr:row>
      <xdr:rowOff>93345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513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28</xdr:row>
      <xdr:rowOff>109872</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491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62167</xdr:rowOff>
    </xdr:from>
    <xdr:to>
      <xdr:col>85</xdr:col>
      <xdr:colOff>126364</xdr:colOff>
      <xdr:row>78</xdr:row>
      <xdr:rowOff>116573</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235117"/>
          <a:ext cx="1269" cy="125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120400</xdr:rowOff>
    </xdr:from>
    <xdr:ext cx="534377"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49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116573</xdr:rowOff>
    </xdr:from>
    <xdr:to>
      <xdr:col>86</xdr:col>
      <xdr:colOff>25400</xdr:colOff>
      <xdr:row>78</xdr:row>
      <xdr:rowOff>116573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489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8844</xdr:rowOff>
    </xdr:from>
    <xdr:ext cx="534377"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201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62167</xdr:rowOff>
    </xdr:from>
    <xdr:to>
      <xdr:col>86</xdr:col>
      <xdr:colOff>25400</xdr:colOff>
      <xdr:row>71</xdr:row>
      <xdr:rowOff>62167</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235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141605</xdr:rowOff>
    </xdr:from>
    <xdr:to>
      <xdr:col>85</xdr:col>
      <xdr:colOff>127000</xdr:colOff>
      <xdr:row>75</xdr:row>
      <xdr:rowOff>89294</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5481300" y="12828905"/>
          <a:ext cx="838200" cy="119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7573</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3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156146</xdr:rowOff>
    </xdr:from>
    <xdr:to>
      <xdr:col>85</xdr:col>
      <xdr:colOff>177800</xdr:colOff>
      <xdr:row>73</xdr:row>
      <xdr:rowOff>86296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5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64415</xdr:rowOff>
    </xdr:from>
    <xdr:to>
      <xdr:col>81</xdr:col>
      <xdr:colOff>50800</xdr:colOff>
      <xdr:row>74</xdr:row>
      <xdr:rowOff>141605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4592300" y="12751715"/>
          <a:ext cx="889000" cy="7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72</xdr:row>
      <xdr:rowOff>66649</xdr:rowOff>
    </xdr:from>
    <xdr:to>
      <xdr:col>81</xdr:col>
      <xdr:colOff>101600</xdr:colOff>
      <xdr:row>72</xdr:row>
      <xdr:rowOff>168249</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41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13326</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186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64415</xdr:rowOff>
    </xdr:from>
    <xdr:to>
      <xdr:col>76</xdr:col>
      <xdr:colOff>114300</xdr:colOff>
      <xdr:row>74</xdr:row>
      <xdr:rowOff>67653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751715"/>
          <a:ext cx="8890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965</xdr:rowOff>
    </xdr:from>
    <xdr:to>
      <xdr:col>76</xdr:col>
      <xdr:colOff>165100</xdr:colOff>
      <xdr:row>74</xdr:row>
      <xdr:rowOff>102565</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68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119092</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463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67653</xdr:rowOff>
    </xdr:from>
    <xdr:to>
      <xdr:col>71</xdr:col>
      <xdr:colOff>177800</xdr:colOff>
      <xdr:row>75</xdr:row>
      <xdr:rowOff>4788</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754953"/>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49390</xdr:rowOff>
    </xdr:from>
    <xdr:to>
      <xdr:col>72</xdr:col>
      <xdr:colOff>38100</xdr:colOff>
      <xdr:row>74</xdr:row>
      <xdr:rowOff>150990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142117</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82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155536</xdr:rowOff>
    </xdr:from>
    <xdr:to>
      <xdr:col>67</xdr:col>
      <xdr:colOff>101600</xdr:colOff>
      <xdr:row>76</xdr:row>
      <xdr:rowOff>85686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301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76813</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3107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38494</xdr:rowOff>
    </xdr:from>
    <xdr:to>
      <xdr:col>85</xdr:col>
      <xdr:colOff>177800</xdr:colOff>
      <xdr:row>75</xdr:row>
      <xdr:rowOff>140094</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89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16921</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87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90805</xdr:rowOff>
    </xdr:from>
    <xdr:to>
      <xdr:col>81</xdr:col>
      <xdr:colOff>101600</xdr:colOff>
      <xdr:row>75</xdr:row>
      <xdr:rowOff>20955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77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12082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87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13615</xdr:rowOff>
    </xdr:from>
    <xdr:to>
      <xdr:col>76</xdr:col>
      <xdr:colOff>165100</xdr:colOff>
      <xdr:row>74</xdr:row>
      <xdr:rowOff>115215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70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106342</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79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16853</xdr:rowOff>
    </xdr:from>
    <xdr:to>
      <xdr:col>72</xdr:col>
      <xdr:colOff>38100</xdr:colOff>
      <xdr:row>74</xdr:row>
      <xdr:rowOff>118453</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70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134980</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47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125438</xdr:rowOff>
    </xdr:from>
    <xdr:to>
      <xdr:col>67</xdr:col>
      <xdr:colOff>101600</xdr:colOff>
      <xdr:row>75</xdr:row>
      <xdr:rowOff>55588</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81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72115</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587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47084</xdr:rowOff>
    </xdr:from>
    <xdr:to>
      <xdr:col>85</xdr:col>
      <xdr:colOff>126364</xdr:colOff>
      <xdr:row>99</xdr:row>
      <xdr:rowOff>11423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49034"/>
          <a:ext cx="1269" cy="1335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15250</xdr:rowOff>
    </xdr:from>
    <xdr:ext cx="469744"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8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11423</xdr:rowOff>
    </xdr:from>
    <xdr:to>
      <xdr:col>86</xdr:col>
      <xdr:colOff>25400</xdr:colOff>
      <xdr:row>99</xdr:row>
      <xdr:rowOff>11423</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84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165211</xdr:rowOff>
    </xdr:from>
    <xdr:ext cx="534377"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424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47084</xdr:rowOff>
    </xdr:from>
    <xdr:to>
      <xdr:col>86</xdr:col>
      <xdr:colOff>25400</xdr:colOff>
      <xdr:row>91</xdr:row>
      <xdr:rowOff>47084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49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171052</xdr:rowOff>
    </xdr:from>
    <xdr:to>
      <xdr:col>85</xdr:col>
      <xdr:colOff>127000</xdr:colOff>
      <xdr:row>98</xdr:row>
      <xdr:rowOff>157922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6287352"/>
          <a:ext cx="838200" cy="67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61321</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1776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38444</xdr:rowOff>
    </xdr:from>
    <xdr:to>
      <xdr:col>85</xdr:col>
      <xdr:colOff>177800</xdr:colOff>
      <xdr:row>95</xdr:row>
      <xdr:rowOff>140044</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326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171052</xdr:rowOff>
    </xdr:from>
    <xdr:to>
      <xdr:col>81</xdr:col>
      <xdr:colOff>50800</xdr:colOff>
      <xdr:row>96</xdr:row>
      <xdr:rowOff>69487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287352"/>
          <a:ext cx="889000" cy="24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162509</xdr:rowOff>
    </xdr:from>
    <xdr:to>
      <xdr:col>81</xdr:col>
      <xdr:colOff>101600</xdr:colOff>
      <xdr:row>95</xdr:row>
      <xdr:rowOff>92659</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278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83786</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371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69487</xdr:rowOff>
    </xdr:from>
    <xdr:to>
      <xdr:col>76</xdr:col>
      <xdr:colOff>114300</xdr:colOff>
      <xdr:row>96</xdr:row>
      <xdr:rowOff>118636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528687"/>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74695</xdr:rowOff>
    </xdr:from>
    <xdr:to>
      <xdr:col>76</xdr:col>
      <xdr:colOff>165100</xdr:colOff>
      <xdr:row>96</xdr:row>
      <xdr:rowOff>4845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36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21372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13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118636</xdr:rowOff>
    </xdr:from>
    <xdr:to>
      <xdr:col>71</xdr:col>
      <xdr:colOff>177800</xdr:colOff>
      <xdr:row>98</xdr:row>
      <xdr:rowOff>69748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577836"/>
          <a:ext cx="889000" cy="29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74073</xdr:rowOff>
    </xdr:from>
    <xdr:to>
      <xdr:col>72</xdr:col>
      <xdr:colOff>38100</xdr:colOff>
      <xdr:row>96</xdr:row>
      <xdr:rowOff>4223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361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20750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13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165677</xdr:rowOff>
    </xdr:from>
    <xdr:to>
      <xdr:col>67</xdr:col>
      <xdr:colOff>101600</xdr:colOff>
      <xdr:row>96</xdr:row>
      <xdr:rowOff>95827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453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112354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228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107122</xdr:rowOff>
    </xdr:from>
    <xdr:to>
      <xdr:col>85</xdr:col>
      <xdr:colOff>177800</xdr:colOff>
      <xdr:row>99</xdr:row>
      <xdr:rowOff>37272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90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22049</xdr:rowOff>
    </xdr:from>
    <xdr:ext cx="469744"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824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120252</xdr:rowOff>
    </xdr:from>
    <xdr:to>
      <xdr:col>81</xdr:col>
      <xdr:colOff>101600</xdr:colOff>
      <xdr:row>95</xdr:row>
      <xdr:rowOff>50402</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23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66929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011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18687</xdr:rowOff>
    </xdr:from>
    <xdr:to>
      <xdr:col>76</xdr:col>
      <xdr:colOff>165100</xdr:colOff>
      <xdr:row>96</xdr:row>
      <xdr:rowOff>120287</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47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111414</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57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67836</xdr:rowOff>
    </xdr:from>
    <xdr:to>
      <xdr:col>72</xdr:col>
      <xdr:colOff>38100</xdr:colOff>
      <xdr:row>96</xdr:row>
      <xdr:rowOff>169436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52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160563</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61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18948</xdr:rowOff>
    </xdr:from>
    <xdr:to>
      <xdr:col>67</xdr:col>
      <xdr:colOff>101600</xdr:colOff>
      <xdr:row>98</xdr:row>
      <xdr:rowOff>120548</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2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111675</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79428" y="1691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85707</xdr:rowOff>
    </xdr:from>
    <xdr:to>
      <xdr:col>116</xdr:col>
      <xdr:colOff>62864</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229207"/>
          <a:ext cx="1269" cy="1556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32384</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004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85707</xdr:rowOff>
    </xdr:from>
    <xdr:to>
      <xdr:col>116</xdr:col>
      <xdr:colOff>152400</xdr:colOff>
      <xdr:row>30</xdr:row>
      <xdr:rowOff>85707</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229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24691</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1968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1814</xdr:rowOff>
    </xdr:from>
    <xdr:to>
      <xdr:col>116</xdr:col>
      <xdr:colOff>114300</xdr:colOff>
      <xdr:row>37</xdr:row>
      <xdr:rowOff>103414</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345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156065</xdr:rowOff>
    </xdr:from>
    <xdr:to>
      <xdr:col>112</xdr:col>
      <xdr:colOff>38100</xdr:colOff>
      <xdr:row>37</xdr:row>
      <xdr:rowOff>86215</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32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102742</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103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119380</xdr:rowOff>
    </xdr:from>
    <xdr:to>
      <xdr:col>107</xdr:col>
      <xdr:colOff>101600</xdr:colOff>
      <xdr:row>38</xdr:row>
      <xdr:rowOff>49530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66057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23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114699</xdr:rowOff>
    </xdr:from>
    <xdr:to>
      <xdr:col>102</xdr:col>
      <xdr:colOff>165100</xdr:colOff>
      <xdr:row>38</xdr:row>
      <xdr:rowOff>44849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45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61376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233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93037</xdr:rowOff>
    </xdr:from>
    <xdr:to>
      <xdr:col>98</xdr:col>
      <xdr:colOff>38100</xdr:colOff>
      <xdr:row>38</xdr:row>
      <xdr:rowOff>23186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43668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39714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21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114783</xdr:rowOff>
    </xdr:from>
    <xdr:to>
      <xdr:col>116</xdr:col>
      <xdr:colOff>62864</xdr:colOff>
      <xdr:row>58</xdr:row>
      <xdr:rowOff>129184</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2159595" y="8858733"/>
          <a:ext cx="1269" cy="1214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133011</xdr:rowOff>
    </xdr:from>
    <xdr:ext cx="378565" cy="259045"/>
    <xdr:sp macro="" textlink="">
      <xdr:nvSpPr>
        <xdr:cNvPr id="790" name="貸付金最小値テキスト">
          <a:extLst>
            <a:ext uri="{FF2B5EF4-FFF2-40B4-BE49-F238E27FC236}">
              <a16:creationId xmlns:a16="http://schemas.microsoft.com/office/drawing/2014/main" id="{00000000-0008-0000-0600-000016030000}"/>
            </a:ext>
          </a:extLst>
        </xdr:cNvPr>
        <xdr:cNvSpPr txBox="1"/>
      </xdr:nvSpPr>
      <xdr:spPr>
        <a:xfrm>
          <a:off x="22212300" y="10077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129184</xdr:rowOff>
    </xdr:from>
    <xdr:to>
      <xdr:col>116</xdr:col>
      <xdr:colOff>152400</xdr:colOff>
      <xdr:row>58</xdr:row>
      <xdr:rowOff>129184</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10073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61460</xdr:rowOff>
    </xdr:from>
    <xdr:ext cx="534377" cy="259045"/>
    <xdr:sp macro="" textlink="">
      <xdr:nvSpPr>
        <xdr:cNvPr id="792" name="貸付金最大値テキスト">
          <a:extLst>
            <a:ext uri="{FF2B5EF4-FFF2-40B4-BE49-F238E27FC236}">
              <a16:creationId xmlns:a16="http://schemas.microsoft.com/office/drawing/2014/main" id="{00000000-0008-0000-0600-000018030000}"/>
            </a:ext>
          </a:extLst>
        </xdr:cNvPr>
        <xdr:cNvSpPr txBox="1"/>
      </xdr:nvSpPr>
      <xdr:spPr>
        <a:xfrm>
          <a:off x="22212300" y="8633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114783</xdr:rowOff>
    </xdr:from>
    <xdr:to>
      <xdr:col>116</xdr:col>
      <xdr:colOff>152400</xdr:colOff>
      <xdr:row>51</xdr:row>
      <xdr:rowOff>114783</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885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91785</xdr:rowOff>
    </xdr:from>
    <xdr:to>
      <xdr:col>116</xdr:col>
      <xdr:colOff>63500</xdr:colOff>
      <xdr:row>56</xdr:row>
      <xdr:rowOff>98095</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1323300" y="9692985"/>
          <a:ext cx="838200" cy="6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87123</xdr:rowOff>
    </xdr:from>
    <xdr:ext cx="469744" cy="259045"/>
    <xdr:sp macro="" textlink="">
      <xdr:nvSpPr>
        <xdr:cNvPr id="795" name="貸付金平均値テキスト">
          <a:extLst>
            <a:ext uri="{FF2B5EF4-FFF2-40B4-BE49-F238E27FC236}">
              <a16:creationId xmlns:a16="http://schemas.microsoft.com/office/drawing/2014/main" id="{00000000-0008-0000-0600-00001B030000}"/>
            </a:ext>
          </a:extLst>
        </xdr:cNvPr>
        <xdr:cNvSpPr txBox="1"/>
      </xdr:nvSpPr>
      <xdr:spPr>
        <a:xfrm>
          <a:off x="22212300" y="98597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108696</xdr:rowOff>
    </xdr:from>
    <xdr:to>
      <xdr:col>116</xdr:col>
      <xdr:colOff>114300</xdr:colOff>
      <xdr:row>58</xdr:row>
      <xdr:rowOff>38846</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2110700" y="988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98095</xdr:rowOff>
    </xdr:from>
    <xdr:to>
      <xdr:col>111</xdr:col>
      <xdr:colOff>177800</xdr:colOff>
      <xdr:row>56</xdr:row>
      <xdr:rowOff>101112</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0434300" y="9699295"/>
          <a:ext cx="88900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129043</xdr:rowOff>
    </xdr:from>
    <xdr:to>
      <xdr:col>112</xdr:col>
      <xdr:colOff>38100</xdr:colOff>
      <xdr:row>58</xdr:row>
      <xdr:rowOff>59193</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1272500" y="9901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50320</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088428" y="9994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101112</xdr:rowOff>
    </xdr:from>
    <xdr:to>
      <xdr:col>107</xdr:col>
      <xdr:colOff>50800</xdr:colOff>
      <xdr:row>56</xdr:row>
      <xdr:rowOff>114005</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9545300" y="9702312"/>
          <a:ext cx="889000" cy="1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33670</xdr:rowOff>
    </xdr:from>
    <xdr:to>
      <xdr:col>107</xdr:col>
      <xdr:colOff>101600</xdr:colOff>
      <xdr:row>56</xdr:row>
      <xdr:rowOff>135270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0383500" y="9634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151797</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199428" y="9410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114005</xdr:rowOff>
    </xdr:from>
    <xdr:to>
      <xdr:col>102</xdr:col>
      <xdr:colOff>114300</xdr:colOff>
      <xdr:row>56</xdr:row>
      <xdr:rowOff>125116</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8656300" y="9715205"/>
          <a:ext cx="889000" cy="1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26264</xdr:rowOff>
    </xdr:from>
    <xdr:to>
      <xdr:col>102</xdr:col>
      <xdr:colOff>165100</xdr:colOff>
      <xdr:row>56</xdr:row>
      <xdr:rowOff>127864</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9494500" y="962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144391</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10428" y="9402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118892</xdr:rowOff>
    </xdr:from>
    <xdr:to>
      <xdr:col>98</xdr:col>
      <xdr:colOff>38100</xdr:colOff>
      <xdr:row>57</xdr:row>
      <xdr:rowOff>49042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8605500" y="9720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40169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21428" y="9812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40985</xdr:rowOff>
    </xdr:from>
    <xdr:to>
      <xdr:col>116</xdr:col>
      <xdr:colOff>114300</xdr:colOff>
      <xdr:row>56</xdr:row>
      <xdr:rowOff>142585</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2110700" y="964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63862</xdr:rowOff>
    </xdr:from>
    <xdr:ext cx="469744" cy="259045"/>
    <xdr:sp macro="" textlink="">
      <xdr:nvSpPr>
        <xdr:cNvPr id="814" name="貸付金該当値テキスト">
          <a:extLst>
            <a:ext uri="{FF2B5EF4-FFF2-40B4-BE49-F238E27FC236}">
              <a16:creationId xmlns:a16="http://schemas.microsoft.com/office/drawing/2014/main" id="{00000000-0008-0000-0600-00002E030000}"/>
            </a:ext>
          </a:extLst>
        </xdr:cNvPr>
        <xdr:cNvSpPr txBox="1"/>
      </xdr:nvSpPr>
      <xdr:spPr>
        <a:xfrm>
          <a:off x="22212300" y="949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47295</xdr:rowOff>
    </xdr:from>
    <xdr:to>
      <xdr:col>112</xdr:col>
      <xdr:colOff>38100</xdr:colOff>
      <xdr:row>56</xdr:row>
      <xdr:rowOff>148895</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1272500" y="964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165422</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088428" y="942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50312</xdr:rowOff>
    </xdr:from>
    <xdr:to>
      <xdr:col>107</xdr:col>
      <xdr:colOff>101600</xdr:colOff>
      <xdr:row>56</xdr:row>
      <xdr:rowOff>151912</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0383500" y="965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143039</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199428" y="9744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63205</xdr:rowOff>
    </xdr:from>
    <xdr:to>
      <xdr:col>102</xdr:col>
      <xdr:colOff>165100</xdr:colOff>
      <xdr:row>56</xdr:row>
      <xdr:rowOff>164805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494500" y="966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155932</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10428" y="975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74316</xdr:rowOff>
    </xdr:from>
    <xdr:to>
      <xdr:col>98</xdr:col>
      <xdr:colOff>38100</xdr:colOff>
      <xdr:row>57</xdr:row>
      <xdr:rowOff>4466</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605500" y="967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20993</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21428" y="9450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152822</xdr:rowOff>
    </xdr:from>
    <xdr:to>
      <xdr:col>116</xdr:col>
      <xdr:colOff>62864</xdr:colOff>
      <xdr:row>77</xdr:row>
      <xdr:rowOff>45974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2159595" y="12154322"/>
          <a:ext cx="1269" cy="109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49801</xdr:rowOff>
    </xdr:from>
    <xdr:ext cx="534377" cy="259045"/>
    <xdr:sp macro="" textlink="">
      <xdr:nvSpPr>
        <xdr:cNvPr id="846" name="繰出金最小値テキスト">
          <a:extLst>
            <a:ext uri="{FF2B5EF4-FFF2-40B4-BE49-F238E27FC236}">
              <a16:creationId xmlns:a16="http://schemas.microsoft.com/office/drawing/2014/main" id="{00000000-0008-0000-0600-00004E030000}"/>
            </a:ext>
          </a:extLst>
        </xdr:cNvPr>
        <xdr:cNvSpPr txBox="1"/>
      </xdr:nvSpPr>
      <xdr:spPr>
        <a:xfrm>
          <a:off x="22212300" y="1325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45974</xdr:rowOff>
    </xdr:from>
    <xdr:to>
      <xdr:col>116</xdr:col>
      <xdr:colOff>152400</xdr:colOff>
      <xdr:row>77</xdr:row>
      <xdr:rowOff>45974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3247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99499</xdr:rowOff>
    </xdr:from>
    <xdr:ext cx="534377" cy="259045"/>
    <xdr:sp macro="" textlink="">
      <xdr:nvSpPr>
        <xdr:cNvPr id="848" name="繰出金最大値テキスト">
          <a:extLst>
            <a:ext uri="{FF2B5EF4-FFF2-40B4-BE49-F238E27FC236}">
              <a16:creationId xmlns:a16="http://schemas.microsoft.com/office/drawing/2014/main" id="{00000000-0008-0000-0600-000050030000}"/>
            </a:ext>
          </a:extLst>
        </xdr:cNvPr>
        <xdr:cNvSpPr txBox="1"/>
      </xdr:nvSpPr>
      <xdr:spPr>
        <a:xfrm>
          <a:off x="22212300" y="1192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152822</xdr:rowOff>
    </xdr:from>
    <xdr:to>
      <xdr:col>116</xdr:col>
      <xdr:colOff>152400</xdr:colOff>
      <xdr:row>70</xdr:row>
      <xdr:rowOff>152822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2154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120772</xdr:rowOff>
    </xdr:from>
    <xdr:to>
      <xdr:col>116</xdr:col>
      <xdr:colOff>63500</xdr:colOff>
      <xdr:row>73</xdr:row>
      <xdr:rowOff>166767</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1323300" y="12636622"/>
          <a:ext cx="838200" cy="45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79727</xdr:rowOff>
    </xdr:from>
    <xdr:ext cx="534377" cy="259045"/>
    <xdr:sp macro="" textlink="">
      <xdr:nvSpPr>
        <xdr:cNvPr id="851" name="繰出金平均値テキスト">
          <a:extLst>
            <a:ext uri="{FF2B5EF4-FFF2-40B4-BE49-F238E27FC236}">
              <a16:creationId xmlns:a16="http://schemas.microsoft.com/office/drawing/2014/main" id="{00000000-0008-0000-0600-000053030000}"/>
            </a:ext>
          </a:extLst>
        </xdr:cNvPr>
        <xdr:cNvSpPr txBox="1"/>
      </xdr:nvSpPr>
      <xdr:spPr>
        <a:xfrm>
          <a:off x="22212300" y="122526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56850</xdr:rowOff>
    </xdr:from>
    <xdr:to>
      <xdr:col>116</xdr:col>
      <xdr:colOff>114300</xdr:colOff>
      <xdr:row>72</xdr:row>
      <xdr:rowOff>158450</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2110700" y="1240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166767</xdr:rowOff>
    </xdr:from>
    <xdr:to>
      <xdr:col>111</xdr:col>
      <xdr:colOff>177800</xdr:colOff>
      <xdr:row>74</xdr:row>
      <xdr:rowOff>71348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0434300" y="12682617"/>
          <a:ext cx="889000" cy="7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14605</xdr:rowOff>
    </xdr:from>
    <xdr:to>
      <xdr:col>112</xdr:col>
      <xdr:colOff>38100</xdr:colOff>
      <xdr:row>72</xdr:row>
      <xdr:rowOff>116205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1272500" y="1235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132732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56111" y="1213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71348</xdr:rowOff>
    </xdr:from>
    <xdr:to>
      <xdr:col>107</xdr:col>
      <xdr:colOff>50800</xdr:colOff>
      <xdr:row>74</xdr:row>
      <xdr:rowOff>135357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9545300" y="12758648"/>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171287</xdr:rowOff>
    </xdr:from>
    <xdr:to>
      <xdr:col>107</xdr:col>
      <xdr:colOff>101600</xdr:colOff>
      <xdr:row>74</xdr:row>
      <xdr:rowOff>101437</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0383500" y="12687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117964</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167111" y="12462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99192</xdr:rowOff>
    </xdr:from>
    <xdr:to>
      <xdr:col>102</xdr:col>
      <xdr:colOff>114300</xdr:colOff>
      <xdr:row>74</xdr:row>
      <xdr:rowOff>135357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656300" y="12786492"/>
          <a:ext cx="889000" cy="36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31201</xdr:rowOff>
    </xdr:from>
    <xdr:to>
      <xdr:col>102</xdr:col>
      <xdr:colOff>165100</xdr:colOff>
      <xdr:row>74</xdr:row>
      <xdr:rowOff>132801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494500" y="1271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149328</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278111" y="12493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35727</xdr:rowOff>
    </xdr:from>
    <xdr:to>
      <xdr:col>98</xdr:col>
      <xdr:colOff>38100</xdr:colOff>
      <xdr:row>74</xdr:row>
      <xdr:rowOff>137327</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8605500" y="12723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153854</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389111" y="1249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69972</xdr:rowOff>
    </xdr:from>
    <xdr:to>
      <xdr:col>116</xdr:col>
      <xdr:colOff>114300</xdr:colOff>
      <xdr:row>74</xdr:row>
      <xdr:rowOff>122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2110700" y="1258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48399</xdr:rowOff>
    </xdr:from>
    <xdr:ext cx="534377" cy="259045"/>
    <xdr:sp macro="" textlink="">
      <xdr:nvSpPr>
        <xdr:cNvPr id="870" name="繰出金該当値テキスト">
          <a:extLst>
            <a:ext uri="{FF2B5EF4-FFF2-40B4-BE49-F238E27FC236}">
              <a16:creationId xmlns:a16="http://schemas.microsoft.com/office/drawing/2014/main" id="{00000000-0008-0000-0600-000066030000}"/>
            </a:ext>
          </a:extLst>
        </xdr:cNvPr>
        <xdr:cNvSpPr txBox="1"/>
      </xdr:nvSpPr>
      <xdr:spPr>
        <a:xfrm>
          <a:off x="22212300" y="1256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115967</xdr:rowOff>
    </xdr:from>
    <xdr:to>
      <xdr:col>112</xdr:col>
      <xdr:colOff>38100</xdr:colOff>
      <xdr:row>74</xdr:row>
      <xdr:rowOff>46117</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1272500" y="1263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37244</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056111" y="1272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20548</xdr:rowOff>
    </xdr:from>
    <xdr:to>
      <xdr:col>107</xdr:col>
      <xdr:colOff>101600</xdr:colOff>
      <xdr:row>74</xdr:row>
      <xdr:rowOff>122148</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0383500" y="1270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113275</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280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84557</xdr:rowOff>
    </xdr:from>
    <xdr:to>
      <xdr:col>102</xdr:col>
      <xdr:colOff>165100</xdr:colOff>
      <xdr:row>75</xdr:row>
      <xdr:rowOff>14707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494500" y="12771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5834</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278111" y="12864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48392</xdr:rowOff>
    </xdr:from>
    <xdr:to>
      <xdr:col>98</xdr:col>
      <xdr:colOff>38100</xdr:colOff>
      <xdr:row>74</xdr:row>
      <xdr:rowOff>149992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605500" y="1273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141119</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389111" y="1282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a:extLst>
            <a:ext uri="{FF2B5EF4-FFF2-40B4-BE49-F238E27FC236}">
              <a16:creationId xmlns:a16="http://schemas.microsoft.com/office/drawing/2014/main" id="{00000000-0008-0000-0600-00007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a:extLst>
            <a:ext uri="{FF2B5EF4-FFF2-40B4-BE49-F238E27FC236}">
              <a16:creationId xmlns:a16="http://schemas.microsoft.com/office/drawing/2014/main" id="{00000000-0008-0000-0600-00008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a:extLst>
            <a:ext uri="{FF2B5EF4-FFF2-40B4-BE49-F238E27FC236}">
              <a16:creationId xmlns:a16="http://schemas.microsoft.com/office/drawing/2014/main" id="{00000000-0008-0000-0600-00008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a:extLst>
            <a:ext uri="{FF2B5EF4-FFF2-40B4-BE49-F238E27FC236}">
              <a16:creationId xmlns:a16="http://schemas.microsoft.com/office/drawing/2014/main" id="{00000000-0008-0000-0600-00009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歳出決算総額は前年度比</a:t>
          </a:r>
          <a:r>
            <a:rPr kumimoji="1" lang="en-US" altLang="ja-JP" sz="1300">
              <a:latin typeface="ＭＳ Ｐゴシック" panose="020B0600070205080204" pitchFamily="50" charset="-128"/>
              <a:ea typeface="ＭＳ Ｐゴシック" panose="020B0600070205080204" pitchFamily="50" charset="-128"/>
            </a:rPr>
            <a:t>12,743</a:t>
          </a:r>
          <a:r>
            <a:rPr kumimoji="1" lang="ja-JP" altLang="en-US" sz="1300">
              <a:latin typeface="ＭＳ Ｐゴシック" panose="020B0600070205080204" pitchFamily="50" charset="-128"/>
              <a:ea typeface="ＭＳ Ｐゴシック" panose="020B0600070205080204" pitchFamily="50" charset="-128"/>
            </a:rPr>
            <a:t>円増の住民一人当たり</a:t>
          </a:r>
          <a:r>
            <a:rPr kumimoji="1" lang="en-US" altLang="ja-JP" sz="1300">
              <a:latin typeface="ＭＳ Ｐゴシック" panose="020B0600070205080204" pitchFamily="50" charset="-128"/>
              <a:ea typeface="ＭＳ Ｐゴシック" panose="020B0600070205080204" pitchFamily="50" charset="-128"/>
            </a:rPr>
            <a:t>501,975</a:t>
          </a:r>
          <a:r>
            <a:rPr kumimoji="1" lang="ja-JP" altLang="en-US" sz="1300">
              <a:latin typeface="ＭＳ Ｐゴシック" panose="020B0600070205080204" pitchFamily="50" charset="-128"/>
              <a:ea typeface="ＭＳ Ｐゴシック" panose="020B0600070205080204" pitchFamily="50" charset="-128"/>
            </a:rPr>
            <a:t>円となっている。増額の大きな要因としては、物件費、普通建設事業費及び扶助費の増額であり、物件費については、物価高騰の影響等により前年度比</a:t>
          </a:r>
          <a:r>
            <a:rPr kumimoji="1" lang="en-US" altLang="ja-JP" sz="1300">
              <a:latin typeface="ＭＳ Ｐゴシック" panose="020B0600070205080204" pitchFamily="50" charset="-128"/>
              <a:ea typeface="ＭＳ Ｐゴシック" panose="020B0600070205080204" pitchFamily="50" charset="-128"/>
            </a:rPr>
            <a:t>6,317</a:t>
          </a:r>
          <a:r>
            <a:rPr kumimoji="1" lang="ja-JP" altLang="en-US" sz="1300">
              <a:latin typeface="ＭＳ Ｐゴシック" panose="020B0600070205080204" pitchFamily="50" charset="-128"/>
              <a:ea typeface="ＭＳ Ｐゴシック" panose="020B0600070205080204" pitchFamily="50" charset="-128"/>
            </a:rPr>
            <a:t>円増の住民一人当たり</a:t>
          </a:r>
          <a:r>
            <a:rPr kumimoji="1" lang="en-US" altLang="ja-JP" sz="1300">
              <a:latin typeface="ＭＳ Ｐゴシック" panose="020B0600070205080204" pitchFamily="50" charset="-128"/>
              <a:ea typeface="ＭＳ Ｐゴシック" panose="020B0600070205080204" pitchFamily="50" charset="-128"/>
            </a:rPr>
            <a:t>73,918</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下回っているものの、県内平均を上回っている。普通建設事業費については、国庫補助事業である産地生産基盤パワーアップ事業及び地方創生道整備推進交付金事業等の実施により、前年度比</a:t>
          </a:r>
          <a:r>
            <a:rPr kumimoji="1" lang="en-US" altLang="ja-JP" sz="1300">
              <a:latin typeface="ＭＳ Ｐゴシック" panose="020B0600070205080204" pitchFamily="50" charset="-128"/>
              <a:ea typeface="ＭＳ Ｐゴシック" panose="020B0600070205080204" pitchFamily="50" charset="-128"/>
            </a:rPr>
            <a:t>14,417</a:t>
          </a:r>
          <a:r>
            <a:rPr kumimoji="1" lang="ja-JP" altLang="en-US" sz="1300">
              <a:latin typeface="ＭＳ Ｐゴシック" panose="020B0600070205080204" pitchFamily="50" charset="-128"/>
              <a:ea typeface="ＭＳ Ｐゴシック" panose="020B0600070205080204" pitchFamily="50" charset="-128"/>
            </a:rPr>
            <a:t>円増の住民一人当たり</a:t>
          </a:r>
          <a:r>
            <a:rPr kumimoji="1" lang="en-US" altLang="ja-JP" sz="1300">
              <a:latin typeface="ＭＳ Ｐゴシック" panose="020B0600070205080204" pitchFamily="50" charset="-128"/>
              <a:ea typeface="ＭＳ Ｐゴシック" panose="020B0600070205080204" pitchFamily="50" charset="-128"/>
            </a:rPr>
            <a:t>36,422</a:t>
          </a:r>
          <a:r>
            <a:rPr kumimoji="1" lang="ja-JP" altLang="en-US" sz="1300">
              <a:latin typeface="ＭＳ Ｐゴシック" panose="020B0600070205080204" pitchFamily="50" charset="-128"/>
              <a:ea typeface="ＭＳ Ｐゴシック" panose="020B0600070205080204" pitchFamily="50" charset="-128"/>
            </a:rPr>
            <a:t>円となっている。扶助費については、前年度比</a:t>
          </a:r>
          <a:r>
            <a:rPr kumimoji="1" lang="en-US" altLang="ja-JP" sz="1300">
              <a:latin typeface="ＭＳ Ｐゴシック" panose="020B0600070205080204" pitchFamily="50" charset="-128"/>
              <a:ea typeface="ＭＳ Ｐゴシック" panose="020B0600070205080204" pitchFamily="50" charset="-128"/>
            </a:rPr>
            <a:t>11,601</a:t>
          </a:r>
          <a:r>
            <a:rPr kumimoji="1" lang="ja-JP" altLang="en-US" sz="1300">
              <a:latin typeface="ＭＳ Ｐゴシック" panose="020B0600070205080204" pitchFamily="50" charset="-128"/>
              <a:ea typeface="ＭＳ Ｐゴシック" panose="020B0600070205080204" pitchFamily="50" charset="-128"/>
            </a:rPr>
            <a:t>円増の住民一人当たり</a:t>
          </a:r>
          <a:r>
            <a:rPr kumimoji="1" lang="en-US" altLang="ja-JP" sz="1300">
              <a:latin typeface="ＭＳ Ｐゴシック" panose="020B0600070205080204" pitchFamily="50" charset="-128"/>
              <a:ea typeface="ＭＳ Ｐゴシック" panose="020B0600070205080204" pitchFamily="50" charset="-128"/>
            </a:rPr>
            <a:t>135,725</a:t>
          </a:r>
          <a:r>
            <a:rPr kumimoji="1" lang="ja-JP" altLang="en-US" sz="1300">
              <a:latin typeface="ＭＳ Ｐゴシック" panose="020B0600070205080204" pitchFamily="50" charset="-128"/>
              <a:ea typeface="ＭＳ Ｐゴシック" panose="020B0600070205080204" pitchFamily="50" charset="-128"/>
            </a:rPr>
            <a:t>円となっており、類似団体平均、県内平均を大きく上回っている。要因としては、国の地方創生臨時交付金による住民税非課税世帯等に対する給付金の給付事業及び定額減税に伴う調整給付事業の実施の他、障害者自立支援給付費、児童手当等の増加が挙げられる。今後も扶助費の増加が見込まれるが、引き続き社会情勢などの変化に順応した住民サービスを実施する一方、資格審査等の適正化や、市単独事業の見直しなど扶助費総額の抑制に努めていく必要がある。また、積立金については、前年度比</a:t>
          </a:r>
          <a:r>
            <a:rPr kumimoji="1" lang="en-US" altLang="ja-JP" sz="1300">
              <a:latin typeface="ＭＳ Ｐゴシック" panose="020B0600070205080204" pitchFamily="50" charset="-128"/>
              <a:ea typeface="ＭＳ Ｐゴシック" panose="020B0600070205080204" pitchFamily="50" charset="-128"/>
            </a:rPr>
            <a:t>20,598</a:t>
          </a:r>
          <a:r>
            <a:rPr kumimoji="1" lang="ja-JP" altLang="en-US" sz="1300">
              <a:latin typeface="ＭＳ Ｐゴシック" panose="020B0600070205080204" pitchFamily="50" charset="-128"/>
              <a:ea typeface="ＭＳ Ｐゴシック" panose="020B0600070205080204" pitchFamily="50" charset="-128"/>
            </a:rPr>
            <a:t>円減の住民一人当たり</a:t>
          </a:r>
          <a:r>
            <a:rPr kumimoji="1" lang="en-US" altLang="ja-JP" sz="1300">
              <a:latin typeface="ＭＳ Ｐゴシック" panose="020B0600070205080204" pitchFamily="50" charset="-128"/>
              <a:ea typeface="ＭＳ Ｐゴシック" panose="020B0600070205080204" pitchFamily="50" charset="-128"/>
            </a:rPr>
            <a:t>3,442</a:t>
          </a:r>
          <a:r>
            <a:rPr kumimoji="1" lang="ja-JP" altLang="en-US" sz="1300">
              <a:latin typeface="ＭＳ Ｐゴシック" panose="020B0600070205080204" pitchFamily="50" charset="-128"/>
              <a:ea typeface="ＭＳ Ｐゴシック" panose="020B0600070205080204" pitchFamily="50" charset="-128"/>
            </a:rPr>
            <a:t>円となっており、これは今後見込まれる公共施設の改修、整備等の財政需要に備えるための公共施設整備等基金への積立額が前年度と比べ皆減となったこと及び財政調整基金への積立額が前年度と比べ減少したため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栃木県大田原市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68,053
66,754
354.36
35,885,709
34,160,909
1,637,045
19,545,366
23,410,468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159703</xdr:rowOff>
    </xdr:from>
    <xdr:to>
      <xdr:col>24</xdr:col>
      <xdr:colOff>62865</xdr:colOff>
      <xdr:row>38</xdr:row>
      <xdr:rowOff>166846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303203"/>
          <a:ext cx="1270" cy="1378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170673</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85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166846</xdr:rowOff>
    </xdr:from>
    <xdr:to>
      <xdr:col>24</xdr:col>
      <xdr:colOff>152400</xdr:colOff>
      <xdr:row>38</xdr:row>
      <xdr:rowOff>166846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8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106380</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8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159703</xdr:rowOff>
    </xdr:from>
    <xdr:to>
      <xdr:col>24</xdr:col>
      <xdr:colOff>152400</xdr:colOff>
      <xdr:row>30</xdr:row>
      <xdr:rowOff>159703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30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13970</xdr:rowOff>
    </xdr:from>
    <xdr:to>
      <xdr:col>24</xdr:col>
      <xdr:colOff>63500</xdr:colOff>
      <xdr:row>37</xdr:row>
      <xdr:rowOff>12541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3797300" y="6014720"/>
          <a:ext cx="838200" cy="341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67486</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7253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44609</xdr:rowOff>
    </xdr:from>
    <xdr:to>
      <xdr:col>24</xdr:col>
      <xdr:colOff>114300</xdr:colOff>
      <xdr:row>34</xdr:row>
      <xdr:rowOff>146209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5873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12541</xdr:rowOff>
    </xdr:from>
    <xdr:to>
      <xdr:col>19</xdr:col>
      <xdr:colOff>177800</xdr:colOff>
      <xdr:row>38</xdr:row>
      <xdr:rowOff>1112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2908300" y="6356191"/>
          <a:ext cx="889000" cy="16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141764</xdr:rowOff>
    </xdr:from>
    <xdr:to>
      <xdr:col>20</xdr:col>
      <xdr:colOff>38100</xdr:colOff>
      <xdr:row>35</xdr:row>
      <xdr:rowOff>71914</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597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88441</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574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83979</xdr:rowOff>
    </xdr:from>
    <xdr:to>
      <xdr:col>15</xdr:col>
      <xdr:colOff>50800</xdr:colOff>
      <xdr:row>38</xdr:row>
      <xdr:rowOff>1112</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a:off x="2019300" y="6084729"/>
          <a:ext cx="889000" cy="431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104616</xdr:rowOff>
    </xdr:from>
    <xdr:to>
      <xdr:col>15</xdr:col>
      <xdr:colOff>101600</xdr:colOff>
      <xdr:row>36</xdr:row>
      <xdr:rowOff>34766</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05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51293</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5880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83979</xdr:rowOff>
    </xdr:from>
    <xdr:to>
      <xdr:col>10</xdr:col>
      <xdr:colOff>114300</xdr:colOff>
      <xdr:row>35</xdr:row>
      <xdr:rowOff>141129</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flipV="1">
          <a:off x="1130300" y="608472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7461</xdr:rowOff>
    </xdr:from>
    <xdr:to>
      <xdr:col>10</xdr:col>
      <xdr:colOff>165100</xdr:colOff>
      <xdr:row>36</xdr:row>
      <xdr:rowOff>109061</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7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100188</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627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57467</xdr:rowOff>
    </xdr:from>
    <xdr:to>
      <xdr:col>6</xdr:col>
      <xdr:colOff>38100</xdr:colOff>
      <xdr:row>34</xdr:row>
      <xdr:rowOff>159067</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5886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4144</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5661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134620</xdr:rowOff>
    </xdr:from>
    <xdr:to>
      <xdr:col>24</xdr:col>
      <xdr:colOff>114300</xdr:colOff>
      <xdr:row>35</xdr:row>
      <xdr:rowOff>64770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596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113047</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594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133191</xdr:rowOff>
    </xdr:from>
    <xdr:to>
      <xdr:col>20</xdr:col>
      <xdr:colOff>38100</xdr:colOff>
      <xdr:row>37</xdr:row>
      <xdr:rowOff>63341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630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54468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6398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121761</xdr:rowOff>
    </xdr:from>
    <xdr:to>
      <xdr:col>15</xdr:col>
      <xdr:colOff>101600</xdr:colOff>
      <xdr:row>38</xdr:row>
      <xdr:rowOff>51912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646541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43039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6558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33179</xdr:rowOff>
    </xdr:from>
    <xdr:to>
      <xdr:col>10</xdr:col>
      <xdr:colOff>165100</xdr:colOff>
      <xdr:row>35</xdr:row>
      <xdr:rowOff>134779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603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151306</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580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90329</xdr:rowOff>
    </xdr:from>
    <xdr:to>
      <xdr:col>6</xdr:col>
      <xdr:colOff>38100</xdr:colOff>
      <xdr:row>36</xdr:row>
      <xdr:rowOff>20479</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609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11606</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6183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145174</xdr:rowOff>
    </xdr:from>
    <xdr:to>
      <xdr:col>24</xdr:col>
      <xdr:colOff>62865</xdr:colOff>
      <xdr:row>59</xdr:row>
      <xdr:rowOff>114694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232024"/>
          <a:ext cx="1270" cy="99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118521</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23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114694</xdr:rowOff>
    </xdr:from>
    <xdr:to>
      <xdr:col>24</xdr:col>
      <xdr:colOff>152400</xdr:colOff>
      <xdr:row>59</xdr:row>
      <xdr:rowOff>114694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230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91851</xdr:rowOff>
    </xdr:from>
    <xdr:ext cx="599010"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007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133,069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145174</xdr:rowOff>
    </xdr:from>
    <xdr:to>
      <xdr:col>24</xdr:col>
      <xdr:colOff>152400</xdr:colOff>
      <xdr:row>53</xdr:row>
      <xdr:rowOff>145174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232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54254</xdr:rowOff>
    </xdr:from>
    <xdr:to>
      <xdr:col>24</xdr:col>
      <xdr:colOff>63500</xdr:colOff>
      <xdr:row>59</xdr:row>
      <xdr:rowOff>114694</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3797300" y="9998354"/>
          <a:ext cx="838200" cy="23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33812</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635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10935</xdr:rowOff>
    </xdr:from>
    <xdr:to>
      <xdr:col>24</xdr:col>
      <xdr:colOff>114300</xdr:colOff>
      <xdr:row>57</xdr:row>
      <xdr:rowOff>112535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7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54254</xdr:rowOff>
    </xdr:from>
    <xdr:to>
      <xdr:col>19</xdr:col>
      <xdr:colOff>177800</xdr:colOff>
      <xdr:row>59</xdr:row>
      <xdr:rowOff>23926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908300" y="9998354"/>
          <a:ext cx="889000" cy="14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51194</xdr:rowOff>
    </xdr:from>
    <xdr:to>
      <xdr:col>20</xdr:col>
      <xdr:colOff>38100</xdr:colOff>
      <xdr:row>57</xdr:row>
      <xdr:rowOff>152794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823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169321</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599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23926</xdr:rowOff>
    </xdr:from>
    <xdr:to>
      <xdr:col>15</xdr:col>
      <xdr:colOff>50800</xdr:colOff>
      <xdr:row>59</xdr:row>
      <xdr:rowOff>93891</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2019300" y="10139476"/>
          <a:ext cx="889000" cy="6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159359</xdr:rowOff>
    </xdr:from>
    <xdr:to>
      <xdr:col>15</xdr:col>
      <xdr:colOff>101600</xdr:colOff>
      <xdr:row>58</xdr:row>
      <xdr:rowOff>89509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932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106036</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970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75476</xdr:rowOff>
    </xdr:from>
    <xdr:to>
      <xdr:col>10</xdr:col>
      <xdr:colOff>114300</xdr:colOff>
      <xdr:row>59</xdr:row>
      <xdr:rowOff>93891</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990876"/>
          <a:ext cx="889000" cy="1218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140551</xdr:rowOff>
    </xdr:from>
    <xdr:to>
      <xdr:col>10</xdr:col>
      <xdr:colOff>165100</xdr:colOff>
      <xdr:row>58</xdr:row>
      <xdr:rowOff>70701</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91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87228</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9688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90335</xdr:rowOff>
    </xdr:from>
    <xdr:to>
      <xdr:col>6</xdr:col>
      <xdr:colOff>38100</xdr:colOff>
      <xdr:row>51</xdr:row>
      <xdr:rowOff>20485</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66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37012</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438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63894</xdr:rowOff>
    </xdr:from>
    <xdr:to>
      <xdr:col>24</xdr:col>
      <xdr:colOff>114300</xdr:colOff>
      <xdr:row>59</xdr:row>
      <xdr:rowOff>165494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1017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150271</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10094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3454</xdr:rowOff>
    </xdr:from>
    <xdr:to>
      <xdr:col>20</xdr:col>
      <xdr:colOff>38100</xdr:colOff>
      <xdr:row>58</xdr:row>
      <xdr:rowOff>105054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94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96181</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1004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144576</xdr:rowOff>
    </xdr:from>
    <xdr:to>
      <xdr:col>15</xdr:col>
      <xdr:colOff>101600</xdr:colOff>
      <xdr:row>59</xdr:row>
      <xdr:rowOff>74726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1008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65853</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10181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43091</xdr:rowOff>
    </xdr:from>
    <xdr:to>
      <xdr:col>10</xdr:col>
      <xdr:colOff>165100</xdr:colOff>
      <xdr:row>59</xdr:row>
      <xdr:rowOff>144691</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1015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135818</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10251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24676</xdr:rowOff>
    </xdr:from>
    <xdr:to>
      <xdr:col>6</xdr:col>
      <xdr:colOff>38100</xdr:colOff>
      <xdr:row>52</xdr:row>
      <xdr:rowOff>126276</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94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117403</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9032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6" name="テキスト ボックス 175">
          <a:extLst>
            <a:ext uri="{FF2B5EF4-FFF2-40B4-BE49-F238E27FC236}">
              <a16:creationId xmlns:a16="http://schemas.microsoft.com/office/drawing/2014/main" id="{00000000-0008-0000-0700-0000B0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7" name="民生費グラフ枠">
          <a:extLst>
            <a:ext uri="{FF2B5EF4-FFF2-40B4-BE49-F238E27FC236}">
              <a16:creationId xmlns:a16="http://schemas.microsoft.com/office/drawing/2014/main" id="{00000000-0008-0000-0700-0000B1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151130</xdr:rowOff>
    </xdr:from>
    <xdr:to>
      <xdr:col>24</xdr:col>
      <xdr:colOff>62865</xdr:colOff>
      <xdr:row>79</xdr:row>
      <xdr:rowOff>49926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4633595" y="12152630"/>
          <a:ext cx="1270" cy="144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53753</xdr:rowOff>
    </xdr:from>
    <xdr:ext cx="599010" cy="259045"/>
    <xdr:sp macro="" textlink="">
      <xdr:nvSpPr>
        <xdr:cNvPr id="179" name="民生費最小値テキスト">
          <a:extLst>
            <a:ext uri="{FF2B5EF4-FFF2-40B4-BE49-F238E27FC236}">
              <a16:creationId xmlns:a16="http://schemas.microsoft.com/office/drawing/2014/main" id="{00000000-0008-0000-0700-0000B3000000}"/>
            </a:ext>
          </a:extLst>
        </xdr:cNvPr>
        <xdr:cNvSpPr txBox="1"/>
      </xdr:nvSpPr>
      <xdr:spPr>
        <a:xfrm>
          <a:off x="4686300" y="13598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49926</xdr:rowOff>
    </xdr:from>
    <xdr:to>
      <xdr:col>24</xdr:col>
      <xdr:colOff>152400</xdr:colOff>
      <xdr:row>79</xdr:row>
      <xdr:rowOff>49926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35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97807</xdr:rowOff>
    </xdr:from>
    <xdr:ext cx="599010" cy="259045"/>
    <xdr:sp macro="" textlink="">
      <xdr:nvSpPr>
        <xdr:cNvPr id="181" name="民生費最大値テキスト">
          <a:extLst>
            <a:ext uri="{FF2B5EF4-FFF2-40B4-BE49-F238E27FC236}">
              <a16:creationId xmlns:a16="http://schemas.microsoft.com/office/drawing/2014/main" id="{00000000-0008-0000-0700-0000B5000000}"/>
            </a:ext>
          </a:extLst>
        </xdr:cNvPr>
        <xdr:cNvSpPr txBox="1"/>
      </xdr:nvSpPr>
      <xdr:spPr>
        <a:xfrm>
          <a:off x="4686300" y="1192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205,650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151130</xdr:rowOff>
    </xdr:from>
    <xdr:to>
      <xdr:col>24</xdr:col>
      <xdr:colOff>152400</xdr:colOff>
      <xdr:row>70</xdr:row>
      <xdr:rowOff>151130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4546600" y="1215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127127</xdr:rowOff>
    </xdr:from>
    <xdr:to>
      <xdr:col>24</xdr:col>
      <xdr:colOff>63500</xdr:colOff>
      <xdr:row>74</xdr:row>
      <xdr:rowOff>134965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3797300" y="12300077"/>
          <a:ext cx="838200" cy="522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2568</xdr:rowOff>
    </xdr:from>
    <xdr:ext cx="599010" cy="259045"/>
    <xdr:sp macro="" textlink="">
      <xdr:nvSpPr>
        <xdr:cNvPr id="184" name="民生費平均値テキスト">
          <a:extLst>
            <a:ext uri="{FF2B5EF4-FFF2-40B4-BE49-F238E27FC236}">
              <a16:creationId xmlns:a16="http://schemas.microsoft.com/office/drawing/2014/main" id="{00000000-0008-0000-0700-0000B8000000}"/>
            </a:ext>
          </a:extLst>
        </xdr:cNvPr>
        <xdr:cNvSpPr txBox="1"/>
      </xdr:nvSpPr>
      <xdr:spPr>
        <a:xfrm>
          <a:off x="4686300" y="12518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24141</xdr:rowOff>
    </xdr:from>
    <xdr:to>
      <xdr:col>24</xdr:col>
      <xdr:colOff>114300</xdr:colOff>
      <xdr:row>73</xdr:row>
      <xdr:rowOff>125741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4584700" y="1253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134965</xdr:rowOff>
    </xdr:from>
    <xdr:to>
      <xdr:col>19</xdr:col>
      <xdr:colOff>177800</xdr:colOff>
      <xdr:row>76</xdr:row>
      <xdr:rowOff>148909</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908300" y="12822265"/>
          <a:ext cx="889000" cy="35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42658</xdr:rowOff>
    </xdr:from>
    <xdr:to>
      <xdr:col>20</xdr:col>
      <xdr:colOff>38100</xdr:colOff>
      <xdr:row>75</xdr:row>
      <xdr:rowOff>144258</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3746500" y="129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135385</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497795" y="12994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79807</xdr:rowOff>
    </xdr:from>
    <xdr:to>
      <xdr:col>15</xdr:col>
      <xdr:colOff>50800</xdr:colOff>
      <xdr:row>76</xdr:row>
      <xdr:rowOff>148909</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a:off x="2019300" y="12938557"/>
          <a:ext cx="889000" cy="240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132530</xdr:rowOff>
    </xdr:from>
    <xdr:to>
      <xdr:col>15</xdr:col>
      <xdr:colOff>101600</xdr:colOff>
      <xdr:row>78</xdr:row>
      <xdr:rowOff>62680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2857500" y="1333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53807</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608795" y="1342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79807</xdr:rowOff>
    </xdr:from>
    <xdr:to>
      <xdr:col>10</xdr:col>
      <xdr:colOff>114300</xdr:colOff>
      <xdr:row>78</xdr:row>
      <xdr:rowOff>26053</xdr:rowOff>
    </xdr:to>
    <xdr:cxnSp macro="">
      <xdr:nvCxnSpPr>
        <xdr:cNvPr id="192" name="直線コネクタ 191">
          <a:extLst>
            <a:ext uri="{FF2B5EF4-FFF2-40B4-BE49-F238E27FC236}">
              <a16:creationId xmlns:a16="http://schemas.microsoft.com/office/drawing/2014/main" id="{00000000-0008-0000-0700-0000C0000000}"/>
            </a:ext>
          </a:extLst>
        </xdr:cNvPr>
        <xdr:cNvCxnSpPr/>
      </xdr:nvCxnSpPr>
      <xdr:spPr>
        <a:xfrm flipV="1">
          <a:off x="1130300" y="12938557"/>
          <a:ext cx="889000" cy="460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55524</xdr:rowOff>
    </xdr:from>
    <xdr:to>
      <xdr:col>10</xdr:col>
      <xdr:colOff>165100</xdr:colOff>
      <xdr:row>76</xdr:row>
      <xdr:rowOff>157124</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968500" y="1308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148251</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719795" y="13178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127436</xdr:rowOff>
    </xdr:from>
    <xdr:to>
      <xdr:col>6</xdr:col>
      <xdr:colOff>38100</xdr:colOff>
      <xdr:row>79</xdr:row>
      <xdr:rowOff>57586</xdr:rowOff>
    </xdr:to>
    <xdr:sp macro="" textlink="">
      <xdr:nvSpPr>
        <xdr:cNvPr id="195" name="フローチャート: 判断 194">
          <a:extLst>
            <a:ext uri="{FF2B5EF4-FFF2-40B4-BE49-F238E27FC236}">
              <a16:creationId xmlns:a16="http://schemas.microsoft.com/office/drawing/2014/main" id="{00000000-0008-0000-0700-0000C3000000}"/>
            </a:ext>
          </a:extLst>
        </xdr:cNvPr>
        <xdr:cNvSpPr/>
      </xdr:nvSpPr>
      <xdr:spPr>
        <a:xfrm>
          <a:off x="1079500" y="13500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48713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30795" y="13593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76327</xdr:rowOff>
    </xdr:from>
    <xdr:to>
      <xdr:col>24</xdr:col>
      <xdr:colOff>114300</xdr:colOff>
      <xdr:row>72</xdr:row>
      <xdr:rowOff>6477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4584700" y="1224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99204</xdr:rowOff>
    </xdr:from>
    <xdr:ext cx="599010" cy="259045"/>
    <xdr:sp macro="" textlink="">
      <xdr:nvSpPr>
        <xdr:cNvPr id="203" name="民生費該当値テキスト">
          <a:extLst>
            <a:ext uri="{FF2B5EF4-FFF2-40B4-BE49-F238E27FC236}">
              <a16:creationId xmlns:a16="http://schemas.microsoft.com/office/drawing/2014/main" id="{00000000-0008-0000-0700-0000CB000000}"/>
            </a:ext>
          </a:extLst>
        </xdr:cNvPr>
        <xdr:cNvSpPr txBox="1"/>
      </xdr:nvSpPr>
      <xdr:spPr>
        <a:xfrm>
          <a:off x="4686300" y="12100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84165</xdr:rowOff>
    </xdr:from>
    <xdr:to>
      <xdr:col>20</xdr:col>
      <xdr:colOff>38100</xdr:colOff>
      <xdr:row>75</xdr:row>
      <xdr:rowOff>14315</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3746500" y="1277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30842</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3497795" y="12546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98109</xdr:rowOff>
    </xdr:from>
    <xdr:to>
      <xdr:col>15</xdr:col>
      <xdr:colOff>101600</xdr:colOff>
      <xdr:row>77</xdr:row>
      <xdr:rowOff>28259</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2857500" y="1312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44787</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2608795" y="12903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29007</xdr:rowOff>
    </xdr:from>
    <xdr:to>
      <xdr:col>10</xdr:col>
      <xdr:colOff>165100</xdr:colOff>
      <xdr:row>75</xdr:row>
      <xdr:rowOff>130607</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968500" y="1288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147134</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1719795" y="12662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146703</xdr:rowOff>
    </xdr:from>
    <xdr:to>
      <xdr:col>6</xdr:col>
      <xdr:colOff>38100</xdr:colOff>
      <xdr:row>78</xdr:row>
      <xdr:rowOff>76853</xdr:rowOff>
    </xdr:to>
    <xdr:sp macro="" textlink="">
      <xdr:nvSpPr>
        <xdr:cNvPr id="210" name="楕円 209">
          <a:extLst>
            <a:ext uri="{FF2B5EF4-FFF2-40B4-BE49-F238E27FC236}">
              <a16:creationId xmlns:a16="http://schemas.microsoft.com/office/drawing/2014/main" id="{00000000-0008-0000-0700-0000D2000000}"/>
            </a:ext>
          </a:extLst>
        </xdr:cNvPr>
        <xdr:cNvSpPr/>
      </xdr:nvSpPr>
      <xdr:spPr>
        <a:xfrm>
          <a:off x="1079500" y="1334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93380</xdr:rowOff>
    </xdr:from>
    <xdr:ext cx="599010"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830795" y="13123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8" name="正方形/長方形 217">
          <a:extLst>
            <a:ext uri="{FF2B5EF4-FFF2-40B4-BE49-F238E27FC236}">
              <a16:creationId xmlns:a16="http://schemas.microsoft.com/office/drawing/2014/main" id="{00000000-0008-0000-0700-0000DA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9" name="正方形/長方形 218">
          <a:extLst>
            <a:ext uri="{FF2B5EF4-FFF2-40B4-BE49-F238E27FC236}">
              <a16:creationId xmlns:a16="http://schemas.microsoft.com/office/drawing/2014/main" id="{00000000-0008-0000-0700-0000DB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134260</xdr:rowOff>
    </xdr:from>
    <xdr:to>
      <xdr:col>24</xdr:col>
      <xdr:colOff>62865</xdr:colOff>
      <xdr:row>97</xdr:row>
      <xdr:rowOff>85224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64760"/>
          <a:ext cx="1270" cy="115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89051</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7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85224</xdr:rowOff>
    </xdr:from>
    <xdr:to>
      <xdr:col>24</xdr:col>
      <xdr:colOff>152400</xdr:colOff>
      <xdr:row>97</xdr:row>
      <xdr:rowOff>85224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715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80937</xdr:rowOff>
    </xdr:from>
    <xdr:ext cx="534377"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339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80,238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134260</xdr:rowOff>
    </xdr:from>
    <xdr:to>
      <xdr:col>24</xdr:col>
      <xdr:colOff>152400</xdr:colOff>
      <xdr:row>90</xdr:row>
      <xdr:rowOff>134260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6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148135</xdr:rowOff>
    </xdr:from>
    <xdr:to>
      <xdr:col>24</xdr:col>
      <xdr:colOff>63500</xdr:colOff>
      <xdr:row>97</xdr:row>
      <xdr:rowOff>16118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3797300" y="16607335"/>
          <a:ext cx="838200" cy="39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104187</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0490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81310</xdr:rowOff>
    </xdr:from>
    <xdr:to>
      <xdr:col>24</xdr:col>
      <xdr:colOff>114300</xdr:colOff>
      <xdr:row>95</xdr:row>
      <xdr:rowOff>11460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19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95557</xdr:rowOff>
    </xdr:from>
    <xdr:to>
      <xdr:col>19</xdr:col>
      <xdr:colOff>177800</xdr:colOff>
      <xdr:row>97</xdr:row>
      <xdr:rowOff>16118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554757"/>
          <a:ext cx="889000" cy="9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150943</xdr:rowOff>
    </xdr:from>
    <xdr:to>
      <xdr:col>20</xdr:col>
      <xdr:colOff>38100</xdr:colOff>
      <xdr:row>94</xdr:row>
      <xdr:rowOff>81093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095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97620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587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40717</xdr:rowOff>
    </xdr:from>
    <xdr:to>
      <xdr:col>15</xdr:col>
      <xdr:colOff>50800</xdr:colOff>
      <xdr:row>96</xdr:row>
      <xdr:rowOff>95557</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328467"/>
          <a:ext cx="889000" cy="226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128333</xdr:rowOff>
    </xdr:from>
    <xdr:to>
      <xdr:col>15</xdr:col>
      <xdr:colOff>101600</xdr:colOff>
      <xdr:row>95</xdr:row>
      <xdr:rowOff>58483</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24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75010</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019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94804</xdr:rowOff>
    </xdr:from>
    <xdr:to>
      <xdr:col>10</xdr:col>
      <xdr:colOff>114300</xdr:colOff>
      <xdr:row>95</xdr:row>
      <xdr:rowOff>40717</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a:off x="1130300" y="16039654"/>
          <a:ext cx="889000" cy="288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66543</xdr:rowOff>
    </xdr:from>
    <xdr:to>
      <xdr:col>10</xdr:col>
      <xdr:colOff>165100</xdr:colOff>
      <xdr:row>94</xdr:row>
      <xdr:rowOff>168143</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1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13220</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595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157342</xdr:rowOff>
    </xdr:from>
    <xdr:to>
      <xdr:col>6</xdr:col>
      <xdr:colOff>38100</xdr:colOff>
      <xdr:row>95</xdr:row>
      <xdr:rowOff>87492</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27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78619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36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97335</xdr:rowOff>
    </xdr:from>
    <xdr:to>
      <xdr:col>24</xdr:col>
      <xdr:colOff>114300</xdr:colOff>
      <xdr:row>97</xdr:row>
      <xdr:rowOff>27485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55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12262</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47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136768</xdr:rowOff>
    </xdr:from>
    <xdr:to>
      <xdr:col>20</xdr:col>
      <xdr:colOff>38100</xdr:colOff>
      <xdr:row>97</xdr:row>
      <xdr:rowOff>66918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59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58045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68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44757</xdr:rowOff>
    </xdr:from>
    <xdr:to>
      <xdr:col>15</xdr:col>
      <xdr:colOff>101600</xdr:colOff>
      <xdr:row>96</xdr:row>
      <xdr:rowOff>146357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50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137484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59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161367</xdr:rowOff>
    </xdr:from>
    <xdr:to>
      <xdr:col>10</xdr:col>
      <xdr:colOff>165100</xdr:colOff>
      <xdr:row>95</xdr:row>
      <xdr:rowOff>91517</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2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82644</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37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44004</xdr:rowOff>
    </xdr:from>
    <xdr:to>
      <xdr:col>6</xdr:col>
      <xdr:colOff>38100</xdr:colOff>
      <xdr:row>93</xdr:row>
      <xdr:rowOff>145604</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598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91</xdr:row>
      <xdr:rowOff>162131</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576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38</xdr:row>
      <xdr:rowOff>73677</xdr:rowOff>
    </xdr:from>
    <xdr:ext cx="377026"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226974" y="6588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35577</xdr:rowOff>
    </xdr:from>
    <xdr:ext cx="377026"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226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33</xdr:row>
      <xdr:rowOff>168927</xdr:rowOff>
    </xdr:from>
    <xdr:ext cx="377026"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226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31</xdr:row>
      <xdr:rowOff>130827</xdr:rowOff>
    </xdr:from>
    <xdr:ext cx="377026"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226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労働費グラフ枠">
          <a:extLst>
            <a:ext uri="{FF2B5EF4-FFF2-40B4-BE49-F238E27FC236}">
              <a16:creationId xmlns:a16="http://schemas.microsoft.com/office/drawing/2014/main" id="{00000000-0008-0000-07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162560</xdr:rowOff>
    </xdr:from>
    <xdr:to>
      <xdr:col>54</xdr:col>
      <xdr:colOff>189865</xdr:colOff>
      <xdr:row>39</xdr:row>
      <xdr:rowOff>57785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10475595" y="5134610"/>
          <a:ext cx="127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61612</xdr:rowOff>
    </xdr:from>
    <xdr:ext cx="378565" cy="259045"/>
    <xdr:sp macro="" textlink="">
      <xdr:nvSpPr>
        <xdr:cNvPr id="293" name="労働費最小値テキスト">
          <a:extLst>
            <a:ext uri="{FF2B5EF4-FFF2-40B4-BE49-F238E27FC236}">
              <a16:creationId xmlns:a16="http://schemas.microsoft.com/office/drawing/2014/main" id="{00000000-0008-0000-0700-000025010000}"/>
            </a:ext>
          </a:extLst>
        </xdr:cNvPr>
        <xdr:cNvSpPr txBox="1"/>
      </xdr:nvSpPr>
      <xdr:spPr>
        <a:xfrm>
          <a:off x="10528300" y="67481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57785</xdr:rowOff>
    </xdr:from>
    <xdr:to>
      <xdr:col>55</xdr:col>
      <xdr:colOff>88900</xdr:colOff>
      <xdr:row>39</xdr:row>
      <xdr:rowOff>57785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6744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109237</xdr:rowOff>
    </xdr:from>
    <xdr:ext cx="469744" cy="259045"/>
    <xdr:sp macro="" textlink="">
      <xdr:nvSpPr>
        <xdr:cNvPr id="295" name="労働費最大値テキスト">
          <a:extLst>
            <a:ext uri="{FF2B5EF4-FFF2-40B4-BE49-F238E27FC236}">
              <a16:creationId xmlns:a16="http://schemas.microsoft.com/office/drawing/2014/main" id="{00000000-0008-0000-0700-000027010000}"/>
            </a:ext>
          </a:extLst>
        </xdr:cNvPr>
        <xdr:cNvSpPr txBox="1"/>
      </xdr:nvSpPr>
      <xdr:spPr>
        <a:xfrm>
          <a:off x="10528300" y="490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162560</xdr:rowOff>
    </xdr:from>
    <xdr:to>
      <xdr:col>55</xdr:col>
      <xdr:colOff>88900</xdr:colOff>
      <xdr:row>29</xdr:row>
      <xdr:rowOff>162560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10388600" y="5134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120650</xdr:rowOff>
    </xdr:from>
    <xdr:to>
      <xdr:col>55</xdr:col>
      <xdr:colOff>0</xdr:colOff>
      <xdr:row>35</xdr:row>
      <xdr:rowOff>128270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9639300" y="61214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79392</xdr:rowOff>
    </xdr:from>
    <xdr:ext cx="378565" cy="259045"/>
    <xdr:sp macro="" textlink="">
      <xdr:nvSpPr>
        <xdr:cNvPr id="298" name="労働費平均値テキスト">
          <a:extLst>
            <a:ext uri="{FF2B5EF4-FFF2-40B4-BE49-F238E27FC236}">
              <a16:creationId xmlns:a16="http://schemas.microsoft.com/office/drawing/2014/main" id="{00000000-0008-0000-0700-00002A010000}"/>
            </a:ext>
          </a:extLst>
        </xdr:cNvPr>
        <xdr:cNvSpPr txBox="1"/>
      </xdr:nvSpPr>
      <xdr:spPr>
        <a:xfrm>
          <a:off x="10528300" y="556579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56515</xdr:rowOff>
    </xdr:from>
    <xdr:to>
      <xdr:col>55</xdr:col>
      <xdr:colOff>50800</xdr:colOff>
      <xdr:row>33</xdr:row>
      <xdr:rowOff>158115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10426700" y="571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107315</xdr:rowOff>
    </xdr:from>
    <xdr:to>
      <xdr:col>50</xdr:col>
      <xdr:colOff>114300</xdr:colOff>
      <xdr:row>35</xdr:row>
      <xdr:rowOff>128270</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8750300" y="610806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32</xdr:row>
      <xdr:rowOff>144145</xdr:rowOff>
    </xdr:from>
    <xdr:to>
      <xdr:col>50</xdr:col>
      <xdr:colOff>165100</xdr:colOff>
      <xdr:row>33</xdr:row>
      <xdr:rowOff>74295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9588500" y="563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31</xdr:row>
      <xdr:rowOff>90822</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50017" y="5405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15875</xdr:rowOff>
    </xdr:from>
    <xdr:to>
      <xdr:col>45</xdr:col>
      <xdr:colOff>177800</xdr:colOff>
      <xdr:row>35</xdr:row>
      <xdr:rowOff>107315</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7861300" y="601662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77470</xdr:rowOff>
    </xdr:from>
    <xdr:to>
      <xdr:col>46</xdr:col>
      <xdr:colOff>38100</xdr:colOff>
      <xdr:row>35</xdr:row>
      <xdr:rowOff>7620</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8699500" y="590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33</xdr:row>
      <xdr:rowOff>24147</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61017" y="5681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160655</xdr:rowOff>
    </xdr:from>
    <xdr:to>
      <xdr:col>41</xdr:col>
      <xdr:colOff>50800</xdr:colOff>
      <xdr:row>35</xdr:row>
      <xdr:rowOff>15875</xdr:rowOff>
    </xdr:to>
    <xdr:cxnSp macro="">
      <xdr:nvCxnSpPr>
        <xdr:cNvPr id="306" name="直線コネクタ 305">
          <a:extLst>
            <a:ext uri="{FF2B5EF4-FFF2-40B4-BE49-F238E27FC236}">
              <a16:creationId xmlns:a16="http://schemas.microsoft.com/office/drawing/2014/main" id="{00000000-0008-0000-0700-000032010000}"/>
            </a:ext>
          </a:extLst>
        </xdr:cNvPr>
        <xdr:cNvCxnSpPr/>
      </xdr:nvCxnSpPr>
      <xdr:spPr>
        <a:xfrm>
          <a:off x="6972300" y="598995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163195</xdr:rowOff>
    </xdr:from>
    <xdr:to>
      <xdr:col>41</xdr:col>
      <xdr:colOff>101600</xdr:colOff>
      <xdr:row>34</xdr:row>
      <xdr:rowOff>93345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7810500" y="582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32</xdr:row>
      <xdr:rowOff>109872</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2017" y="55962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146050</xdr:rowOff>
    </xdr:from>
    <xdr:to>
      <xdr:col>36</xdr:col>
      <xdr:colOff>165100</xdr:colOff>
      <xdr:row>37</xdr:row>
      <xdr:rowOff>76200</xdr:rowOff>
    </xdr:to>
    <xdr:sp macro="" textlink="">
      <xdr:nvSpPr>
        <xdr:cNvPr id="309" name="フローチャート: 判断 308">
          <a:extLst>
            <a:ext uri="{FF2B5EF4-FFF2-40B4-BE49-F238E27FC236}">
              <a16:creationId xmlns:a16="http://schemas.microsoft.com/office/drawing/2014/main" id="{00000000-0008-0000-0700-000035010000}"/>
            </a:ext>
          </a:extLst>
        </xdr:cNvPr>
        <xdr:cNvSpPr/>
      </xdr:nvSpPr>
      <xdr:spPr>
        <a:xfrm>
          <a:off x="6921500" y="631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67327</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3017" y="6410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69850</xdr:rowOff>
    </xdr:from>
    <xdr:to>
      <xdr:col>55</xdr:col>
      <xdr:colOff>50800</xdr:colOff>
      <xdr:row>36</xdr:row>
      <xdr:rowOff>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10426700" y="607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48277</xdr:rowOff>
    </xdr:from>
    <xdr:ext cx="378565" cy="259045"/>
    <xdr:sp macro="" textlink="">
      <xdr:nvSpPr>
        <xdr:cNvPr id="317" name="労働費該当値テキスト">
          <a:extLst>
            <a:ext uri="{FF2B5EF4-FFF2-40B4-BE49-F238E27FC236}">
              <a16:creationId xmlns:a16="http://schemas.microsoft.com/office/drawing/2014/main" id="{00000000-0008-0000-0700-00003D010000}"/>
            </a:ext>
          </a:extLst>
        </xdr:cNvPr>
        <xdr:cNvSpPr txBox="1"/>
      </xdr:nvSpPr>
      <xdr:spPr>
        <a:xfrm>
          <a:off x="10528300" y="60490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77470</xdr:rowOff>
    </xdr:from>
    <xdr:to>
      <xdr:col>50</xdr:col>
      <xdr:colOff>165100</xdr:colOff>
      <xdr:row>36</xdr:row>
      <xdr:rowOff>7620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9588500" y="607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170197</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9450017" y="61709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56515</xdr:rowOff>
    </xdr:from>
    <xdr:to>
      <xdr:col>46</xdr:col>
      <xdr:colOff>38100</xdr:colOff>
      <xdr:row>35</xdr:row>
      <xdr:rowOff>158115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869950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149242</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8561017" y="6149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136525</xdr:rowOff>
    </xdr:from>
    <xdr:to>
      <xdr:col>41</xdr:col>
      <xdr:colOff>101600</xdr:colOff>
      <xdr:row>35</xdr:row>
      <xdr:rowOff>66675</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7810500" y="596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57802</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7672017" y="60585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109855</xdr:rowOff>
    </xdr:from>
    <xdr:to>
      <xdr:col>36</xdr:col>
      <xdr:colOff>165100</xdr:colOff>
      <xdr:row>35</xdr:row>
      <xdr:rowOff>40005</xdr:rowOff>
    </xdr:to>
    <xdr:sp macro="" textlink="">
      <xdr:nvSpPr>
        <xdr:cNvPr id="324" name="楕円 323">
          <a:extLst>
            <a:ext uri="{FF2B5EF4-FFF2-40B4-BE49-F238E27FC236}">
              <a16:creationId xmlns:a16="http://schemas.microsoft.com/office/drawing/2014/main" id="{00000000-0008-0000-0700-000044010000}"/>
            </a:ext>
          </a:extLst>
        </xdr:cNvPr>
        <xdr:cNvSpPr/>
      </xdr:nvSpPr>
      <xdr:spPr>
        <a:xfrm>
          <a:off x="6921500" y="593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33</xdr:row>
      <xdr:rowOff>56532</xdr:rowOff>
    </xdr:from>
    <xdr:ext cx="378565"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783017" y="5714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39208</xdr:rowOff>
    </xdr:from>
    <xdr:to>
      <xdr:col>54</xdr:col>
      <xdr:colOff>189865</xdr:colOff>
      <xdr:row>57</xdr:row>
      <xdr:rowOff>165715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11708"/>
          <a:ext cx="1270" cy="1326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169542</xdr:rowOff>
    </xdr:from>
    <xdr:ext cx="534377"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994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165715</xdr:rowOff>
    </xdr:from>
    <xdr:to>
      <xdr:col>55</xdr:col>
      <xdr:colOff>88900</xdr:colOff>
      <xdr:row>57</xdr:row>
      <xdr:rowOff>165715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993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157335</xdr:rowOff>
    </xdr:from>
    <xdr:ext cx="534377"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38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42,198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39208</xdr:rowOff>
    </xdr:from>
    <xdr:to>
      <xdr:col>55</xdr:col>
      <xdr:colOff>88900</xdr:colOff>
      <xdr:row>50</xdr:row>
      <xdr:rowOff>39208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11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137231</xdr:rowOff>
    </xdr:from>
    <xdr:to>
      <xdr:col>55</xdr:col>
      <xdr:colOff>0</xdr:colOff>
      <xdr:row>56</xdr:row>
      <xdr:rowOff>117846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566981"/>
          <a:ext cx="838200" cy="15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50055</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136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27178</xdr:rowOff>
    </xdr:from>
    <xdr:to>
      <xdr:col>55</xdr:col>
      <xdr:colOff>50800</xdr:colOff>
      <xdr:row>54</xdr:row>
      <xdr:rowOff>128778</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285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117846</xdr:rowOff>
    </xdr:from>
    <xdr:to>
      <xdr:col>50</xdr:col>
      <xdr:colOff>114300</xdr:colOff>
      <xdr:row>56</xdr:row>
      <xdr:rowOff>156159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719046"/>
          <a:ext cx="889000" cy="38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47341</xdr:rowOff>
    </xdr:from>
    <xdr:to>
      <xdr:col>50</xdr:col>
      <xdr:colOff>165100</xdr:colOff>
      <xdr:row>54</xdr:row>
      <xdr:rowOff>148941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30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165468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08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156159</xdr:rowOff>
    </xdr:from>
    <xdr:to>
      <xdr:col>45</xdr:col>
      <xdr:colOff>177800</xdr:colOff>
      <xdr:row>57</xdr:row>
      <xdr:rowOff>18451</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757359"/>
          <a:ext cx="889000" cy="33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62565</xdr:rowOff>
    </xdr:from>
    <xdr:to>
      <xdr:col>46</xdr:col>
      <xdr:colOff>38100</xdr:colOff>
      <xdr:row>54</xdr:row>
      <xdr:rowOff>164165</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32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9242</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096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18451</xdr:rowOff>
    </xdr:from>
    <xdr:to>
      <xdr:col>41</xdr:col>
      <xdr:colOff>50800</xdr:colOff>
      <xdr:row>57</xdr:row>
      <xdr:rowOff>22016</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791101"/>
          <a:ext cx="889000" cy="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50678</xdr:rowOff>
    </xdr:from>
    <xdr:to>
      <xdr:col>41</xdr:col>
      <xdr:colOff>101600</xdr:colOff>
      <xdr:row>55</xdr:row>
      <xdr:rowOff>152278</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48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168805</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255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48986</xdr:rowOff>
    </xdr:from>
    <xdr:to>
      <xdr:col>36</xdr:col>
      <xdr:colOff>165100</xdr:colOff>
      <xdr:row>55</xdr:row>
      <xdr:rowOff>150586</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478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167113</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25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86431</xdr:rowOff>
    </xdr:from>
    <xdr:to>
      <xdr:col>55</xdr:col>
      <xdr:colOff>50800</xdr:colOff>
      <xdr:row>56</xdr:row>
      <xdr:rowOff>16581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51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64858</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494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67046</xdr:rowOff>
    </xdr:from>
    <xdr:to>
      <xdr:col>50</xdr:col>
      <xdr:colOff>165100</xdr:colOff>
      <xdr:row>56</xdr:row>
      <xdr:rowOff>168646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66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159773</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760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105359</xdr:rowOff>
    </xdr:from>
    <xdr:to>
      <xdr:col>46</xdr:col>
      <xdr:colOff>38100</xdr:colOff>
      <xdr:row>57</xdr:row>
      <xdr:rowOff>35509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70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26636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79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139101</xdr:rowOff>
    </xdr:from>
    <xdr:to>
      <xdr:col>41</xdr:col>
      <xdr:colOff>101600</xdr:colOff>
      <xdr:row>57</xdr:row>
      <xdr:rowOff>69251</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74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60378</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833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142666</xdr:rowOff>
    </xdr:from>
    <xdr:to>
      <xdr:col>36</xdr:col>
      <xdr:colOff>165100</xdr:colOff>
      <xdr:row>57</xdr:row>
      <xdr:rowOff>72816</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74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63943</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83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73</xdr:row>
      <xdr:rowOff>20462</xdr:rowOff>
    </xdr:from>
    <xdr:to>
      <xdr:col>54</xdr:col>
      <xdr:colOff>189865</xdr:colOff>
      <xdr:row>77</xdr:row>
      <xdr:rowOff>14839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536312"/>
          <a:ext cx="1270" cy="680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18666</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22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14839</xdr:rowOff>
    </xdr:from>
    <xdr:to>
      <xdr:col>55</xdr:col>
      <xdr:colOff>88900</xdr:colOff>
      <xdr:row>77</xdr:row>
      <xdr:rowOff>14839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21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138589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31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73</xdr:row>
      <xdr:rowOff>20462</xdr:rowOff>
    </xdr:from>
    <xdr:to>
      <xdr:col>55</xdr:col>
      <xdr:colOff>88900</xdr:colOff>
      <xdr:row>73</xdr:row>
      <xdr:rowOff>20462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536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83739</xdr:rowOff>
    </xdr:from>
    <xdr:to>
      <xdr:col>55</xdr:col>
      <xdr:colOff>0</xdr:colOff>
      <xdr:row>74</xdr:row>
      <xdr:rowOff>72263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2599589"/>
          <a:ext cx="838200" cy="159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42639</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290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64212</xdr:rowOff>
    </xdr:from>
    <xdr:to>
      <xdr:col>55</xdr:col>
      <xdr:colOff>50800</xdr:colOff>
      <xdr:row>75</xdr:row>
      <xdr:rowOff>165812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29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61839</xdr:rowOff>
    </xdr:from>
    <xdr:to>
      <xdr:col>50</xdr:col>
      <xdr:colOff>114300</xdr:colOff>
      <xdr:row>73</xdr:row>
      <xdr:rowOff>83739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2577689"/>
          <a:ext cx="889000" cy="2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157114</xdr:rowOff>
    </xdr:from>
    <xdr:to>
      <xdr:col>50</xdr:col>
      <xdr:colOff>165100</xdr:colOff>
      <xdr:row>75</xdr:row>
      <xdr:rowOff>87264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284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78391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293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61839</xdr:rowOff>
    </xdr:from>
    <xdr:to>
      <xdr:col>45</xdr:col>
      <xdr:colOff>177800</xdr:colOff>
      <xdr:row>74</xdr:row>
      <xdr:rowOff>56673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2577689"/>
          <a:ext cx="889000" cy="16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73</xdr:row>
      <xdr:rowOff>128814</xdr:rowOff>
    </xdr:from>
    <xdr:to>
      <xdr:col>46</xdr:col>
      <xdr:colOff>38100</xdr:colOff>
      <xdr:row>74</xdr:row>
      <xdr:rowOff>58964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2644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50091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273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53701</xdr:rowOff>
    </xdr:from>
    <xdr:to>
      <xdr:col>41</xdr:col>
      <xdr:colOff>50800</xdr:colOff>
      <xdr:row>74</xdr:row>
      <xdr:rowOff>56673</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2226651"/>
          <a:ext cx="889000" cy="517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73</xdr:row>
      <xdr:rowOff>100878</xdr:rowOff>
    </xdr:from>
    <xdr:to>
      <xdr:col>41</xdr:col>
      <xdr:colOff>101600</xdr:colOff>
      <xdr:row>74</xdr:row>
      <xdr:rowOff>31028</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2616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47555</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239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141250</xdr:rowOff>
    </xdr:from>
    <xdr:to>
      <xdr:col>36</xdr:col>
      <xdr:colOff>165100</xdr:colOff>
      <xdr:row>74</xdr:row>
      <xdr:rowOff>71400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265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62527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749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21463</xdr:rowOff>
    </xdr:from>
    <xdr:to>
      <xdr:col>55</xdr:col>
      <xdr:colOff>50800</xdr:colOff>
      <xdr:row>74</xdr:row>
      <xdr:rowOff>123063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270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44340</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560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32939</xdr:rowOff>
    </xdr:from>
    <xdr:to>
      <xdr:col>50</xdr:col>
      <xdr:colOff>165100</xdr:colOff>
      <xdr:row>73</xdr:row>
      <xdr:rowOff>134539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254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151066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324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11039</xdr:rowOff>
    </xdr:from>
    <xdr:to>
      <xdr:col>46</xdr:col>
      <xdr:colOff>38100</xdr:colOff>
      <xdr:row>73</xdr:row>
      <xdr:rowOff>112639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252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129166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30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5873</xdr:rowOff>
    </xdr:from>
    <xdr:to>
      <xdr:col>41</xdr:col>
      <xdr:colOff>101600</xdr:colOff>
      <xdr:row>74</xdr:row>
      <xdr:rowOff>107473</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269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98600</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785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2901</xdr:rowOff>
    </xdr:from>
    <xdr:to>
      <xdr:col>36</xdr:col>
      <xdr:colOff>165100</xdr:colOff>
      <xdr:row>71</xdr:row>
      <xdr:rowOff>104501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217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121028</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1951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97180</xdr:rowOff>
    </xdr:from>
    <xdr:to>
      <xdr:col>54</xdr:col>
      <xdr:colOff>189865</xdr:colOff>
      <xdr:row>95</xdr:row>
      <xdr:rowOff>73216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527680"/>
          <a:ext cx="1270" cy="833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77043</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364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95</xdr:row>
      <xdr:rowOff>73216</xdr:rowOff>
    </xdr:from>
    <xdr:to>
      <xdr:col>55</xdr:col>
      <xdr:colOff>88900</xdr:colOff>
      <xdr:row>95</xdr:row>
      <xdr:rowOff>73216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360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43857</xdr:rowOff>
    </xdr:from>
    <xdr:ext cx="534377"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302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59,116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97180</xdr:rowOff>
    </xdr:from>
    <xdr:to>
      <xdr:col>55</xdr:col>
      <xdr:colOff>88900</xdr:colOff>
      <xdr:row>90</xdr:row>
      <xdr:rowOff>97180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527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32258</xdr:rowOff>
    </xdr:from>
    <xdr:to>
      <xdr:col>55</xdr:col>
      <xdr:colOff>0</xdr:colOff>
      <xdr:row>97</xdr:row>
      <xdr:rowOff>6617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320008"/>
          <a:ext cx="838200" cy="31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92</xdr:row>
      <xdr:rowOff>5135</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57785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153708</xdr:rowOff>
    </xdr:from>
    <xdr:to>
      <xdr:col>55</xdr:col>
      <xdr:colOff>50800</xdr:colOff>
      <xdr:row>93</xdr:row>
      <xdr:rowOff>83858</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5927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6617</xdr:rowOff>
    </xdr:from>
    <xdr:to>
      <xdr:col>50</xdr:col>
      <xdr:colOff>114300</xdr:colOff>
      <xdr:row>98</xdr:row>
      <xdr:rowOff>23609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8750300" y="16637267"/>
          <a:ext cx="889000" cy="188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144869</xdr:rowOff>
    </xdr:from>
    <xdr:to>
      <xdr:col>50</xdr:col>
      <xdr:colOff>165100</xdr:colOff>
      <xdr:row>95</xdr:row>
      <xdr:rowOff>75019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26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91546</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03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136156</xdr:rowOff>
    </xdr:from>
    <xdr:to>
      <xdr:col>45</xdr:col>
      <xdr:colOff>177800</xdr:colOff>
      <xdr:row>98</xdr:row>
      <xdr:rowOff>23609</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7861300" y="16595356"/>
          <a:ext cx="889000" cy="230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157480</xdr:rowOff>
    </xdr:from>
    <xdr:to>
      <xdr:col>46</xdr:col>
      <xdr:colOff>38100</xdr:colOff>
      <xdr:row>95</xdr:row>
      <xdr:rowOff>87630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27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104157</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04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170295</xdr:rowOff>
    </xdr:from>
    <xdr:to>
      <xdr:col>41</xdr:col>
      <xdr:colOff>50800</xdr:colOff>
      <xdr:row>96</xdr:row>
      <xdr:rowOff>136156</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286595"/>
          <a:ext cx="889000" cy="308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133744</xdr:rowOff>
    </xdr:from>
    <xdr:to>
      <xdr:col>41</xdr:col>
      <xdr:colOff>101600</xdr:colOff>
      <xdr:row>95</xdr:row>
      <xdr:rowOff>63894</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25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80421</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02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119495</xdr:rowOff>
    </xdr:from>
    <xdr:to>
      <xdr:col>36</xdr:col>
      <xdr:colOff>165100</xdr:colOff>
      <xdr:row>94</xdr:row>
      <xdr:rowOff>49645</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064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66172</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583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152908</xdr:rowOff>
    </xdr:from>
    <xdr:to>
      <xdr:col>55</xdr:col>
      <xdr:colOff>50800</xdr:colOff>
      <xdr:row>95</xdr:row>
      <xdr:rowOff>83058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26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67835</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184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127267</xdr:rowOff>
    </xdr:from>
    <xdr:to>
      <xdr:col>50</xdr:col>
      <xdr:colOff>165100</xdr:colOff>
      <xdr:row>97</xdr:row>
      <xdr:rowOff>57417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586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48544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67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144259</xdr:rowOff>
    </xdr:from>
    <xdr:to>
      <xdr:col>46</xdr:col>
      <xdr:colOff>38100</xdr:colOff>
      <xdr:row>98</xdr:row>
      <xdr:rowOff>74409</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77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65536</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867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85356</xdr:rowOff>
    </xdr:from>
    <xdr:to>
      <xdr:col>41</xdr:col>
      <xdr:colOff>101600</xdr:colOff>
      <xdr:row>97</xdr:row>
      <xdr:rowOff>15506</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54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6633</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63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119495</xdr:rowOff>
    </xdr:from>
    <xdr:to>
      <xdr:col>36</xdr:col>
      <xdr:colOff>165100</xdr:colOff>
      <xdr:row>95</xdr:row>
      <xdr:rowOff>49645</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23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40772</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32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121085</xdr:rowOff>
    </xdr:from>
    <xdr:to>
      <xdr:col>85</xdr:col>
      <xdr:colOff>126364</xdr:colOff>
      <xdr:row>39</xdr:row>
      <xdr:rowOff>43035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64585"/>
          <a:ext cx="1269" cy="1465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46862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73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43035</xdr:rowOff>
    </xdr:from>
    <xdr:to>
      <xdr:col>86</xdr:col>
      <xdr:colOff>25400</xdr:colOff>
      <xdr:row>39</xdr:row>
      <xdr:rowOff>43035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729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67762</xdr:rowOff>
    </xdr:from>
    <xdr:ext cx="534377"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39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121085</xdr:rowOff>
    </xdr:from>
    <xdr:to>
      <xdr:col>86</xdr:col>
      <xdr:colOff>25400</xdr:colOff>
      <xdr:row>30</xdr:row>
      <xdr:rowOff>121085</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64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146231</xdr:rowOff>
    </xdr:from>
    <xdr:to>
      <xdr:col>85</xdr:col>
      <xdr:colOff>127000</xdr:colOff>
      <xdr:row>36</xdr:row>
      <xdr:rowOff>166479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318431"/>
          <a:ext cx="838200" cy="2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83148</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59124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60271</xdr:rowOff>
    </xdr:from>
    <xdr:to>
      <xdr:col>85</xdr:col>
      <xdr:colOff>177800</xdr:colOff>
      <xdr:row>35</xdr:row>
      <xdr:rowOff>161871</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061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146231</xdr:rowOff>
    </xdr:from>
    <xdr:to>
      <xdr:col>81</xdr:col>
      <xdr:colOff>50800</xdr:colOff>
      <xdr:row>37</xdr:row>
      <xdr:rowOff>169309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18431"/>
          <a:ext cx="889000" cy="194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18034</xdr:rowOff>
    </xdr:from>
    <xdr:to>
      <xdr:col>81</xdr:col>
      <xdr:colOff>101600</xdr:colOff>
      <xdr:row>35</xdr:row>
      <xdr:rowOff>119634</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01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136161</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5794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168656</xdr:rowOff>
    </xdr:from>
    <xdr:to>
      <xdr:col>76</xdr:col>
      <xdr:colOff>114300</xdr:colOff>
      <xdr:row>37</xdr:row>
      <xdr:rowOff>169309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3703300" y="6512306"/>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39479</xdr:rowOff>
    </xdr:from>
    <xdr:to>
      <xdr:col>76</xdr:col>
      <xdr:colOff>165100</xdr:colOff>
      <xdr:row>37</xdr:row>
      <xdr:rowOff>141079</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83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157606</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5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154287</xdr:rowOff>
    </xdr:from>
    <xdr:to>
      <xdr:col>71</xdr:col>
      <xdr:colOff>177800</xdr:colOff>
      <xdr:row>37</xdr:row>
      <xdr:rowOff>168656</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5812137"/>
          <a:ext cx="889000" cy="700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133205</xdr:rowOff>
    </xdr:from>
    <xdr:to>
      <xdr:col>72</xdr:col>
      <xdr:colOff>38100</xdr:colOff>
      <xdr:row>37</xdr:row>
      <xdr:rowOff>63355</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0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79882</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080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144961</xdr:rowOff>
    </xdr:from>
    <xdr:to>
      <xdr:col>67</xdr:col>
      <xdr:colOff>101600</xdr:colOff>
      <xdr:row>34</xdr:row>
      <xdr:rowOff>75111</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580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66238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5895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115679</xdr:rowOff>
    </xdr:from>
    <xdr:to>
      <xdr:col>85</xdr:col>
      <xdr:colOff>177800</xdr:colOff>
      <xdr:row>37</xdr:row>
      <xdr:rowOff>45829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28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94106</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26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95431</xdr:rowOff>
    </xdr:from>
    <xdr:to>
      <xdr:col>81</xdr:col>
      <xdr:colOff>101600</xdr:colOff>
      <xdr:row>37</xdr:row>
      <xdr:rowOff>25581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6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16708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360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118509</xdr:rowOff>
    </xdr:from>
    <xdr:to>
      <xdr:col>76</xdr:col>
      <xdr:colOff>165100</xdr:colOff>
      <xdr:row>38</xdr:row>
      <xdr:rowOff>48659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62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39786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54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117856</xdr:rowOff>
    </xdr:from>
    <xdr:to>
      <xdr:col>72</xdr:col>
      <xdr:colOff>38100</xdr:colOff>
      <xdr:row>38</xdr:row>
      <xdr:rowOff>48006</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6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39133</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54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103487</xdr:rowOff>
    </xdr:from>
    <xdr:to>
      <xdr:col>67</xdr:col>
      <xdr:colOff>101600</xdr:colOff>
      <xdr:row>34</xdr:row>
      <xdr:rowOff>33637</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576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50164</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53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48</xdr:row>
      <xdr:rowOff>168927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2" name="教育費グラフ枠">
          <a:extLst>
            <a:ext uri="{FF2B5EF4-FFF2-40B4-BE49-F238E27FC236}">
              <a16:creationId xmlns:a16="http://schemas.microsoft.com/office/drawing/2014/main" id="{00000000-0008-0000-0700-00004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113411</xdr:rowOff>
    </xdr:from>
    <xdr:to>
      <xdr:col>85</xdr:col>
      <xdr:colOff>126364</xdr:colOff>
      <xdr:row>58</xdr:row>
      <xdr:rowOff>123413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6317595" y="8685911"/>
          <a:ext cx="1269" cy="1381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127240</xdr:rowOff>
    </xdr:from>
    <xdr:ext cx="534377" cy="259045"/>
    <xdr:sp macro="" textlink="">
      <xdr:nvSpPr>
        <xdr:cNvPr id="584" name="教育費最小値テキスト">
          <a:extLst>
            <a:ext uri="{FF2B5EF4-FFF2-40B4-BE49-F238E27FC236}">
              <a16:creationId xmlns:a16="http://schemas.microsoft.com/office/drawing/2014/main" id="{00000000-0008-0000-0700-000048020000}"/>
            </a:ext>
          </a:extLst>
        </xdr:cNvPr>
        <xdr:cNvSpPr txBox="1"/>
      </xdr:nvSpPr>
      <xdr:spPr>
        <a:xfrm>
          <a:off x="16370300" y="1007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123413</xdr:rowOff>
    </xdr:from>
    <xdr:to>
      <xdr:col>86</xdr:col>
      <xdr:colOff>25400</xdr:colOff>
      <xdr:row>58</xdr:row>
      <xdr:rowOff>123413</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10067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60088</xdr:rowOff>
    </xdr:from>
    <xdr:ext cx="534377" cy="259045"/>
    <xdr:sp macro="" textlink="">
      <xdr:nvSpPr>
        <xdr:cNvPr id="586" name="教育費最大値テキスト">
          <a:extLst>
            <a:ext uri="{FF2B5EF4-FFF2-40B4-BE49-F238E27FC236}">
              <a16:creationId xmlns:a16="http://schemas.microsoft.com/office/drawing/2014/main" id="{00000000-0008-0000-0700-00004A020000}"/>
            </a:ext>
          </a:extLst>
        </xdr:cNvPr>
        <xdr:cNvSpPr txBox="1"/>
      </xdr:nvSpPr>
      <xdr:spPr>
        <a:xfrm>
          <a:off x="16370300" y="846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94,920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113411</xdr:rowOff>
    </xdr:from>
    <xdr:to>
      <xdr:col>86</xdr:col>
      <xdr:colOff>25400</xdr:colOff>
      <xdr:row>50</xdr:row>
      <xdr:rowOff>113411</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6230600" y="8685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111296</xdr:rowOff>
    </xdr:from>
    <xdr:to>
      <xdr:col>85</xdr:col>
      <xdr:colOff>127000</xdr:colOff>
      <xdr:row>56</xdr:row>
      <xdr:rowOff>171161</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5481300" y="9541046"/>
          <a:ext cx="838200" cy="23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17463</xdr:rowOff>
    </xdr:from>
    <xdr:ext cx="534377" cy="259045"/>
    <xdr:sp macro="" textlink="">
      <xdr:nvSpPr>
        <xdr:cNvPr id="589" name="教育費平均値テキスト">
          <a:extLst>
            <a:ext uri="{FF2B5EF4-FFF2-40B4-BE49-F238E27FC236}">
              <a16:creationId xmlns:a16="http://schemas.microsoft.com/office/drawing/2014/main" id="{00000000-0008-0000-0700-00004D020000}"/>
            </a:ext>
          </a:extLst>
        </xdr:cNvPr>
        <xdr:cNvSpPr txBox="1"/>
      </xdr:nvSpPr>
      <xdr:spPr>
        <a:xfrm>
          <a:off x="16370300" y="96186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39036</xdr:rowOff>
    </xdr:from>
    <xdr:to>
      <xdr:col>85</xdr:col>
      <xdr:colOff>177800</xdr:colOff>
      <xdr:row>56</xdr:row>
      <xdr:rowOff>140636</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6268700" y="964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110496</xdr:rowOff>
    </xdr:from>
    <xdr:to>
      <xdr:col>81</xdr:col>
      <xdr:colOff>50800</xdr:colOff>
      <xdr:row>56</xdr:row>
      <xdr:rowOff>171161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4592300" y="9711696"/>
          <a:ext cx="889000" cy="60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140963</xdr:rowOff>
    </xdr:from>
    <xdr:to>
      <xdr:col>81</xdr:col>
      <xdr:colOff>101600</xdr:colOff>
      <xdr:row>57</xdr:row>
      <xdr:rowOff>71113</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5430500" y="974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62240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83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110496</xdr:rowOff>
    </xdr:from>
    <xdr:to>
      <xdr:col>76</xdr:col>
      <xdr:colOff>114300</xdr:colOff>
      <xdr:row>56</xdr:row>
      <xdr:rowOff>160560</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3703300" y="9711696"/>
          <a:ext cx="889000" cy="50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105845</xdr:rowOff>
    </xdr:from>
    <xdr:to>
      <xdr:col>76</xdr:col>
      <xdr:colOff>165100</xdr:colOff>
      <xdr:row>58</xdr:row>
      <xdr:rowOff>35995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4541500" y="9878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27122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97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34658</xdr:rowOff>
    </xdr:from>
    <xdr:to>
      <xdr:col>71</xdr:col>
      <xdr:colOff>177800</xdr:colOff>
      <xdr:row>56</xdr:row>
      <xdr:rowOff>160560</xdr:rowOff>
    </xdr:to>
    <xdr:cxnSp macro="">
      <xdr:nvCxnSpPr>
        <xdr:cNvPr id="597" name="直線コネクタ 596">
          <a:extLst>
            <a:ext uri="{FF2B5EF4-FFF2-40B4-BE49-F238E27FC236}">
              <a16:creationId xmlns:a16="http://schemas.microsoft.com/office/drawing/2014/main" id="{00000000-0008-0000-0700-000055020000}"/>
            </a:ext>
          </a:extLst>
        </xdr:cNvPr>
        <xdr:cNvCxnSpPr/>
      </xdr:nvCxnSpPr>
      <xdr:spPr>
        <a:xfrm>
          <a:off x="12814300" y="9121508"/>
          <a:ext cx="889000" cy="64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83156</xdr:rowOff>
    </xdr:from>
    <xdr:to>
      <xdr:col>72</xdr:col>
      <xdr:colOff>38100</xdr:colOff>
      <xdr:row>58</xdr:row>
      <xdr:rowOff>13306</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3652500" y="9855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4433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9948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61840</xdr:rowOff>
    </xdr:from>
    <xdr:to>
      <xdr:col>67</xdr:col>
      <xdr:colOff>101600</xdr:colOff>
      <xdr:row>55</xdr:row>
      <xdr:rowOff>163440</xdr:rowOff>
    </xdr:to>
    <xdr:sp macro="" textlink="">
      <xdr:nvSpPr>
        <xdr:cNvPr id="600" name="フローチャート: 判断 599">
          <a:extLst>
            <a:ext uri="{FF2B5EF4-FFF2-40B4-BE49-F238E27FC236}">
              <a16:creationId xmlns:a16="http://schemas.microsoft.com/office/drawing/2014/main" id="{00000000-0008-0000-0700-000058020000}"/>
            </a:ext>
          </a:extLst>
        </xdr:cNvPr>
        <xdr:cNvSpPr/>
      </xdr:nvSpPr>
      <xdr:spPr>
        <a:xfrm>
          <a:off x="12763500" y="949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154567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58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60496</xdr:rowOff>
    </xdr:from>
    <xdr:to>
      <xdr:col>85</xdr:col>
      <xdr:colOff>177800</xdr:colOff>
      <xdr:row>55</xdr:row>
      <xdr:rowOff>162096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6268700" y="949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83373</xdr:rowOff>
    </xdr:from>
    <xdr:ext cx="534377" cy="259045"/>
    <xdr:sp macro="" textlink="">
      <xdr:nvSpPr>
        <xdr:cNvPr id="608" name="教育費該当値テキスト">
          <a:extLst>
            <a:ext uri="{FF2B5EF4-FFF2-40B4-BE49-F238E27FC236}">
              <a16:creationId xmlns:a16="http://schemas.microsoft.com/office/drawing/2014/main" id="{00000000-0008-0000-0700-000060020000}"/>
            </a:ext>
          </a:extLst>
        </xdr:cNvPr>
        <xdr:cNvSpPr txBox="1"/>
      </xdr:nvSpPr>
      <xdr:spPr>
        <a:xfrm>
          <a:off x="16370300" y="9341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120361</xdr:rowOff>
    </xdr:from>
    <xdr:to>
      <xdr:col>81</xdr:col>
      <xdr:colOff>101600</xdr:colOff>
      <xdr:row>57</xdr:row>
      <xdr:rowOff>50511</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5430500" y="9721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67038</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5214111" y="949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59696</xdr:rowOff>
    </xdr:from>
    <xdr:to>
      <xdr:col>76</xdr:col>
      <xdr:colOff>165100</xdr:colOff>
      <xdr:row>56</xdr:row>
      <xdr:rowOff>161296</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4541500" y="966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6373</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4325111" y="9436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109760</xdr:rowOff>
    </xdr:from>
    <xdr:to>
      <xdr:col>72</xdr:col>
      <xdr:colOff>38100</xdr:colOff>
      <xdr:row>57</xdr:row>
      <xdr:rowOff>39910</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3652500" y="97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56437</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3436111" y="948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155308</xdr:rowOff>
    </xdr:from>
    <xdr:to>
      <xdr:col>67</xdr:col>
      <xdr:colOff>101600</xdr:colOff>
      <xdr:row>53</xdr:row>
      <xdr:rowOff>85458</xdr:rowOff>
    </xdr:to>
    <xdr:sp macro="" textlink="">
      <xdr:nvSpPr>
        <xdr:cNvPr id="615" name="楕円 614">
          <a:extLst>
            <a:ext uri="{FF2B5EF4-FFF2-40B4-BE49-F238E27FC236}">
              <a16:creationId xmlns:a16="http://schemas.microsoft.com/office/drawing/2014/main" id="{00000000-0008-0000-0700-000067020000}"/>
            </a:ext>
          </a:extLst>
        </xdr:cNvPr>
        <xdr:cNvSpPr/>
      </xdr:nvSpPr>
      <xdr:spPr>
        <a:xfrm>
          <a:off x="12763500" y="907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51</xdr:row>
      <xdr:rowOff>101985</xdr:rowOff>
    </xdr:from>
    <xdr:ext cx="534377"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547111" y="8845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4" name="正方形/長方形 623">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75</xdr:row>
      <xdr:rowOff>118897</xdr:rowOff>
    </xdr:from>
    <xdr:to>
      <xdr:col>85</xdr:col>
      <xdr:colOff>126364</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977647"/>
          <a:ext cx="1269" cy="535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65574</xdr:rowOff>
    </xdr:from>
    <xdr:ext cx="469744"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2752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75</xdr:row>
      <xdr:rowOff>118897</xdr:rowOff>
    </xdr:from>
    <xdr:to>
      <xdr:col>86</xdr:col>
      <xdr:colOff>25400</xdr:colOff>
      <xdr:row>75</xdr:row>
      <xdr:rowOff>118897</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977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166446</xdr:rowOff>
    </xdr:from>
    <xdr:to>
      <xdr:col>85</xdr:col>
      <xdr:colOff>127000</xdr:colOff>
      <xdr:row>78</xdr:row>
      <xdr:rowOff>20143</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368096"/>
          <a:ext cx="838200" cy="2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93718</xdr:rowOff>
    </xdr:from>
    <xdr:ext cx="378565"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12391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70841</xdr:rowOff>
    </xdr:from>
    <xdr:to>
      <xdr:col>85</xdr:col>
      <xdr:colOff>177800</xdr:colOff>
      <xdr:row>78</xdr:row>
      <xdr:rowOff>991</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27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20143</xdr:rowOff>
    </xdr:from>
    <xdr:to>
      <xdr:col>81</xdr:col>
      <xdr:colOff>50800</xdr:colOff>
      <xdr:row>78</xdr:row>
      <xdr:rowOff>79578</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393243"/>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144450</xdr:rowOff>
    </xdr:from>
    <xdr:to>
      <xdr:col>81</xdr:col>
      <xdr:colOff>101600</xdr:colOff>
      <xdr:row>75</xdr:row>
      <xdr:rowOff>74600</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283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73</xdr:row>
      <xdr:rowOff>91127</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2606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104267</xdr:rowOff>
    </xdr:from>
    <xdr:to>
      <xdr:col>76</xdr:col>
      <xdr:colOff>114300</xdr:colOff>
      <xdr:row>78</xdr:row>
      <xdr:rowOff>79578</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2963017"/>
          <a:ext cx="889000" cy="489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34265</xdr:rowOff>
    </xdr:from>
    <xdr:to>
      <xdr:col>76</xdr:col>
      <xdr:colOff>165100</xdr:colOff>
      <xdr:row>75</xdr:row>
      <xdr:rowOff>135865</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289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73</xdr:row>
      <xdr:rowOff>152392</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2668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42545</xdr:rowOff>
    </xdr:from>
    <xdr:to>
      <xdr:col>71</xdr:col>
      <xdr:colOff>177800</xdr:colOff>
      <xdr:row>75</xdr:row>
      <xdr:rowOff>104267</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2044045"/>
          <a:ext cx="889000" cy="918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111761</xdr:rowOff>
    </xdr:from>
    <xdr:to>
      <xdr:col>72</xdr:col>
      <xdr:colOff>38100</xdr:colOff>
      <xdr:row>77</xdr:row>
      <xdr:rowOff>41911</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14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33038</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23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7975</xdr:rowOff>
    </xdr:from>
    <xdr:to>
      <xdr:col>67</xdr:col>
      <xdr:colOff>101600</xdr:colOff>
      <xdr:row>70</xdr:row>
      <xdr:rowOff>109575</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200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70</xdr:row>
      <xdr:rowOff>100702</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210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115646</xdr:rowOff>
    </xdr:from>
    <xdr:to>
      <xdr:col>85</xdr:col>
      <xdr:colOff>177800</xdr:colOff>
      <xdr:row>78</xdr:row>
      <xdr:rowOff>45796</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31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94073</xdr:rowOff>
    </xdr:from>
    <xdr:ext cx="378565"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295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140793</xdr:rowOff>
    </xdr:from>
    <xdr:to>
      <xdr:col>81</xdr:col>
      <xdr:colOff>101600</xdr:colOff>
      <xdr:row>78</xdr:row>
      <xdr:rowOff>70943</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34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62070</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92017" y="13435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28778</xdr:rowOff>
    </xdr:from>
    <xdr:to>
      <xdr:col>76</xdr:col>
      <xdr:colOff>165100</xdr:colOff>
      <xdr:row>78</xdr:row>
      <xdr:rowOff>130378</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40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121505</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03017" y="134946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53467</xdr:rowOff>
    </xdr:from>
    <xdr:to>
      <xdr:col>72</xdr:col>
      <xdr:colOff>38100</xdr:colOff>
      <xdr:row>75</xdr:row>
      <xdr:rowOff>155067</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2912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144</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68428" y="12687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69</xdr:row>
      <xdr:rowOff>163195</xdr:rowOff>
    </xdr:from>
    <xdr:to>
      <xdr:col>67</xdr:col>
      <xdr:colOff>101600</xdr:colOff>
      <xdr:row>70</xdr:row>
      <xdr:rowOff>93345</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199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68</xdr:row>
      <xdr:rowOff>109872</xdr:rowOff>
    </xdr:from>
    <xdr:ext cx="469744"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79428" y="1176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62167</xdr:rowOff>
    </xdr:from>
    <xdr:to>
      <xdr:col>85</xdr:col>
      <xdr:colOff>126364</xdr:colOff>
      <xdr:row>98</xdr:row>
      <xdr:rowOff>116573</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664117"/>
          <a:ext cx="1269" cy="125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120400</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692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116573</xdr:rowOff>
    </xdr:from>
    <xdr:to>
      <xdr:col>86</xdr:col>
      <xdr:colOff>25400</xdr:colOff>
      <xdr:row>98</xdr:row>
      <xdr:rowOff>116573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6918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8844</xdr:rowOff>
    </xdr:from>
    <xdr:ext cx="534377"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43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65,535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62167</xdr:rowOff>
    </xdr:from>
    <xdr:to>
      <xdr:col>86</xdr:col>
      <xdr:colOff>25400</xdr:colOff>
      <xdr:row>91</xdr:row>
      <xdr:rowOff>62167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664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141605</xdr:rowOff>
    </xdr:from>
    <xdr:to>
      <xdr:col>85</xdr:col>
      <xdr:colOff>127000</xdr:colOff>
      <xdr:row>95</xdr:row>
      <xdr:rowOff>89294</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5481300" y="16257905"/>
          <a:ext cx="838200" cy="119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7574</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578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156147</xdr:rowOff>
    </xdr:from>
    <xdr:to>
      <xdr:col>85</xdr:col>
      <xdr:colOff>177800</xdr:colOff>
      <xdr:row>93</xdr:row>
      <xdr:rowOff>86297</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592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64415</xdr:rowOff>
    </xdr:from>
    <xdr:to>
      <xdr:col>81</xdr:col>
      <xdr:colOff>50800</xdr:colOff>
      <xdr:row>94</xdr:row>
      <xdr:rowOff>141605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4592300" y="16180715"/>
          <a:ext cx="889000" cy="7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92</xdr:row>
      <xdr:rowOff>66650</xdr:rowOff>
    </xdr:from>
    <xdr:to>
      <xdr:col>81</xdr:col>
      <xdr:colOff>101600</xdr:colOff>
      <xdr:row>92</xdr:row>
      <xdr:rowOff>168250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584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13327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561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64415</xdr:rowOff>
    </xdr:from>
    <xdr:to>
      <xdr:col>76</xdr:col>
      <xdr:colOff>114300</xdr:colOff>
      <xdr:row>94</xdr:row>
      <xdr:rowOff>67653</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180715"/>
          <a:ext cx="8890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966</xdr:rowOff>
    </xdr:from>
    <xdr:to>
      <xdr:col>76</xdr:col>
      <xdr:colOff>165100</xdr:colOff>
      <xdr:row>94</xdr:row>
      <xdr:rowOff>102566</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11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119093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589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67653</xdr:rowOff>
    </xdr:from>
    <xdr:to>
      <xdr:col>71</xdr:col>
      <xdr:colOff>177800</xdr:colOff>
      <xdr:row>95</xdr:row>
      <xdr:rowOff>4787</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flipV="1">
          <a:off x="12814300" y="16183953"/>
          <a:ext cx="8890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49391</xdr:rowOff>
    </xdr:from>
    <xdr:to>
      <xdr:col>72</xdr:col>
      <xdr:colOff>38100</xdr:colOff>
      <xdr:row>94</xdr:row>
      <xdr:rowOff>150991</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1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142118</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25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155536</xdr:rowOff>
    </xdr:from>
    <xdr:to>
      <xdr:col>67</xdr:col>
      <xdr:colOff>101600</xdr:colOff>
      <xdr:row>96</xdr:row>
      <xdr:rowOff>85686</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44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76813</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53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38494</xdr:rowOff>
    </xdr:from>
    <xdr:to>
      <xdr:col>85</xdr:col>
      <xdr:colOff>177800</xdr:colOff>
      <xdr:row>95</xdr:row>
      <xdr:rowOff>140094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326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16921</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630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90805</xdr:rowOff>
    </xdr:from>
    <xdr:to>
      <xdr:col>81</xdr:col>
      <xdr:colOff>101600</xdr:colOff>
      <xdr:row>95</xdr:row>
      <xdr:rowOff>20955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20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12082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6299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13615</xdr:rowOff>
    </xdr:from>
    <xdr:to>
      <xdr:col>76</xdr:col>
      <xdr:colOff>165100</xdr:colOff>
      <xdr:row>94</xdr:row>
      <xdr:rowOff>115215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12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106342</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6222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16853</xdr:rowOff>
    </xdr:from>
    <xdr:to>
      <xdr:col>72</xdr:col>
      <xdr:colOff>38100</xdr:colOff>
      <xdr:row>94</xdr:row>
      <xdr:rowOff>118453</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133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134980</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5908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125437</xdr:rowOff>
    </xdr:from>
    <xdr:to>
      <xdr:col>67</xdr:col>
      <xdr:colOff>101600</xdr:colOff>
      <xdr:row>95</xdr:row>
      <xdr:rowOff>55587</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24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72114</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601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97790</xdr:rowOff>
    </xdr:from>
    <xdr:to>
      <xdr:col>116</xdr:col>
      <xdr:colOff>62864</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5412740"/>
          <a:ext cx="1269"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44467</xdr:rowOff>
    </xdr:from>
    <xdr:ext cx="378565" cy="259045"/>
    <xdr:sp macro=""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518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97790</xdr:rowOff>
    </xdr:from>
    <xdr:to>
      <xdr:col>116</xdr:col>
      <xdr:colOff>152400</xdr:colOff>
      <xdr:row>31</xdr:row>
      <xdr:rowOff>97790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541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134637</xdr:rowOff>
    </xdr:from>
    <xdr:ext cx="313932" cy="259045"/>
    <xdr:sp macro=""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30683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111760</xdr:rowOff>
    </xdr:from>
    <xdr:to>
      <xdr:col>116</xdr:col>
      <xdr:colOff>114300</xdr:colOff>
      <xdr:row>38</xdr:row>
      <xdr:rowOff>41910</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115570</xdr:rowOff>
    </xdr:from>
    <xdr:to>
      <xdr:col>112</xdr:col>
      <xdr:colOff>38100</xdr:colOff>
      <xdr:row>38</xdr:row>
      <xdr:rowOff>45720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45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62247</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66333" y="62344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46990</xdr:rowOff>
    </xdr:from>
    <xdr:to>
      <xdr:col>107</xdr:col>
      <xdr:colOff>101600</xdr:colOff>
      <xdr:row>38</xdr:row>
      <xdr:rowOff>148590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5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165117</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277333" y="63373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73660</xdr:rowOff>
    </xdr:from>
    <xdr:to>
      <xdr:col>102</xdr:col>
      <xdr:colOff>165100</xdr:colOff>
      <xdr:row>39</xdr:row>
      <xdr:rowOff>3810</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58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20337</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88333" y="63639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24130</xdr:rowOff>
    </xdr:from>
    <xdr:to>
      <xdr:col>98</xdr:col>
      <xdr:colOff>38100</xdr:colOff>
      <xdr:row>38</xdr:row>
      <xdr:rowOff>125730</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142257</xdr:rowOff>
    </xdr:from>
    <xdr:ext cx="313932"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99333" y="63144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歳出決算総額は前年度比</a:t>
          </a:r>
          <a:r>
            <a:rPr kumimoji="1" lang="en-US" altLang="ja-JP" sz="1300">
              <a:latin typeface="ＭＳ Ｐゴシック" panose="020B0600070205080204" pitchFamily="50" charset="-128"/>
              <a:ea typeface="ＭＳ Ｐゴシック" panose="020B0600070205080204" pitchFamily="50" charset="-128"/>
            </a:rPr>
            <a:t>12,743</a:t>
          </a:r>
          <a:r>
            <a:rPr kumimoji="1" lang="ja-JP" altLang="en-US" sz="1300">
              <a:latin typeface="ＭＳ Ｐゴシック" panose="020B0600070205080204" pitchFamily="50" charset="-128"/>
              <a:ea typeface="ＭＳ Ｐゴシック" panose="020B0600070205080204" pitchFamily="50" charset="-128"/>
            </a:rPr>
            <a:t>円増の住民一人当たり</a:t>
          </a:r>
          <a:r>
            <a:rPr kumimoji="1" lang="en-US" altLang="ja-JP" sz="1300">
              <a:latin typeface="ＭＳ Ｐゴシック" panose="020B0600070205080204" pitchFamily="50" charset="-128"/>
              <a:ea typeface="ＭＳ Ｐゴシック" panose="020B0600070205080204" pitchFamily="50" charset="-128"/>
            </a:rPr>
            <a:t>501,975</a:t>
          </a:r>
          <a:r>
            <a:rPr kumimoji="1" lang="ja-JP" altLang="en-US" sz="1300">
              <a:latin typeface="ＭＳ Ｐゴシック" panose="020B0600070205080204" pitchFamily="50" charset="-128"/>
              <a:ea typeface="ＭＳ Ｐゴシック" panose="020B0600070205080204" pitchFamily="50" charset="-128"/>
            </a:rPr>
            <a:t>円となっており、主な要因としては、民生費の大幅な増額であり、国の地方創生臨時交付金による住民税非課税世帯等に対する給付金の給付事業及び定額減税に伴う調整給付事業の実施の他、障害者自立支援給付費、児童手当等の増加により、前年度比</a:t>
          </a:r>
          <a:r>
            <a:rPr kumimoji="1" lang="en-US" altLang="ja-JP" sz="1300">
              <a:latin typeface="ＭＳ Ｐゴシック" panose="020B0600070205080204" pitchFamily="50" charset="-128"/>
              <a:ea typeface="ＭＳ Ｐゴシック" panose="020B0600070205080204" pitchFamily="50" charset="-128"/>
            </a:rPr>
            <a:t>15,990</a:t>
          </a:r>
          <a:r>
            <a:rPr kumimoji="1" lang="ja-JP" altLang="en-US" sz="1300">
              <a:latin typeface="ＭＳ Ｐゴシック" panose="020B0600070205080204" pitchFamily="50" charset="-128"/>
              <a:ea typeface="ＭＳ Ｐゴシック" panose="020B0600070205080204" pitchFamily="50" charset="-128"/>
            </a:rPr>
            <a:t>円増の住民一人当たり</a:t>
          </a:r>
          <a:r>
            <a:rPr kumimoji="1" lang="en-US" altLang="ja-JP" sz="1300">
              <a:latin typeface="ＭＳ Ｐゴシック" panose="020B0600070205080204" pitchFamily="50" charset="-128"/>
              <a:ea typeface="ＭＳ Ｐゴシック" panose="020B0600070205080204" pitchFamily="50" charset="-128"/>
            </a:rPr>
            <a:t>201,135</a:t>
          </a:r>
          <a:r>
            <a:rPr kumimoji="1" lang="ja-JP" altLang="en-US" sz="1300">
              <a:latin typeface="ＭＳ Ｐゴシック" panose="020B0600070205080204" pitchFamily="50" charset="-128"/>
              <a:ea typeface="ＭＳ Ｐゴシック" panose="020B0600070205080204" pitchFamily="50" charset="-128"/>
            </a:rPr>
            <a:t>円となった。子育て支援や障害者、高齢者などの支援等、今後も民生費に係る扶助費の増加が見込まれるため、引き続き社会情勢などの変化に順応した住民サービスを実施する一方、資格審査等の適正化や、市単独事業の見直しなど扶助費総額の抑制に努めていく。な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年度決算は、土木費及び教育費も大幅に増加しており、土木費については、各種道路改良事業などの増により、前年度比</a:t>
          </a:r>
          <a:r>
            <a:rPr kumimoji="1" lang="en-US" altLang="ja-JP" sz="1300">
              <a:latin typeface="ＭＳ Ｐゴシック" panose="020B0600070205080204" pitchFamily="50" charset="-128"/>
              <a:ea typeface="ＭＳ Ｐゴシック" panose="020B0600070205080204" pitchFamily="50" charset="-128"/>
            </a:rPr>
            <a:t>8,327</a:t>
          </a:r>
          <a:r>
            <a:rPr kumimoji="1" lang="ja-JP" altLang="en-US" sz="1300">
              <a:latin typeface="ＭＳ Ｐゴシック" panose="020B0600070205080204" pitchFamily="50" charset="-128"/>
              <a:ea typeface="ＭＳ Ｐゴシック" panose="020B0600070205080204" pitchFamily="50" charset="-128"/>
            </a:rPr>
            <a:t>円増の住民一人当たり</a:t>
          </a:r>
          <a:r>
            <a:rPr kumimoji="1" lang="en-US" altLang="ja-JP" sz="1300">
              <a:latin typeface="ＭＳ Ｐゴシック" panose="020B0600070205080204" pitchFamily="50" charset="-128"/>
              <a:ea typeface="ＭＳ Ｐゴシック" panose="020B0600070205080204" pitchFamily="50" charset="-128"/>
            </a:rPr>
            <a:t>38,320</a:t>
          </a:r>
          <a:r>
            <a:rPr kumimoji="1" lang="ja-JP" altLang="en-US" sz="1300">
              <a:latin typeface="ＭＳ Ｐゴシック" panose="020B0600070205080204" pitchFamily="50" charset="-128"/>
              <a:ea typeface="ＭＳ Ｐゴシック" panose="020B0600070205080204" pitchFamily="50" charset="-128"/>
            </a:rPr>
            <a:t>円となり、教育費については、市内小学校への防犯カメラ設置事業などにより、前年度比</a:t>
          </a:r>
          <a:r>
            <a:rPr kumimoji="1" lang="en-US" altLang="ja-JP" sz="1300">
              <a:latin typeface="ＭＳ Ｐゴシック" panose="020B0600070205080204" pitchFamily="50" charset="-128"/>
              <a:ea typeface="ＭＳ Ｐゴシック" panose="020B0600070205080204" pitchFamily="50" charset="-128"/>
            </a:rPr>
            <a:t>8,095</a:t>
          </a:r>
          <a:r>
            <a:rPr kumimoji="1" lang="ja-JP" altLang="en-US" sz="1300">
              <a:latin typeface="ＭＳ Ｐゴシック" panose="020B0600070205080204" pitchFamily="50" charset="-128"/>
              <a:ea typeface="ＭＳ Ｐゴシック" panose="020B0600070205080204" pitchFamily="50" charset="-128"/>
            </a:rPr>
            <a:t>円増の住民一人当たり</a:t>
          </a:r>
          <a:r>
            <a:rPr kumimoji="1" lang="en-US" altLang="ja-JP" sz="1300">
              <a:latin typeface="ＭＳ Ｐゴシック" panose="020B0600070205080204" pitchFamily="50" charset="-128"/>
              <a:ea typeface="ＭＳ Ｐゴシック" panose="020B0600070205080204" pitchFamily="50" charset="-128"/>
            </a:rPr>
            <a:t>64,994</a:t>
          </a:r>
          <a:r>
            <a:rPr kumimoji="1" lang="ja-JP" altLang="en-US" sz="1300">
              <a:latin typeface="ＭＳ Ｐゴシック" panose="020B0600070205080204" pitchFamily="50" charset="-128"/>
              <a:ea typeface="ＭＳ Ｐゴシック" panose="020B0600070205080204" pitchFamily="50" charset="-128"/>
            </a:rPr>
            <a:t>円となった。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栃木県大田原市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年度は、国県交付金及び普通交付税などの歳入が増加したため、実質収支額が前年度と比べて約</a:t>
          </a:r>
          <a:r>
            <a:rPr kumimoji="1" lang="en-US" altLang="ja-JP" sz="1400">
              <a:latin typeface="ＭＳ ゴシック" pitchFamily="49" charset="-128"/>
              <a:ea typeface="ＭＳ ゴシック" pitchFamily="49" charset="-128"/>
            </a:rPr>
            <a:t>1.2</a:t>
          </a:r>
          <a:r>
            <a:rPr kumimoji="1" lang="ja-JP" altLang="en-US" sz="1400">
              <a:latin typeface="ＭＳ ゴシック" pitchFamily="49" charset="-128"/>
              <a:ea typeface="ＭＳ ゴシック" pitchFamily="49" charset="-128"/>
            </a:rPr>
            <a:t>億円増、標準財政規模に占める割合は</a:t>
          </a:r>
          <a:r>
            <a:rPr kumimoji="1" lang="en-US" altLang="ja-JP" sz="1400">
              <a:latin typeface="ＭＳ ゴシック" pitchFamily="49" charset="-128"/>
              <a:ea typeface="ＭＳ ゴシック" pitchFamily="49" charset="-128"/>
            </a:rPr>
            <a:t>0.54</a:t>
          </a:r>
          <a:r>
            <a:rPr kumimoji="1" lang="ja-JP" altLang="en-US" sz="1400">
              <a:latin typeface="ＭＳ ゴシック" pitchFamily="49" charset="-128"/>
              <a:ea typeface="ＭＳ ゴシック" pitchFamily="49" charset="-128"/>
            </a:rPr>
            <a:t>ポイント増の</a:t>
          </a:r>
          <a:r>
            <a:rPr kumimoji="1" lang="en-US" altLang="ja-JP" sz="1400">
              <a:latin typeface="ＭＳ ゴシック" pitchFamily="49" charset="-128"/>
              <a:ea typeface="ＭＳ ゴシック" pitchFamily="49" charset="-128"/>
            </a:rPr>
            <a:t>8.38</a:t>
          </a:r>
          <a:r>
            <a:rPr kumimoji="1" lang="ja-JP" altLang="en-US" sz="1400">
              <a:latin typeface="ＭＳ ゴシック" pitchFamily="49" charset="-128"/>
              <a:ea typeface="ＭＳ ゴシック" pitchFamily="49" charset="-128"/>
            </a:rPr>
            <a:t>％となり、実質単年度収支は標準財政規模に占める割合で</a:t>
          </a:r>
          <a:r>
            <a:rPr kumimoji="1" lang="en-US" altLang="ja-JP" sz="1400">
              <a:latin typeface="ＭＳ ゴシック" pitchFamily="49" charset="-128"/>
              <a:ea typeface="ＭＳ ゴシック" pitchFamily="49" charset="-128"/>
            </a:rPr>
            <a:t>4.74</a:t>
          </a:r>
          <a:r>
            <a:rPr kumimoji="1" lang="ja-JP" altLang="en-US" sz="1400">
              <a:latin typeface="ＭＳ ゴシック" pitchFamily="49" charset="-128"/>
              <a:ea typeface="ＭＳ ゴシック" pitchFamily="49" charset="-128"/>
            </a:rPr>
            <a:t>ポイント増の▲</a:t>
          </a:r>
          <a:r>
            <a:rPr kumimoji="1" lang="en-US" altLang="ja-JP" sz="1400">
              <a:latin typeface="ＭＳ ゴシック" pitchFamily="49" charset="-128"/>
              <a:ea typeface="ＭＳ ゴシック" pitchFamily="49" charset="-128"/>
            </a:rPr>
            <a:t>0.48</a:t>
          </a:r>
          <a:r>
            <a:rPr kumimoji="1" lang="ja-JP" altLang="en-US" sz="1400">
              <a:latin typeface="ＭＳ ゴシック" pitchFamily="49" charset="-128"/>
              <a:ea typeface="ＭＳ ゴシック" pitchFamily="49" charset="-128"/>
            </a:rPr>
            <a:t>％となった。財政調整基金残高は、取崩額が積立額を上回ったため、前年度比で減少している。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栃木県大田原市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年度においても、全ての会計で黒字となっており、今後も歳入歳出予算の適切な執行に努め、一層の財政健全化を図っていく。</a:t>
          </a:r>
        </a:p>
        <a:p>
          <a:r>
            <a:rPr kumimoji="1" lang="ja-JP" altLang="en-US" sz="1400">
              <a:latin typeface="ＭＳ ゴシック" pitchFamily="49" charset="-128"/>
              <a:ea typeface="ＭＳ ゴシック" pitchFamily="49" charset="-128"/>
            </a:rPr>
            <a:t>　一般会計においては、国県交付金及び普通交付税などの歳入が増加したために黒字額が増加した。　</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介護保険特別会計においては、保険給付費等の歳出が増加したが、保険料の増加による歳入の増加が上回ったため、黒字額が増加した。</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栃木県大田原市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公債費比率の分子のうち、プラス項目である「元利償還金」が減少し、マイナス項目である「元利償還金、準元利償還金に係る基準財政需要額算入額」も減少したが、プラス項目の減少額がマイナス項目の減少額を上回ったため、トータルで分子の数値は減少となった。分母項目は、プラス項目で標準的な一般財源の大きさを示す「標準財政規模」が増加し、マイナス項目である「元利償還金、準元利償還金に係る基準財政需要額算入額」が減少したため、トータルで分母の数値は増加となった。前年度と比べ、単年度比率（</a:t>
          </a:r>
          <a:r>
            <a:rPr kumimoji="1" lang="en-US" altLang="ja-JP" sz="1200">
              <a:latin typeface="ＭＳ ゴシック" pitchFamily="49" charset="-128"/>
              <a:ea typeface="ＭＳ ゴシック" pitchFamily="49" charset="-128"/>
            </a:rPr>
            <a:t>6.86</a:t>
          </a:r>
          <a:r>
            <a:rPr kumimoji="1" lang="ja-JP" altLang="en-US" sz="1200">
              <a:latin typeface="ＭＳ ゴシック" pitchFamily="49" charset="-128"/>
              <a:ea typeface="ＭＳ ゴシック" pitchFamily="49" charset="-128"/>
            </a:rPr>
            <a:t>％）は減少となったが、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か年平均は令和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年度の比率（</a:t>
          </a:r>
          <a:r>
            <a:rPr kumimoji="1" lang="en-US" altLang="ja-JP" sz="1200">
              <a:latin typeface="ＭＳ ゴシック" pitchFamily="49" charset="-128"/>
              <a:ea typeface="ＭＳ ゴシック" pitchFamily="49" charset="-128"/>
            </a:rPr>
            <a:t>6.11</a:t>
          </a:r>
          <a:r>
            <a:rPr kumimoji="1" lang="ja-JP" altLang="en-US" sz="1200">
              <a:latin typeface="ＭＳ ゴシック" pitchFamily="49" charset="-128"/>
              <a:ea typeface="ＭＳ ゴシック" pitchFamily="49" charset="-128"/>
            </a:rPr>
            <a:t>％）との入れ替えにより前年度比</a:t>
          </a:r>
          <a:r>
            <a:rPr kumimoji="1" lang="en-US" altLang="ja-JP" sz="1200">
              <a:latin typeface="ＭＳ ゴシック" pitchFamily="49" charset="-128"/>
              <a:ea typeface="ＭＳ ゴシック" pitchFamily="49" charset="-128"/>
            </a:rPr>
            <a:t>0.3</a:t>
          </a:r>
          <a:r>
            <a:rPr kumimoji="1" lang="ja-JP" altLang="en-US" sz="1200">
              <a:latin typeface="ＭＳ ゴシック" pitchFamily="49" charset="-128"/>
              <a:ea typeface="ＭＳ ゴシック" pitchFamily="49" charset="-128"/>
            </a:rPr>
            <a:t>ポイントの上昇となった。今後も引き続き、地方債発行の抑制を図り、実質公債費比率の改善に努める。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満期一括償還地方債償還の財源として減債基金への積立は行っていない。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栃木県大田原市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のうち「地方債の現在高」及び「特別会計の地方債の償還に充てる一般会計負担見込額」が減少したため、プラス項目の将来負担額は減少したが、マイナス項目の「地方債残高に係る基準財政需要額見込額」等が減少し、プラス項目の減少額を上回ったため、トータルで分子の数値は増加となった。</a:t>
          </a:r>
        </a:p>
        <a:p>
          <a:r>
            <a:rPr kumimoji="1" lang="ja-JP" altLang="en-US" sz="1400">
              <a:latin typeface="ＭＳ ゴシック" pitchFamily="49" charset="-128"/>
              <a:ea typeface="ＭＳ ゴシック" pitchFamily="49" charset="-128"/>
            </a:rPr>
            <a:t>　分母項目は、プラス項目である「標準財政規模」が増加し、マイナス項目である「元利償還金、準元利償還金に係る基準財政需要額参入額」が減少した結果、分母の数値は増加した。</a:t>
          </a:r>
        </a:p>
        <a:p>
          <a:r>
            <a:rPr kumimoji="1" lang="ja-JP" altLang="en-US" sz="1400">
              <a:latin typeface="ＭＳ ゴシック" pitchFamily="49" charset="-128"/>
              <a:ea typeface="ＭＳ ゴシック" pitchFamily="49" charset="-128"/>
            </a:rPr>
            <a:t>　分子、分母共に増加したが、分子の増加額が大きかったため、前年度比</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ポイントの上昇となった。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栃木県大田原市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年度まで取り崩しを行うことなく、決算余剰金の一部を積み立てたことで増加していたが、令和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年度は財源不足を補うための取崩額が積立額を上回ったため減少した。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減債基金については、財政需要額に算入された臨時財政対策債償還基金費相当分を積み立てた額が、償還のために取り崩した額を上回ったため増加した。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その他特定目的基金については、設置目的に関連した事業の実施に係る財源として取崩を行った結果、減少している。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保障費の増加や公共施設の老朽化対策など経常経費の増大により財源不足が見込まれ、財政調整基金や各特定目的基金の取崩しにより対応せざるを得ない状況が今後予想されるが、事務事業や補助金等の見直しなどにより財源不足を圧縮し、可能な限り収支均衡を図ることで財政調整基金及び特定目的基金からの取崩しを抑制し残高を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積立額が多い上位５つの基金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・公共施設整備等基金　・・・公共施設の整備等に要する経費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・スクラム基金　　　　・・・高齢者等の保健福祉の増進と地域福祉の向上に資する事業に要する経費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　・・・木材利用の普及啓発、林業の担い手確保及び森林の環境整備に要する経費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・奨学基金　　　　　　・・・奨学資金の貸与に関する事務の円滑かつ効率的な実施に要する経費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・スポーツ文化振興基金・・・市民スポーツ及び文化の振興に資する事業に要する経費</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特定目的基金は、温泉施設の冷温水器の更新及び小中学校の維持補修工事等のため公共施設整備等基金を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百万円取り崩したこと、マラソン大会等のスポーツイベントの経費としてスポーツ文化振興基金を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百万円取り崩したことにより残高が減少した。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その他の特定目的金について、設置目的に関連した事業の実施に係る財源として取崩しを行うことが見込まれるが、収支の状況等に応じ積立てを行い、基金残高の維持に努めていく。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年度普通交付税再算定を受けて、臨時経済対策費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百万円を積み立てた一方で、財源不足を補うため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億円を取り崩したことから残高が減少した。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事務事業や補助金等の見直しなどにより財源不足を圧縮し、可能な限り収支均衡を図ることで財政調整基金の取り崩しをできる限り行わないことを目標にし財政調整機能の維持に努める。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償還のため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百万円取り崩したが、基準財政需要額に算入された臨時財政対策債償還基金費相当分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百万円を積み立てたため、残高が増加した。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については、緩やかに減少していく見込みであり、償還等の財源として減債基金の積立てを行う財政計画は無いが、将来的に大規模な事業を実施することになった場合などを想定し市債の適正な管理を行うことができるよう、収支の状況等を見ながら積立てを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栃木県大田原市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68,053
66,754
354.36
35,885,709
34,160,909
1,637,045
19,545,366
23,410,468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本市の有形固定資産減価償却率は、全体としては平均を下回って推移しているが、更新を行った比較的新しい施設と老朽化が進んでいる施設の両極端となっていることから、公共施設等総合管理計画及び個別施設計画に基づき、適正な管理や更新、統廃合等を引き続き進めていくことが重要で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772811" y="6458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D00-00003E00000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166751</xdr:rowOff>
    </xdr:from>
    <xdr:to>
      <xdr:col>23</xdr:col>
      <xdr:colOff>85090</xdr:colOff>
      <xdr:row>34</xdr:row>
      <xdr:rowOff>152781</xdr:rowOff>
    </xdr:to>
    <xdr:cxnSp macro="">
      <xdr:nvCxnSpPr>
        <xdr:cNvPr id="63" name="直線コネクタ 62">
          <a:extLst>
            <a:ext uri="{FF2B5EF4-FFF2-40B4-BE49-F238E27FC236}">
              <a16:creationId xmlns:a16="http://schemas.microsoft.com/office/drawing/2014/main" id="{00000000-0008-0000-0D00-00003F000000}"/>
            </a:ext>
          </a:extLst>
        </xdr:cNvPr>
        <xdr:cNvCxnSpPr/>
      </xdr:nvCxnSpPr>
      <xdr:spPr>
        <a:xfrm flipV="1">
          <a:off x="4206240" y="5630291"/>
          <a:ext cx="1270" cy="991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156608</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D00-000040000000}"/>
            </a:ext>
          </a:extLst>
        </xdr:cNvPr>
        <xdr:cNvSpPr txBox="1"/>
      </xdr:nvSpPr>
      <xdr:spPr>
        <a:xfrm>
          <a:off x="4258945" y="6625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152781</xdr:rowOff>
    </xdr:from>
    <xdr:to>
      <xdr:col>23</xdr:col>
      <xdr:colOff>174625</xdr:colOff>
      <xdr:row>34</xdr:row>
      <xdr:rowOff>152781</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a:off x="4119245" y="662216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27</xdr:row>
      <xdr:rowOff>113428</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D00-000042000000}"/>
            </a:ext>
          </a:extLst>
        </xdr:cNvPr>
        <xdr:cNvSpPr txBox="1"/>
      </xdr:nvSpPr>
      <xdr:spPr>
        <a:xfrm>
          <a:off x="4258945" y="540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166751</xdr:rowOff>
    </xdr:from>
    <xdr:to>
      <xdr:col>23</xdr:col>
      <xdr:colOff>174625</xdr:colOff>
      <xdr:row>28</xdr:row>
      <xdr:rowOff>166751</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119245" y="563029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134002</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D00-000044000000}"/>
            </a:ext>
          </a:extLst>
        </xdr:cNvPr>
        <xdr:cNvSpPr txBox="1"/>
      </xdr:nvSpPr>
      <xdr:spPr>
        <a:xfrm>
          <a:off x="4258945" y="626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155575</xdr:rowOff>
    </xdr:from>
    <xdr:to>
      <xdr:col>23</xdr:col>
      <xdr:colOff>136525</xdr:colOff>
      <xdr:row>33</xdr:row>
      <xdr:rowOff>85725</xdr:rowOff>
    </xdr:to>
    <xdr:sp macro="" textlink="">
      <xdr:nvSpPr>
        <xdr:cNvPr id="69" name="フローチャート: 判断 68">
          <a:extLst>
            <a:ext uri="{FF2B5EF4-FFF2-40B4-BE49-F238E27FC236}">
              <a16:creationId xmlns:a16="http://schemas.microsoft.com/office/drawing/2014/main" id="{00000000-0008-0000-0D00-000045000000}"/>
            </a:ext>
          </a:extLst>
        </xdr:cNvPr>
        <xdr:cNvSpPr/>
      </xdr:nvSpPr>
      <xdr:spPr>
        <a:xfrm>
          <a:off x="4157345" y="6289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95123</xdr:rowOff>
    </xdr:from>
    <xdr:to>
      <xdr:col>19</xdr:col>
      <xdr:colOff>187325</xdr:colOff>
      <xdr:row>33</xdr:row>
      <xdr:rowOff>25273</xdr:rowOff>
    </xdr:to>
    <xdr:sp macro="" textlink="">
      <xdr:nvSpPr>
        <xdr:cNvPr id="70" name="フローチャート: 判断 69">
          <a:extLst>
            <a:ext uri="{FF2B5EF4-FFF2-40B4-BE49-F238E27FC236}">
              <a16:creationId xmlns:a16="http://schemas.microsoft.com/office/drawing/2014/main" id="{00000000-0008-0000-0D00-000046000000}"/>
            </a:ext>
          </a:extLst>
        </xdr:cNvPr>
        <xdr:cNvSpPr/>
      </xdr:nvSpPr>
      <xdr:spPr>
        <a:xfrm>
          <a:off x="3537585" y="62292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99441</xdr:rowOff>
    </xdr:from>
    <xdr:to>
      <xdr:col>15</xdr:col>
      <xdr:colOff>187325</xdr:colOff>
      <xdr:row>33</xdr:row>
      <xdr:rowOff>29591</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2867025" y="62335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32</xdr:row>
      <xdr:rowOff>38989</xdr:rowOff>
    </xdr:from>
    <xdr:to>
      <xdr:col>11</xdr:col>
      <xdr:colOff>187325</xdr:colOff>
      <xdr:row>32</xdr:row>
      <xdr:rowOff>140589</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2196465" y="61730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72263</xdr:rowOff>
    </xdr:from>
    <xdr:to>
      <xdr:col>7</xdr:col>
      <xdr:colOff>187325</xdr:colOff>
      <xdr:row>32</xdr:row>
      <xdr:rowOff>2413</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1525905" y="60387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D00-00004A00000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115951</xdr:rowOff>
    </xdr:from>
    <xdr:to>
      <xdr:col>23</xdr:col>
      <xdr:colOff>136525</xdr:colOff>
      <xdr:row>29</xdr:row>
      <xdr:rowOff>46101</xdr:rowOff>
    </xdr:to>
    <xdr:sp macro="" textlink="">
      <xdr:nvSpPr>
        <xdr:cNvPr id="79" name="楕円 78">
          <a:extLst>
            <a:ext uri="{FF2B5EF4-FFF2-40B4-BE49-F238E27FC236}">
              <a16:creationId xmlns:a16="http://schemas.microsoft.com/office/drawing/2014/main" id="{00000000-0008-0000-0D00-00004F000000}"/>
            </a:ext>
          </a:extLst>
        </xdr:cNvPr>
        <xdr:cNvSpPr/>
      </xdr:nvSpPr>
      <xdr:spPr>
        <a:xfrm>
          <a:off x="4157345" y="55794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68978</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D00-000050000000}"/>
            </a:ext>
          </a:extLst>
        </xdr:cNvPr>
        <xdr:cNvSpPr txBox="1"/>
      </xdr:nvSpPr>
      <xdr:spPr>
        <a:xfrm>
          <a:off x="4258945" y="5532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33909</xdr:rowOff>
    </xdr:from>
    <xdr:to>
      <xdr:col>19</xdr:col>
      <xdr:colOff>187325</xdr:colOff>
      <xdr:row>28</xdr:row>
      <xdr:rowOff>135509</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3537585" y="54974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84709</xdr:rowOff>
    </xdr:from>
    <xdr:to>
      <xdr:col>23</xdr:col>
      <xdr:colOff>85725</xdr:colOff>
      <xdr:row>28</xdr:row>
      <xdr:rowOff>166751</xdr:rowOff>
    </xdr:to>
    <xdr:cxnSp macro="">
      <xdr:nvCxnSpPr>
        <xdr:cNvPr id="82" name="直線コネクタ 81">
          <a:extLst>
            <a:ext uri="{FF2B5EF4-FFF2-40B4-BE49-F238E27FC236}">
              <a16:creationId xmlns:a16="http://schemas.microsoft.com/office/drawing/2014/main" id="{00000000-0008-0000-0D00-000052000000}"/>
            </a:ext>
          </a:extLst>
        </xdr:cNvPr>
        <xdr:cNvCxnSpPr/>
      </xdr:nvCxnSpPr>
      <xdr:spPr>
        <a:xfrm>
          <a:off x="3588385" y="5548249"/>
          <a:ext cx="61976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123317</xdr:rowOff>
    </xdr:from>
    <xdr:to>
      <xdr:col>15</xdr:col>
      <xdr:colOff>187325</xdr:colOff>
      <xdr:row>28</xdr:row>
      <xdr:rowOff>53467</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2867025" y="54192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2667</xdr:rowOff>
    </xdr:from>
    <xdr:to>
      <xdr:col>19</xdr:col>
      <xdr:colOff>136525</xdr:colOff>
      <xdr:row>28</xdr:row>
      <xdr:rowOff>84709</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2917825" y="5466207"/>
          <a:ext cx="67056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84455</xdr:rowOff>
    </xdr:from>
    <xdr:to>
      <xdr:col>11</xdr:col>
      <xdr:colOff>187325</xdr:colOff>
      <xdr:row>28</xdr:row>
      <xdr:rowOff>14605</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2196465" y="53803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135255</xdr:rowOff>
    </xdr:from>
    <xdr:to>
      <xdr:col>15</xdr:col>
      <xdr:colOff>136525</xdr:colOff>
      <xdr:row>28</xdr:row>
      <xdr:rowOff>2667</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2247265" y="5431155"/>
          <a:ext cx="67056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22733</xdr:rowOff>
    </xdr:from>
    <xdr:to>
      <xdr:col>7</xdr:col>
      <xdr:colOff>187325</xdr:colOff>
      <xdr:row>26</xdr:row>
      <xdr:rowOff>124333</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1525905" y="51509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73533</xdr:rowOff>
    </xdr:from>
    <xdr:to>
      <xdr:col>11</xdr:col>
      <xdr:colOff>136525</xdr:colOff>
      <xdr:row>27</xdr:row>
      <xdr:rowOff>135255</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1576705" y="5201793"/>
          <a:ext cx="670560" cy="229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33</xdr:row>
      <xdr:rowOff>16400</xdr:rowOff>
    </xdr:from>
    <xdr:ext cx="405111" cy="259045"/>
    <xdr:sp macro="" textlink="">
      <xdr:nvSpPr>
        <xdr:cNvPr id="89" name="n_1aveValue有形固定資産減価償却率">
          <a:extLst>
            <a:ext uri="{FF2B5EF4-FFF2-40B4-BE49-F238E27FC236}">
              <a16:creationId xmlns:a16="http://schemas.microsoft.com/office/drawing/2014/main" id="{00000000-0008-0000-0D00-000059000000}"/>
            </a:ext>
          </a:extLst>
        </xdr:cNvPr>
        <xdr:cNvSpPr txBox="1"/>
      </xdr:nvSpPr>
      <xdr:spPr>
        <a:xfrm>
          <a:off x="3395989" y="6318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20718</xdr:rowOff>
    </xdr:from>
    <xdr:ext cx="405111" cy="259045"/>
    <xdr:sp macro="" textlink="">
      <xdr:nvSpPr>
        <xdr:cNvPr id="90" name="n_2aveValue有形固定資産減価償却率">
          <a:extLst>
            <a:ext uri="{FF2B5EF4-FFF2-40B4-BE49-F238E27FC236}">
              <a16:creationId xmlns:a16="http://schemas.microsoft.com/office/drawing/2014/main" id="{00000000-0008-0000-0D00-00005A000000}"/>
            </a:ext>
          </a:extLst>
        </xdr:cNvPr>
        <xdr:cNvSpPr txBox="1"/>
      </xdr:nvSpPr>
      <xdr:spPr>
        <a:xfrm>
          <a:off x="2738129" y="6322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131716</xdr:rowOff>
    </xdr:from>
    <xdr:ext cx="405111" cy="259045"/>
    <xdr:sp macro="" textlink="">
      <xdr:nvSpPr>
        <xdr:cNvPr id="91" name="n_3aveValue有形固定資産減価償却率">
          <a:extLst>
            <a:ext uri="{FF2B5EF4-FFF2-40B4-BE49-F238E27FC236}">
              <a16:creationId xmlns:a16="http://schemas.microsoft.com/office/drawing/2014/main" id="{00000000-0008-0000-0D00-00005B000000}"/>
            </a:ext>
          </a:extLst>
        </xdr:cNvPr>
        <xdr:cNvSpPr txBox="1"/>
      </xdr:nvSpPr>
      <xdr:spPr>
        <a:xfrm>
          <a:off x="2067569" y="6265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164990</xdr:rowOff>
    </xdr:from>
    <xdr:ext cx="405111" cy="259045"/>
    <xdr:sp macro="" textlink="">
      <xdr:nvSpPr>
        <xdr:cNvPr id="92" name="n_4aveValue有形固定資産減価償却率">
          <a:extLst>
            <a:ext uri="{FF2B5EF4-FFF2-40B4-BE49-F238E27FC236}">
              <a16:creationId xmlns:a16="http://schemas.microsoft.com/office/drawing/2014/main" id="{00000000-0008-0000-0D00-00005C000000}"/>
            </a:ext>
          </a:extLst>
        </xdr:cNvPr>
        <xdr:cNvSpPr txBox="1"/>
      </xdr:nvSpPr>
      <xdr:spPr>
        <a:xfrm>
          <a:off x="1397009" y="6131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152036</xdr:rowOff>
    </xdr:from>
    <xdr:ext cx="405111" cy="259045"/>
    <xdr:sp macro="" textlink="">
      <xdr:nvSpPr>
        <xdr:cNvPr id="93" name="n_1mainValue有形固定資産減価償却率">
          <a:extLst>
            <a:ext uri="{FF2B5EF4-FFF2-40B4-BE49-F238E27FC236}">
              <a16:creationId xmlns:a16="http://schemas.microsoft.com/office/drawing/2014/main" id="{00000000-0008-0000-0D00-00005D000000}"/>
            </a:ext>
          </a:extLst>
        </xdr:cNvPr>
        <xdr:cNvSpPr txBox="1"/>
      </xdr:nvSpPr>
      <xdr:spPr>
        <a:xfrm>
          <a:off x="3395989" y="5280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69994</xdr:rowOff>
    </xdr:from>
    <xdr:ext cx="405111" cy="259045"/>
    <xdr:sp macro="" textlink="">
      <xdr:nvSpPr>
        <xdr:cNvPr id="94" name="n_2mainValue有形固定資産減価償却率">
          <a:extLst>
            <a:ext uri="{FF2B5EF4-FFF2-40B4-BE49-F238E27FC236}">
              <a16:creationId xmlns:a16="http://schemas.microsoft.com/office/drawing/2014/main" id="{00000000-0008-0000-0D00-00005E000000}"/>
            </a:ext>
          </a:extLst>
        </xdr:cNvPr>
        <xdr:cNvSpPr txBox="1"/>
      </xdr:nvSpPr>
      <xdr:spPr>
        <a:xfrm>
          <a:off x="2738129" y="5198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31132</xdr:rowOff>
    </xdr:from>
    <xdr:ext cx="405111" cy="259045"/>
    <xdr:sp macro="" textlink="">
      <xdr:nvSpPr>
        <xdr:cNvPr id="95" name="n_3mainValue有形固定資産減価償却率">
          <a:extLst>
            <a:ext uri="{FF2B5EF4-FFF2-40B4-BE49-F238E27FC236}">
              <a16:creationId xmlns:a16="http://schemas.microsoft.com/office/drawing/2014/main" id="{00000000-0008-0000-0D00-00005F000000}"/>
            </a:ext>
          </a:extLst>
        </xdr:cNvPr>
        <xdr:cNvSpPr txBox="1"/>
      </xdr:nvSpPr>
      <xdr:spPr>
        <a:xfrm>
          <a:off x="2067569" y="515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140860</xdr:rowOff>
    </xdr:from>
    <xdr:ext cx="405111" cy="259045"/>
    <xdr:sp macro="" textlink="">
      <xdr:nvSpPr>
        <xdr:cNvPr id="96" name="n_4mainValue有形固定資産減価償却率">
          <a:extLst>
            <a:ext uri="{FF2B5EF4-FFF2-40B4-BE49-F238E27FC236}">
              <a16:creationId xmlns:a16="http://schemas.microsoft.com/office/drawing/2014/main" id="{00000000-0008-0000-0D00-000060000000}"/>
            </a:ext>
          </a:extLst>
        </xdr:cNvPr>
        <xdr:cNvSpPr txBox="1"/>
      </xdr:nvSpPr>
      <xdr:spPr>
        <a:xfrm>
          <a:off x="1397009" y="4933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D00-000061000000}"/>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D00-00006200000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D00-00006D00000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将来負担額は減少しているものの、分母（経常一般財源（歳入）等</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経常経費充当財源等）も減少したことから、昨年度と比べて微増となった。</a:t>
          </a:r>
        </a:p>
        <a:p>
          <a:r>
            <a:rPr kumimoji="1" lang="ja-JP" altLang="en-US" sz="1100">
              <a:latin typeface="ＭＳ Ｐゴシック" panose="020B0600070205080204" pitchFamily="50" charset="-128"/>
              <a:ea typeface="ＭＳ Ｐゴシック" panose="020B0600070205080204" pitchFamily="50" charset="-128"/>
            </a:rPr>
            <a:t>　施設整備等の際は、債務償還比率を低くしていけるよう、計画的な事業の実施等、債務残高の減少に努める。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D00-00006E000000}"/>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D00-00006F00000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9542936" y="512187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964552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5" name="債務償還比率グラフ枠">
          <a:extLst>
            <a:ext uri="{FF2B5EF4-FFF2-40B4-BE49-F238E27FC236}">
              <a16:creationId xmlns:a16="http://schemas.microsoft.com/office/drawing/2014/main" id="{00000000-0008-0000-0D00-00007D00000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25146</xdr:rowOff>
    </xdr:from>
    <xdr:to>
      <xdr:col>76</xdr:col>
      <xdr:colOff>21589</xdr:colOff>
      <xdr:row>33</xdr:row>
      <xdr:rowOff>101854</xdr:rowOff>
    </xdr:to>
    <xdr:cxnSp macro="">
      <xdr:nvCxnSpPr>
        <xdr:cNvPr id="126" name="直線コネクタ 125">
          <a:extLst>
            <a:ext uri="{FF2B5EF4-FFF2-40B4-BE49-F238E27FC236}">
              <a16:creationId xmlns:a16="http://schemas.microsoft.com/office/drawing/2014/main" id="{00000000-0008-0000-0D00-00007E000000}"/>
            </a:ext>
          </a:extLst>
        </xdr:cNvPr>
        <xdr:cNvCxnSpPr/>
      </xdr:nvCxnSpPr>
      <xdr:spPr>
        <a:xfrm flipV="1">
          <a:off x="13027660" y="5321046"/>
          <a:ext cx="1269" cy="1082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105681</xdr:rowOff>
    </xdr:from>
    <xdr:ext cx="469744" cy="259045"/>
    <xdr:sp macro="" textlink="">
      <xdr:nvSpPr>
        <xdr:cNvPr id="127" name="債務償還比率最小値テキスト">
          <a:extLst>
            <a:ext uri="{FF2B5EF4-FFF2-40B4-BE49-F238E27FC236}">
              <a16:creationId xmlns:a16="http://schemas.microsoft.com/office/drawing/2014/main" id="{00000000-0008-0000-0D00-00007F000000}"/>
            </a:ext>
          </a:extLst>
        </xdr:cNvPr>
        <xdr:cNvSpPr txBox="1"/>
      </xdr:nvSpPr>
      <xdr:spPr>
        <a:xfrm>
          <a:off x="13080365" y="640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101854</xdr:rowOff>
    </xdr:from>
    <xdr:to>
      <xdr:col>76</xdr:col>
      <xdr:colOff>111125</xdr:colOff>
      <xdr:row>33</xdr:row>
      <xdr:rowOff>101854</xdr:rowOff>
    </xdr:to>
    <xdr:cxnSp macro="">
      <xdr:nvCxnSpPr>
        <xdr:cNvPr id="128" name="直線コネクタ 127">
          <a:extLst>
            <a:ext uri="{FF2B5EF4-FFF2-40B4-BE49-F238E27FC236}">
              <a16:creationId xmlns:a16="http://schemas.microsoft.com/office/drawing/2014/main" id="{00000000-0008-0000-0D00-000080000000}"/>
            </a:ext>
          </a:extLst>
        </xdr:cNvPr>
        <xdr:cNvCxnSpPr/>
      </xdr:nvCxnSpPr>
      <xdr:spPr>
        <a:xfrm>
          <a:off x="12963525" y="6403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143273</xdr:rowOff>
    </xdr:from>
    <xdr:ext cx="469744" cy="259045"/>
    <xdr:sp macro="" textlink="">
      <xdr:nvSpPr>
        <xdr:cNvPr id="129" name="債務償還比率最大値テキスト">
          <a:extLst>
            <a:ext uri="{FF2B5EF4-FFF2-40B4-BE49-F238E27FC236}">
              <a16:creationId xmlns:a16="http://schemas.microsoft.com/office/drawing/2014/main" id="{00000000-0008-0000-0D00-000081000000}"/>
            </a:ext>
          </a:extLst>
        </xdr:cNvPr>
        <xdr:cNvSpPr txBox="1"/>
      </xdr:nvSpPr>
      <xdr:spPr>
        <a:xfrm>
          <a:off x="13080365" y="5103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25146</xdr:rowOff>
    </xdr:from>
    <xdr:to>
      <xdr:col>76</xdr:col>
      <xdr:colOff>111125</xdr:colOff>
      <xdr:row>27</xdr:row>
      <xdr:rowOff>25146</xdr:rowOff>
    </xdr:to>
    <xdr:cxnSp macro="">
      <xdr:nvCxnSpPr>
        <xdr:cNvPr id="130" name="直線コネクタ 129">
          <a:extLst>
            <a:ext uri="{FF2B5EF4-FFF2-40B4-BE49-F238E27FC236}">
              <a16:creationId xmlns:a16="http://schemas.microsoft.com/office/drawing/2014/main" id="{00000000-0008-0000-0D00-000082000000}"/>
            </a:ext>
          </a:extLst>
        </xdr:cNvPr>
        <xdr:cNvCxnSpPr/>
      </xdr:nvCxnSpPr>
      <xdr:spPr>
        <a:xfrm>
          <a:off x="12963525" y="5321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45652</xdr:rowOff>
    </xdr:from>
    <xdr:ext cx="469744" cy="259045"/>
    <xdr:sp macro="" textlink="">
      <xdr:nvSpPr>
        <xdr:cNvPr id="131" name="債務償還比率平均値テキスト">
          <a:extLst>
            <a:ext uri="{FF2B5EF4-FFF2-40B4-BE49-F238E27FC236}">
              <a16:creationId xmlns:a16="http://schemas.microsoft.com/office/drawing/2014/main" id="{00000000-0008-0000-0D00-000083000000}"/>
            </a:ext>
          </a:extLst>
        </xdr:cNvPr>
        <xdr:cNvSpPr txBox="1"/>
      </xdr:nvSpPr>
      <xdr:spPr>
        <a:xfrm>
          <a:off x="13080365" y="6012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67225</xdr:rowOff>
    </xdr:from>
    <xdr:to>
      <xdr:col>76</xdr:col>
      <xdr:colOff>73025</xdr:colOff>
      <xdr:row>31</xdr:row>
      <xdr:rowOff>168825</xdr:rowOff>
    </xdr:to>
    <xdr:sp macro="" textlink="">
      <xdr:nvSpPr>
        <xdr:cNvPr id="132" name="フローチャート: 判断 131">
          <a:extLst>
            <a:ext uri="{FF2B5EF4-FFF2-40B4-BE49-F238E27FC236}">
              <a16:creationId xmlns:a16="http://schemas.microsoft.com/office/drawing/2014/main" id="{00000000-0008-0000-0D00-000084000000}"/>
            </a:ext>
          </a:extLst>
        </xdr:cNvPr>
        <xdr:cNvSpPr/>
      </xdr:nvSpPr>
      <xdr:spPr>
        <a:xfrm>
          <a:off x="13001625" y="60336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51213</xdr:rowOff>
    </xdr:from>
    <xdr:to>
      <xdr:col>72</xdr:col>
      <xdr:colOff>123825</xdr:colOff>
      <xdr:row>31</xdr:row>
      <xdr:rowOff>152813</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2359005" y="6017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34110</xdr:rowOff>
    </xdr:from>
    <xdr:to>
      <xdr:col>68</xdr:col>
      <xdr:colOff>123825</xdr:colOff>
      <xdr:row>30</xdr:row>
      <xdr:rowOff>135710</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1688445" y="58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74052</xdr:rowOff>
    </xdr:from>
    <xdr:to>
      <xdr:col>64</xdr:col>
      <xdr:colOff>123825</xdr:colOff>
      <xdr:row>31</xdr:row>
      <xdr:rowOff>4202</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1017885" y="58728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79100</xdr:rowOff>
    </xdr:from>
    <xdr:to>
      <xdr:col>60</xdr:col>
      <xdr:colOff>123825</xdr:colOff>
      <xdr:row>32</xdr:row>
      <xdr:rowOff>9250</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0347325" y="6045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D00-000089000000}"/>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45984</xdr:rowOff>
    </xdr:from>
    <xdr:to>
      <xdr:col>76</xdr:col>
      <xdr:colOff>73025</xdr:colOff>
      <xdr:row>30</xdr:row>
      <xdr:rowOff>147584</xdr:rowOff>
    </xdr:to>
    <xdr:sp macro="" textlink="">
      <xdr:nvSpPr>
        <xdr:cNvPr id="142" name="楕円 141">
          <a:extLst>
            <a:ext uri="{FF2B5EF4-FFF2-40B4-BE49-F238E27FC236}">
              <a16:creationId xmlns:a16="http://schemas.microsoft.com/office/drawing/2014/main" id="{00000000-0008-0000-0D00-00008E000000}"/>
            </a:ext>
          </a:extLst>
        </xdr:cNvPr>
        <xdr:cNvSpPr/>
      </xdr:nvSpPr>
      <xdr:spPr>
        <a:xfrm>
          <a:off x="13001625" y="58448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68861</xdr:rowOff>
    </xdr:from>
    <xdr:ext cx="469744" cy="259045"/>
    <xdr:sp macro="" textlink="">
      <xdr:nvSpPr>
        <xdr:cNvPr id="143" name="債務償還比率該当値テキスト">
          <a:extLst>
            <a:ext uri="{FF2B5EF4-FFF2-40B4-BE49-F238E27FC236}">
              <a16:creationId xmlns:a16="http://schemas.microsoft.com/office/drawing/2014/main" id="{00000000-0008-0000-0D00-00008F000000}"/>
            </a:ext>
          </a:extLst>
        </xdr:cNvPr>
        <xdr:cNvSpPr txBox="1"/>
      </xdr:nvSpPr>
      <xdr:spPr>
        <a:xfrm>
          <a:off x="13080365" y="570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43826</xdr:rowOff>
    </xdr:from>
    <xdr:to>
      <xdr:col>72</xdr:col>
      <xdr:colOff>123825</xdr:colOff>
      <xdr:row>30</xdr:row>
      <xdr:rowOff>145426</xdr:rowOff>
    </xdr:to>
    <xdr:sp macro="" textlink="">
      <xdr:nvSpPr>
        <xdr:cNvPr id="144" name="楕円 143">
          <a:extLst>
            <a:ext uri="{FF2B5EF4-FFF2-40B4-BE49-F238E27FC236}">
              <a16:creationId xmlns:a16="http://schemas.microsoft.com/office/drawing/2014/main" id="{00000000-0008-0000-0D00-000090000000}"/>
            </a:ext>
          </a:extLst>
        </xdr:cNvPr>
        <xdr:cNvSpPr/>
      </xdr:nvSpPr>
      <xdr:spPr>
        <a:xfrm>
          <a:off x="12359005" y="584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94626</xdr:rowOff>
    </xdr:from>
    <xdr:to>
      <xdr:col>76</xdr:col>
      <xdr:colOff>22225</xdr:colOff>
      <xdr:row>30</xdr:row>
      <xdr:rowOff>96784</xdr:rowOff>
    </xdr:to>
    <xdr:cxnSp macro="">
      <xdr:nvCxnSpPr>
        <xdr:cNvPr id="145" name="直線コネクタ 144">
          <a:extLst>
            <a:ext uri="{FF2B5EF4-FFF2-40B4-BE49-F238E27FC236}">
              <a16:creationId xmlns:a16="http://schemas.microsoft.com/office/drawing/2014/main" id="{00000000-0008-0000-0D00-000091000000}"/>
            </a:ext>
          </a:extLst>
        </xdr:cNvPr>
        <xdr:cNvCxnSpPr/>
      </xdr:nvCxnSpPr>
      <xdr:spPr>
        <a:xfrm>
          <a:off x="12409805" y="5893446"/>
          <a:ext cx="619760" cy="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41127</xdr:rowOff>
    </xdr:from>
    <xdr:to>
      <xdr:col>68</xdr:col>
      <xdr:colOff>123825</xdr:colOff>
      <xdr:row>30</xdr:row>
      <xdr:rowOff>142727</xdr:rowOff>
    </xdr:to>
    <xdr:sp macro="" textlink="">
      <xdr:nvSpPr>
        <xdr:cNvPr id="146" name="楕円 145">
          <a:extLst>
            <a:ext uri="{FF2B5EF4-FFF2-40B4-BE49-F238E27FC236}">
              <a16:creationId xmlns:a16="http://schemas.microsoft.com/office/drawing/2014/main" id="{00000000-0008-0000-0D00-000092000000}"/>
            </a:ext>
          </a:extLst>
        </xdr:cNvPr>
        <xdr:cNvSpPr/>
      </xdr:nvSpPr>
      <xdr:spPr>
        <a:xfrm>
          <a:off x="11688445" y="583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91927</xdr:rowOff>
    </xdr:from>
    <xdr:to>
      <xdr:col>72</xdr:col>
      <xdr:colOff>73025</xdr:colOff>
      <xdr:row>30</xdr:row>
      <xdr:rowOff>94626</xdr:rowOff>
    </xdr:to>
    <xdr:cxnSp macro="">
      <xdr:nvCxnSpPr>
        <xdr:cNvPr id="147" name="直線コネクタ 146">
          <a:extLst>
            <a:ext uri="{FF2B5EF4-FFF2-40B4-BE49-F238E27FC236}">
              <a16:creationId xmlns:a16="http://schemas.microsoft.com/office/drawing/2014/main" id="{00000000-0008-0000-0D00-000093000000}"/>
            </a:ext>
          </a:extLst>
        </xdr:cNvPr>
        <xdr:cNvCxnSpPr/>
      </xdr:nvCxnSpPr>
      <xdr:spPr>
        <a:xfrm>
          <a:off x="11739245" y="5890747"/>
          <a:ext cx="670560" cy="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465</xdr:rowOff>
    </xdr:from>
    <xdr:to>
      <xdr:col>64</xdr:col>
      <xdr:colOff>123825</xdr:colOff>
      <xdr:row>30</xdr:row>
      <xdr:rowOff>102065</xdr:rowOff>
    </xdr:to>
    <xdr:sp macro="" textlink="">
      <xdr:nvSpPr>
        <xdr:cNvPr id="148" name="楕円 147">
          <a:extLst>
            <a:ext uri="{FF2B5EF4-FFF2-40B4-BE49-F238E27FC236}">
              <a16:creationId xmlns:a16="http://schemas.microsoft.com/office/drawing/2014/main" id="{00000000-0008-0000-0D00-000094000000}"/>
            </a:ext>
          </a:extLst>
        </xdr:cNvPr>
        <xdr:cNvSpPr/>
      </xdr:nvSpPr>
      <xdr:spPr>
        <a:xfrm>
          <a:off x="11017885" y="579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51265</xdr:rowOff>
    </xdr:from>
    <xdr:to>
      <xdr:col>68</xdr:col>
      <xdr:colOff>73025</xdr:colOff>
      <xdr:row>30</xdr:row>
      <xdr:rowOff>91927</xdr:rowOff>
    </xdr:to>
    <xdr:cxnSp macro="">
      <xdr:nvCxnSpPr>
        <xdr:cNvPr id="149" name="直線コネクタ 148">
          <a:extLst>
            <a:ext uri="{FF2B5EF4-FFF2-40B4-BE49-F238E27FC236}">
              <a16:creationId xmlns:a16="http://schemas.microsoft.com/office/drawing/2014/main" id="{00000000-0008-0000-0D00-000095000000}"/>
            </a:ext>
          </a:extLst>
        </xdr:cNvPr>
        <xdr:cNvCxnSpPr/>
      </xdr:nvCxnSpPr>
      <xdr:spPr>
        <a:xfrm>
          <a:off x="11068685" y="5850085"/>
          <a:ext cx="670560" cy="40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130387</xdr:rowOff>
    </xdr:from>
    <xdr:to>
      <xdr:col>60</xdr:col>
      <xdr:colOff>123825</xdr:colOff>
      <xdr:row>33</xdr:row>
      <xdr:rowOff>60537</xdr:rowOff>
    </xdr:to>
    <xdr:sp macro="" textlink="">
      <xdr:nvSpPr>
        <xdr:cNvPr id="150" name="楕円 149">
          <a:extLst>
            <a:ext uri="{FF2B5EF4-FFF2-40B4-BE49-F238E27FC236}">
              <a16:creationId xmlns:a16="http://schemas.microsoft.com/office/drawing/2014/main" id="{00000000-0008-0000-0D00-000096000000}"/>
            </a:ext>
          </a:extLst>
        </xdr:cNvPr>
        <xdr:cNvSpPr/>
      </xdr:nvSpPr>
      <xdr:spPr>
        <a:xfrm>
          <a:off x="10347325" y="62644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51265</xdr:rowOff>
    </xdr:from>
    <xdr:to>
      <xdr:col>64</xdr:col>
      <xdr:colOff>73025</xdr:colOff>
      <xdr:row>33</xdr:row>
      <xdr:rowOff>9737</xdr:rowOff>
    </xdr:to>
    <xdr:cxnSp macro="">
      <xdr:nvCxnSpPr>
        <xdr:cNvPr id="151" name="直線コネクタ 150">
          <a:extLst>
            <a:ext uri="{FF2B5EF4-FFF2-40B4-BE49-F238E27FC236}">
              <a16:creationId xmlns:a16="http://schemas.microsoft.com/office/drawing/2014/main" id="{00000000-0008-0000-0D00-000097000000}"/>
            </a:ext>
          </a:extLst>
        </xdr:cNvPr>
        <xdr:cNvCxnSpPr/>
      </xdr:nvCxnSpPr>
      <xdr:spPr>
        <a:xfrm flipV="1">
          <a:off x="10398125" y="5850085"/>
          <a:ext cx="670560" cy="46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143940</xdr:rowOff>
    </xdr:from>
    <xdr:ext cx="469744" cy="259045"/>
    <xdr:sp macro="" textlink="">
      <xdr:nvSpPr>
        <xdr:cNvPr id="152" name="n_1aveValue債務償還比率">
          <a:extLst>
            <a:ext uri="{FF2B5EF4-FFF2-40B4-BE49-F238E27FC236}">
              <a16:creationId xmlns:a16="http://schemas.microsoft.com/office/drawing/2014/main" id="{00000000-0008-0000-0D00-000098000000}"/>
            </a:ext>
          </a:extLst>
        </xdr:cNvPr>
        <xdr:cNvSpPr txBox="1"/>
      </xdr:nvSpPr>
      <xdr:spPr>
        <a:xfrm>
          <a:off x="12185092" y="6110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152237</xdr:rowOff>
    </xdr:from>
    <xdr:ext cx="469744" cy="259045"/>
    <xdr:sp macro="" textlink="">
      <xdr:nvSpPr>
        <xdr:cNvPr id="153" name="n_2aveValue債務償還比率">
          <a:extLst>
            <a:ext uri="{FF2B5EF4-FFF2-40B4-BE49-F238E27FC236}">
              <a16:creationId xmlns:a16="http://schemas.microsoft.com/office/drawing/2014/main" id="{00000000-0008-0000-0D00-000099000000}"/>
            </a:ext>
          </a:extLst>
        </xdr:cNvPr>
        <xdr:cNvSpPr txBox="1"/>
      </xdr:nvSpPr>
      <xdr:spPr>
        <a:xfrm>
          <a:off x="11527232" y="56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166779</xdr:rowOff>
    </xdr:from>
    <xdr:ext cx="469744" cy="259045"/>
    <xdr:sp macro="" textlink="">
      <xdr:nvSpPr>
        <xdr:cNvPr id="154" name="n_3aveValue債務償還比率">
          <a:extLst>
            <a:ext uri="{FF2B5EF4-FFF2-40B4-BE49-F238E27FC236}">
              <a16:creationId xmlns:a16="http://schemas.microsoft.com/office/drawing/2014/main" id="{00000000-0008-0000-0D00-00009A000000}"/>
            </a:ext>
          </a:extLst>
        </xdr:cNvPr>
        <xdr:cNvSpPr txBox="1"/>
      </xdr:nvSpPr>
      <xdr:spPr>
        <a:xfrm>
          <a:off x="10856672" y="5965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25777</xdr:rowOff>
    </xdr:from>
    <xdr:ext cx="469744" cy="259045"/>
    <xdr:sp macro="" textlink="">
      <xdr:nvSpPr>
        <xdr:cNvPr id="155" name="n_4aveValue債務償還比率">
          <a:extLst>
            <a:ext uri="{FF2B5EF4-FFF2-40B4-BE49-F238E27FC236}">
              <a16:creationId xmlns:a16="http://schemas.microsoft.com/office/drawing/2014/main" id="{00000000-0008-0000-0D00-00009B000000}"/>
            </a:ext>
          </a:extLst>
        </xdr:cNvPr>
        <xdr:cNvSpPr txBox="1"/>
      </xdr:nvSpPr>
      <xdr:spPr>
        <a:xfrm>
          <a:off x="10186112" y="5824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161953</xdr:rowOff>
    </xdr:from>
    <xdr:ext cx="469744" cy="259045"/>
    <xdr:sp macro="" textlink="">
      <xdr:nvSpPr>
        <xdr:cNvPr id="156" name="n_1mainValue債務償還比率">
          <a:extLst>
            <a:ext uri="{FF2B5EF4-FFF2-40B4-BE49-F238E27FC236}">
              <a16:creationId xmlns:a16="http://schemas.microsoft.com/office/drawing/2014/main" id="{00000000-0008-0000-0D00-00009C000000}"/>
            </a:ext>
          </a:extLst>
        </xdr:cNvPr>
        <xdr:cNvSpPr txBox="1"/>
      </xdr:nvSpPr>
      <xdr:spPr>
        <a:xfrm>
          <a:off x="12185092" y="5625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133854</xdr:rowOff>
    </xdr:from>
    <xdr:ext cx="469744" cy="259045"/>
    <xdr:sp macro="" textlink="">
      <xdr:nvSpPr>
        <xdr:cNvPr id="157" name="n_2mainValue債務償還比率">
          <a:extLst>
            <a:ext uri="{FF2B5EF4-FFF2-40B4-BE49-F238E27FC236}">
              <a16:creationId xmlns:a16="http://schemas.microsoft.com/office/drawing/2014/main" id="{00000000-0008-0000-0D00-00009D000000}"/>
            </a:ext>
          </a:extLst>
        </xdr:cNvPr>
        <xdr:cNvSpPr txBox="1"/>
      </xdr:nvSpPr>
      <xdr:spPr>
        <a:xfrm>
          <a:off x="11527232" y="5932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118592</xdr:rowOff>
    </xdr:from>
    <xdr:ext cx="469744" cy="259045"/>
    <xdr:sp macro="" textlink="">
      <xdr:nvSpPr>
        <xdr:cNvPr id="158" name="n_3mainValue債務償還比率">
          <a:extLst>
            <a:ext uri="{FF2B5EF4-FFF2-40B4-BE49-F238E27FC236}">
              <a16:creationId xmlns:a16="http://schemas.microsoft.com/office/drawing/2014/main" id="{00000000-0008-0000-0D00-00009E000000}"/>
            </a:ext>
          </a:extLst>
        </xdr:cNvPr>
        <xdr:cNvSpPr txBox="1"/>
      </xdr:nvSpPr>
      <xdr:spPr>
        <a:xfrm>
          <a:off x="10856672" y="5582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51664</xdr:rowOff>
    </xdr:from>
    <xdr:ext cx="469744" cy="259045"/>
    <xdr:sp macro="" textlink="">
      <xdr:nvSpPr>
        <xdr:cNvPr id="159" name="n_4mainValue債務償還比率">
          <a:extLst>
            <a:ext uri="{FF2B5EF4-FFF2-40B4-BE49-F238E27FC236}">
              <a16:creationId xmlns:a16="http://schemas.microsoft.com/office/drawing/2014/main" id="{00000000-0008-0000-0D00-00009F000000}"/>
            </a:ext>
          </a:extLst>
        </xdr:cNvPr>
        <xdr:cNvSpPr txBox="1"/>
      </xdr:nvSpPr>
      <xdr:spPr>
        <a:xfrm>
          <a:off x="10186112" y="6353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a:extLst>
            <a:ext uri="{FF2B5EF4-FFF2-40B4-BE49-F238E27FC236}">
              <a16:creationId xmlns:a16="http://schemas.microsoft.com/office/drawing/2014/main" id="{00000000-0008-0000-0D00-0000A000000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a:extLst>
            <a:ext uri="{FF2B5EF4-FFF2-40B4-BE49-F238E27FC236}">
              <a16:creationId xmlns:a16="http://schemas.microsoft.com/office/drawing/2014/main" id="{00000000-0008-0000-0D00-0000A1000000}"/>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a:extLst>
            <a:ext uri="{FF2B5EF4-FFF2-40B4-BE49-F238E27FC236}">
              <a16:creationId xmlns:a16="http://schemas.microsoft.com/office/drawing/2014/main" id="{00000000-0008-0000-0D00-0000A200000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栃木県大田原市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68,053
66,754
354.36
35,885,709
34,160,909
1,637,045
19,545,366
23,410,468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33608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73914</xdr:rowOff>
    </xdr:from>
    <xdr:to>
      <xdr:col>24</xdr:col>
      <xdr:colOff>62865</xdr:colOff>
      <xdr:row>41</xdr:row>
      <xdr:rowOff>137922</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086225" y="5941314"/>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141749</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124960" y="7014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137922</xdr:rowOff>
    </xdr:from>
    <xdr:to>
      <xdr:col>24</xdr:col>
      <xdr:colOff>152400</xdr:colOff>
      <xdr:row>41</xdr:row>
      <xdr:rowOff>137922</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020820" y="70111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34</xdr:row>
      <xdr:rowOff>20591</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124960" y="5720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73914</xdr:rowOff>
    </xdr:from>
    <xdr:to>
      <xdr:col>24</xdr:col>
      <xdr:colOff>152400</xdr:colOff>
      <xdr:row>35</xdr:row>
      <xdr:rowOff>73914</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020820" y="59413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54119</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124960" y="65920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75692</xdr:rowOff>
    </xdr:from>
    <xdr:to>
      <xdr:col>24</xdr:col>
      <xdr:colOff>114300</xdr:colOff>
      <xdr:row>40</xdr:row>
      <xdr:rowOff>5842</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036060" y="661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32258</xdr:rowOff>
    </xdr:from>
    <xdr:to>
      <xdr:col>20</xdr:col>
      <xdr:colOff>38100</xdr:colOff>
      <xdr:row>39</xdr:row>
      <xdr:rowOff>133858</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312160" y="65702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109982</xdr:rowOff>
    </xdr:from>
    <xdr:to>
      <xdr:col>15</xdr:col>
      <xdr:colOff>101600</xdr:colOff>
      <xdr:row>40</xdr:row>
      <xdr:rowOff>40132</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514600" y="66479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66548</xdr:rowOff>
    </xdr:from>
    <xdr:to>
      <xdr:col>10</xdr:col>
      <xdr:colOff>165100</xdr:colOff>
      <xdr:row>39</xdr:row>
      <xdr:rowOff>168148</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739900" y="660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98552</xdr:rowOff>
    </xdr:from>
    <xdr:to>
      <xdr:col>6</xdr:col>
      <xdr:colOff>38100</xdr:colOff>
      <xdr:row>39</xdr:row>
      <xdr:rowOff>28702</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965200" y="64688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23114</xdr:rowOff>
    </xdr:from>
    <xdr:to>
      <xdr:col>24</xdr:col>
      <xdr:colOff>114300</xdr:colOff>
      <xdr:row>35</xdr:row>
      <xdr:rowOff>124714</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036060" y="589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147591</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124960" y="5847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144272</xdr:rowOff>
    </xdr:from>
    <xdr:to>
      <xdr:col>20</xdr:col>
      <xdr:colOff>38100</xdr:colOff>
      <xdr:row>35</xdr:row>
      <xdr:rowOff>74422</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312160" y="58440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23622</xdr:rowOff>
    </xdr:from>
    <xdr:to>
      <xdr:col>24</xdr:col>
      <xdr:colOff>63500</xdr:colOff>
      <xdr:row>35</xdr:row>
      <xdr:rowOff>73914</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355340" y="5891022"/>
          <a:ext cx="73152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2540</xdr:rowOff>
    </xdr:from>
    <xdr:to>
      <xdr:col>15</xdr:col>
      <xdr:colOff>101600</xdr:colOff>
      <xdr:row>36</xdr:row>
      <xdr:rowOff>104140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5146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23622</xdr:rowOff>
    </xdr:from>
    <xdr:to>
      <xdr:col>19</xdr:col>
      <xdr:colOff>177800</xdr:colOff>
      <xdr:row>36</xdr:row>
      <xdr:rowOff>53340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flipV="1">
          <a:off x="2565400" y="5891022"/>
          <a:ext cx="789940" cy="197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80264</xdr:rowOff>
    </xdr:from>
    <xdr:to>
      <xdr:col>10</xdr:col>
      <xdr:colOff>165100</xdr:colOff>
      <xdr:row>36</xdr:row>
      <xdr:rowOff>10414</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739900" y="59476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131064</xdr:rowOff>
    </xdr:from>
    <xdr:to>
      <xdr:col>15</xdr:col>
      <xdr:colOff>50800</xdr:colOff>
      <xdr:row>36</xdr:row>
      <xdr:rowOff>53340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1790700" y="5998464"/>
          <a:ext cx="774700" cy="89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119126</xdr:rowOff>
    </xdr:from>
    <xdr:to>
      <xdr:col>6</xdr:col>
      <xdr:colOff>38100</xdr:colOff>
      <xdr:row>34</xdr:row>
      <xdr:rowOff>49276</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965200" y="56512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169926</xdr:rowOff>
    </xdr:from>
    <xdr:to>
      <xdr:col>10</xdr:col>
      <xdr:colOff>114300</xdr:colOff>
      <xdr:row>35</xdr:row>
      <xdr:rowOff>131064</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008380" y="5702046"/>
          <a:ext cx="782320" cy="296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124985</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170564" y="666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31259</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385704" y="6736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159275</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611004" y="6697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19829</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836304" y="6557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90949</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170564" y="562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120667</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385704" y="58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26941</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611004" y="572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65803</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836304" y="5430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54053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162577</xdr:rowOff>
    </xdr:from>
    <xdr:ext cx="531299" cy="259045"/>
    <xdr:sp macro="" textlink="">
      <xdr:nvSpPr>
        <xdr:cNvPr id="101" name="テキスト ボックス 100">
          <a:extLst>
            <a:ext uri="{FF2B5EF4-FFF2-40B4-BE49-F238E27FC236}">
              <a16:creationId xmlns:a16="http://schemas.microsoft.com/office/drawing/2014/main" id="{00000000-0008-0000-0E00-000065000000}"/>
            </a:ext>
          </a:extLst>
        </xdr:cNvPr>
        <xdr:cNvSpPr txBox="1"/>
      </xdr:nvSpPr>
      <xdr:spPr>
        <a:xfrm>
          <a:off x="5364041" y="686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536404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5364041" y="597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5364041" y="5527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00000000-0008-0000-0E00-00006C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00000000-0008-0000-0E00-00006E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8900</xdr:rowOff>
    </xdr:from>
    <xdr:to>
      <xdr:col>54</xdr:col>
      <xdr:colOff>189865</xdr:colOff>
      <xdr:row>41</xdr:row>
      <xdr:rowOff>117668</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flipV="1">
          <a:off x="9219565" y="5541020"/>
          <a:ext cx="0" cy="144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121495</xdr:rowOff>
    </xdr:from>
    <xdr:ext cx="534377" cy="259045"/>
    <xdr:sp macro="" textlink="">
      <xdr:nvSpPr>
        <xdr:cNvPr id="112" name="【道路】&#10;一人当たり延長最小値テキスト">
          <a:extLst>
            <a:ext uri="{FF2B5EF4-FFF2-40B4-BE49-F238E27FC236}">
              <a16:creationId xmlns:a16="http://schemas.microsoft.com/office/drawing/2014/main" id="{00000000-0008-0000-0E00-000070000000}"/>
            </a:ext>
          </a:extLst>
        </xdr:cNvPr>
        <xdr:cNvSpPr txBox="1"/>
      </xdr:nvSpPr>
      <xdr:spPr>
        <a:xfrm>
          <a:off x="9258300" y="699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117668</xdr:rowOff>
    </xdr:from>
    <xdr:to>
      <xdr:col>55</xdr:col>
      <xdr:colOff>88900</xdr:colOff>
      <xdr:row>41</xdr:row>
      <xdr:rowOff>117668</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9154160" y="69909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127027</xdr:rowOff>
    </xdr:from>
    <xdr:ext cx="534377" cy="259045"/>
    <xdr:sp macro="" textlink="">
      <xdr:nvSpPr>
        <xdr:cNvPr id="114" name="【道路】&#10;一人当たり延長最大値テキスト">
          <a:extLst>
            <a:ext uri="{FF2B5EF4-FFF2-40B4-BE49-F238E27FC236}">
              <a16:creationId xmlns:a16="http://schemas.microsoft.com/office/drawing/2014/main" id="{00000000-0008-0000-0E00-000072000000}"/>
            </a:ext>
          </a:extLst>
        </xdr:cNvPr>
        <xdr:cNvSpPr txBox="1"/>
      </xdr:nvSpPr>
      <xdr:spPr>
        <a:xfrm>
          <a:off x="9258300" y="532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8900</xdr:rowOff>
    </xdr:from>
    <xdr:to>
      <xdr:col>55</xdr:col>
      <xdr:colOff>88900</xdr:colOff>
      <xdr:row>33</xdr:row>
      <xdr:rowOff>8900</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9154160" y="5541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35</xdr:row>
      <xdr:rowOff>77995</xdr:rowOff>
    </xdr:from>
    <xdr:ext cx="534377" cy="259045"/>
    <xdr:sp macro="" textlink="">
      <xdr:nvSpPr>
        <xdr:cNvPr id="116" name="【道路】&#10;一人当たり延長平均値テキスト">
          <a:extLst>
            <a:ext uri="{FF2B5EF4-FFF2-40B4-BE49-F238E27FC236}">
              <a16:creationId xmlns:a16="http://schemas.microsoft.com/office/drawing/2014/main" id="{00000000-0008-0000-0E00-000074000000}"/>
            </a:ext>
          </a:extLst>
        </xdr:cNvPr>
        <xdr:cNvSpPr txBox="1"/>
      </xdr:nvSpPr>
      <xdr:spPr>
        <a:xfrm>
          <a:off x="9258300" y="59453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55118</xdr:rowOff>
    </xdr:from>
    <xdr:to>
      <xdr:col>55</xdr:col>
      <xdr:colOff>50800</xdr:colOff>
      <xdr:row>36</xdr:row>
      <xdr:rowOff>156718</xdr:rowOff>
    </xdr:to>
    <xdr:sp macro="" textlink="">
      <xdr:nvSpPr>
        <xdr:cNvPr id="117" name="フローチャート: 判断 116">
          <a:extLst>
            <a:ext uri="{FF2B5EF4-FFF2-40B4-BE49-F238E27FC236}">
              <a16:creationId xmlns:a16="http://schemas.microsoft.com/office/drawing/2014/main" id="{00000000-0008-0000-0E00-000075000000}"/>
            </a:ext>
          </a:extLst>
        </xdr:cNvPr>
        <xdr:cNvSpPr/>
      </xdr:nvSpPr>
      <xdr:spPr>
        <a:xfrm>
          <a:off x="9192260" y="60901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146695</xdr:rowOff>
    </xdr:from>
    <xdr:to>
      <xdr:col>50</xdr:col>
      <xdr:colOff>165100</xdr:colOff>
      <xdr:row>37</xdr:row>
      <xdr:rowOff>76845</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8445500" y="6181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52878</xdr:rowOff>
    </xdr:from>
    <xdr:to>
      <xdr:col>46</xdr:col>
      <xdr:colOff>38100</xdr:colOff>
      <xdr:row>37</xdr:row>
      <xdr:rowOff>154478</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7670800" y="62555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65817</xdr:rowOff>
    </xdr:from>
    <xdr:to>
      <xdr:col>41</xdr:col>
      <xdr:colOff>101600</xdr:colOff>
      <xdr:row>37</xdr:row>
      <xdr:rowOff>167416</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6873240" y="62684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36968</xdr:rowOff>
    </xdr:from>
    <xdr:to>
      <xdr:col>36</xdr:col>
      <xdr:colOff>165100</xdr:colOff>
      <xdr:row>38</xdr:row>
      <xdr:rowOff>138568</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6098540" y="6407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59324</xdr:rowOff>
    </xdr:from>
    <xdr:to>
      <xdr:col>55</xdr:col>
      <xdr:colOff>50800</xdr:colOff>
      <xdr:row>37</xdr:row>
      <xdr:rowOff>160924</xdr:rowOff>
    </xdr:to>
    <xdr:sp macro="" textlink="">
      <xdr:nvSpPr>
        <xdr:cNvPr id="127" name="楕円 126">
          <a:extLst>
            <a:ext uri="{FF2B5EF4-FFF2-40B4-BE49-F238E27FC236}">
              <a16:creationId xmlns:a16="http://schemas.microsoft.com/office/drawing/2014/main" id="{00000000-0008-0000-0E00-00007F000000}"/>
            </a:ext>
          </a:extLst>
        </xdr:cNvPr>
        <xdr:cNvSpPr/>
      </xdr:nvSpPr>
      <xdr:spPr>
        <a:xfrm>
          <a:off x="9192260" y="62620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37751</xdr:rowOff>
    </xdr:from>
    <xdr:ext cx="534377" cy="259045"/>
    <xdr:sp macro="" textlink="">
      <xdr:nvSpPr>
        <xdr:cNvPr id="128" name="【道路】&#10;一人当たり延長該当値テキスト">
          <a:extLst>
            <a:ext uri="{FF2B5EF4-FFF2-40B4-BE49-F238E27FC236}">
              <a16:creationId xmlns:a16="http://schemas.microsoft.com/office/drawing/2014/main" id="{00000000-0008-0000-0E00-000080000000}"/>
            </a:ext>
          </a:extLst>
        </xdr:cNvPr>
        <xdr:cNvSpPr txBox="1"/>
      </xdr:nvSpPr>
      <xdr:spPr>
        <a:xfrm>
          <a:off x="9258300" y="624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92151</xdr:rowOff>
    </xdr:from>
    <xdr:to>
      <xdr:col>50</xdr:col>
      <xdr:colOff>165100</xdr:colOff>
      <xdr:row>40</xdr:row>
      <xdr:rowOff>22301</xdr:rowOff>
    </xdr:to>
    <xdr:sp macro="" textlink="">
      <xdr:nvSpPr>
        <xdr:cNvPr id="129" name="楕円 128">
          <a:extLst>
            <a:ext uri="{FF2B5EF4-FFF2-40B4-BE49-F238E27FC236}">
              <a16:creationId xmlns:a16="http://schemas.microsoft.com/office/drawing/2014/main" id="{00000000-0008-0000-0E00-000081000000}"/>
            </a:ext>
          </a:extLst>
        </xdr:cNvPr>
        <xdr:cNvSpPr/>
      </xdr:nvSpPr>
      <xdr:spPr>
        <a:xfrm>
          <a:off x="8445500" y="66301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110124</xdr:rowOff>
    </xdr:from>
    <xdr:to>
      <xdr:col>55</xdr:col>
      <xdr:colOff>0</xdr:colOff>
      <xdr:row>39</xdr:row>
      <xdr:rowOff>142951</xdr:rowOff>
    </xdr:to>
    <xdr:cxnSp macro="">
      <xdr:nvCxnSpPr>
        <xdr:cNvPr id="130" name="直線コネクタ 129">
          <a:extLst>
            <a:ext uri="{FF2B5EF4-FFF2-40B4-BE49-F238E27FC236}">
              <a16:creationId xmlns:a16="http://schemas.microsoft.com/office/drawing/2014/main" id="{00000000-0008-0000-0E00-000082000000}"/>
            </a:ext>
          </a:extLst>
        </xdr:cNvPr>
        <xdr:cNvCxnSpPr/>
      </xdr:nvCxnSpPr>
      <xdr:spPr>
        <a:xfrm flipV="1">
          <a:off x="8496300" y="6312804"/>
          <a:ext cx="723900" cy="368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98827</xdr:rowOff>
    </xdr:from>
    <xdr:to>
      <xdr:col>46</xdr:col>
      <xdr:colOff>38100</xdr:colOff>
      <xdr:row>40</xdr:row>
      <xdr:rowOff>28977</xdr:rowOff>
    </xdr:to>
    <xdr:sp macro="" textlink="">
      <xdr:nvSpPr>
        <xdr:cNvPr id="131" name="楕円 130">
          <a:extLst>
            <a:ext uri="{FF2B5EF4-FFF2-40B4-BE49-F238E27FC236}">
              <a16:creationId xmlns:a16="http://schemas.microsoft.com/office/drawing/2014/main" id="{00000000-0008-0000-0E00-000083000000}"/>
            </a:ext>
          </a:extLst>
        </xdr:cNvPr>
        <xdr:cNvSpPr/>
      </xdr:nvSpPr>
      <xdr:spPr>
        <a:xfrm>
          <a:off x="7670800" y="66367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142951</xdr:rowOff>
    </xdr:from>
    <xdr:to>
      <xdr:col>50</xdr:col>
      <xdr:colOff>114300</xdr:colOff>
      <xdr:row>39</xdr:row>
      <xdr:rowOff>149627</xdr:rowOff>
    </xdr:to>
    <xdr:cxnSp macro="">
      <xdr:nvCxnSpPr>
        <xdr:cNvPr id="132" name="直線コネクタ 131">
          <a:extLst>
            <a:ext uri="{FF2B5EF4-FFF2-40B4-BE49-F238E27FC236}">
              <a16:creationId xmlns:a16="http://schemas.microsoft.com/office/drawing/2014/main" id="{00000000-0008-0000-0E00-000084000000}"/>
            </a:ext>
          </a:extLst>
        </xdr:cNvPr>
        <xdr:cNvCxnSpPr/>
      </xdr:nvCxnSpPr>
      <xdr:spPr>
        <a:xfrm flipV="1">
          <a:off x="7713980" y="6680911"/>
          <a:ext cx="782320" cy="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106050</xdr:rowOff>
    </xdr:from>
    <xdr:to>
      <xdr:col>41</xdr:col>
      <xdr:colOff>101600</xdr:colOff>
      <xdr:row>40</xdr:row>
      <xdr:rowOff>36200</xdr:rowOff>
    </xdr:to>
    <xdr:sp macro="" textlink="">
      <xdr:nvSpPr>
        <xdr:cNvPr id="133" name="楕円 132">
          <a:extLst>
            <a:ext uri="{FF2B5EF4-FFF2-40B4-BE49-F238E27FC236}">
              <a16:creationId xmlns:a16="http://schemas.microsoft.com/office/drawing/2014/main" id="{00000000-0008-0000-0E00-000085000000}"/>
            </a:ext>
          </a:extLst>
        </xdr:cNvPr>
        <xdr:cNvSpPr/>
      </xdr:nvSpPr>
      <xdr:spPr>
        <a:xfrm>
          <a:off x="6873240" y="6644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149627</xdr:rowOff>
    </xdr:from>
    <xdr:to>
      <xdr:col>45</xdr:col>
      <xdr:colOff>177800</xdr:colOff>
      <xdr:row>39</xdr:row>
      <xdr:rowOff>156850</xdr:rowOff>
    </xdr:to>
    <xdr:cxnSp macro="">
      <xdr:nvCxnSpPr>
        <xdr:cNvPr id="134" name="直線コネクタ 133">
          <a:extLst>
            <a:ext uri="{FF2B5EF4-FFF2-40B4-BE49-F238E27FC236}">
              <a16:creationId xmlns:a16="http://schemas.microsoft.com/office/drawing/2014/main" id="{00000000-0008-0000-0E00-000086000000}"/>
            </a:ext>
          </a:extLst>
        </xdr:cNvPr>
        <xdr:cNvCxnSpPr/>
      </xdr:nvCxnSpPr>
      <xdr:spPr>
        <a:xfrm flipV="1">
          <a:off x="6924040" y="6687587"/>
          <a:ext cx="789940" cy="7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109251</xdr:rowOff>
    </xdr:from>
    <xdr:to>
      <xdr:col>36</xdr:col>
      <xdr:colOff>165100</xdr:colOff>
      <xdr:row>40</xdr:row>
      <xdr:rowOff>39401</xdr:rowOff>
    </xdr:to>
    <xdr:sp macro="" textlink="">
      <xdr:nvSpPr>
        <xdr:cNvPr id="135" name="楕円 134">
          <a:extLst>
            <a:ext uri="{FF2B5EF4-FFF2-40B4-BE49-F238E27FC236}">
              <a16:creationId xmlns:a16="http://schemas.microsoft.com/office/drawing/2014/main" id="{00000000-0008-0000-0E00-000087000000}"/>
            </a:ext>
          </a:extLst>
        </xdr:cNvPr>
        <xdr:cNvSpPr/>
      </xdr:nvSpPr>
      <xdr:spPr>
        <a:xfrm>
          <a:off x="6098540" y="66472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156850</xdr:rowOff>
    </xdr:from>
    <xdr:to>
      <xdr:col>41</xdr:col>
      <xdr:colOff>50800</xdr:colOff>
      <xdr:row>39</xdr:row>
      <xdr:rowOff>160051</xdr:rowOff>
    </xdr:to>
    <xdr:cxnSp macro="">
      <xdr:nvCxnSpPr>
        <xdr:cNvPr id="136" name="直線コネクタ 135">
          <a:extLst>
            <a:ext uri="{FF2B5EF4-FFF2-40B4-BE49-F238E27FC236}">
              <a16:creationId xmlns:a16="http://schemas.microsoft.com/office/drawing/2014/main" id="{00000000-0008-0000-0E00-000088000000}"/>
            </a:ext>
          </a:extLst>
        </xdr:cNvPr>
        <xdr:cNvCxnSpPr/>
      </xdr:nvCxnSpPr>
      <xdr:spPr>
        <a:xfrm flipV="1">
          <a:off x="6149340" y="6694810"/>
          <a:ext cx="7747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35</xdr:row>
      <xdr:rowOff>93372</xdr:rowOff>
    </xdr:from>
    <xdr:ext cx="534377" cy="259045"/>
    <xdr:sp macro="" textlink="">
      <xdr:nvSpPr>
        <xdr:cNvPr id="137" name="n_1aveValue【道路】&#10;一人当たり延長">
          <a:extLst>
            <a:ext uri="{FF2B5EF4-FFF2-40B4-BE49-F238E27FC236}">
              <a16:creationId xmlns:a16="http://schemas.microsoft.com/office/drawing/2014/main" id="{00000000-0008-0000-0E00-000089000000}"/>
            </a:ext>
          </a:extLst>
        </xdr:cNvPr>
        <xdr:cNvSpPr txBox="1"/>
      </xdr:nvSpPr>
      <xdr:spPr>
        <a:xfrm>
          <a:off x="8239271" y="5960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171005</xdr:rowOff>
    </xdr:from>
    <xdr:ext cx="534377" cy="259045"/>
    <xdr:sp macro="" textlink="">
      <xdr:nvSpPr>
        <xdr:cNvPr id="138" name="n_2aveValue【道路】&#10;一人当たり延長">
          <a:extLst>
            <a:ext uri="{FF2B5EF4-FFF2-40B4-BE49-F238E27FC236}">
              <a16:creationId xmlns:a16="http://schemas.microsoft.com/office/drawing/2014/main" id="{00000000-0008-0000-0E00-00008A000000}"/>
            </a:ext>
          </a:extLst>
        </xdr:cNvPr>
        <xdr:cNvSpPr txBox="1"/>
      </xdr:nvSpPr>
      <xdr:spPr>
        <a:xfrm>
          <a:off x="7477271" y="603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12494</xdr:rowOff>
    </xdr:from>
    <xdr:ext cx="534377" cy="259045"/>
    <xdr:sp macro="" textlink="">
      <xdr:nvSpPr>
        <xdr:cNvPr id="139" name="n_3aveValue【道路】&#10;一人当たり延長">
          <a:extLst>
            <a:ext uri="{FF2B5EF4-FFF2-40B4-BE49-F238E27FC236}">
              <a16:creationId xmlns:a16="http://schemas.microsoft.com/office/drawing/2014/main" id="{00000000-0008-0000-0E00-00008B000000}"/>
            </a:ext>
          </a:extLst>
        </xdr:cNvPr>
        <xdr:cNvSpPr txBox="1"/>
      </xdr:nvSpPr>
      <xdr:spPr>
        <a:xfrm>
          <a:off x="6702571" y="6047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155094</xdr:rowOff>
    </xdr:from>
    <xdr:ext cx="534377" cy="259045"/>
    <xdr:sp macro="" textlink="">
      <xdr:nvSpPr>
        <xdr:cNvPr id="140" name="n_4aveValue【道路】&#10;一人当たり延長">
          <a:extLst>
            <a:ext uri="{FF2B5EF4-FFF2-40B4-BE49-F238E27FC236}">
              <a16:creationId xmlns:a16="http://schemas.microsoft.com/office/drawing/2014/main" id="{00000000-0008-0000-0E00-00008C000000}"/>
            </a:ext>
          </a:extLst>
        </xdr:cNvPr>
        <xdr:cNvSpPr txBox="1"/>
      </xdr:nvSpPr>
      <xdr:spPr>
        <a:xfrm>
          <a:off x="5905011" y="6190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13428</xdr:rowOff>
    </xdr:from>
    <xdr:ext cx="534377" cy="259045"/>
    <xdr:sp macro="" textlink="">
      <xdr:nvSpPr>
        <xdr:cNvPr id="141" name="n_1mainValue【道路】&#10;一人当たり延長">
          <a:extLst>
            <a:ext uri="{FF2B5EF4-FFF2-40B4-BE49-F238E27FC236}">
              <a16:creationId xmlns:a16="http://schemas.microsoft.com/office/drawing/2014/main" id="{00000000-0008-0000-0E00-00008D000000}"/>
            </a:ext>
          </a:extLst>
        </xdr:cNvPr>
        <xdr:cNvSpPr txBox="1"/>
      </xdr:nvSpPr>
      <xdr:spPr>
        <a:xfrm>
          <a:off x="8239271" y="6719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20104</xdr:rowOff>
    </xdr:from>
    <xdr:ext cx="534377" cy="259045"/>
    <xdr:sp macro="" textlink="">
      <xdr:nvSpPr>
        <xdr:cNvPr id="142" name="n_2mainValue【道路】&#10;一人当たり延長">
          <a:extLst>
            <a:ext uri="{FF2B5EF4-FFF2-40B4-BE49-F238E27FC236}">
              <a16:creationId xmlns:a16="http://schemas.microsoft.com/office/drawing/2014/main" id="{00000000-0008-0000-0E00-00008E000000}"/>
            </a:ext>
          </a:extLst>
        </xdr:cNvPr>
        <xdr:cNvSpPr txBox="1"/>
      </xdr:nvSpPr>
      <xdr:spPr>
        <a:xfrm>
          <a:off x="7477271" y="672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27327</xdr:rowOff>
    </xdr:from>
    <xdr:ext cx="534377" cy="259045"/>
    <xdr:sp macro="" textlink="">
      <xdr:nvSpPr>
        <xdr:cNvPr id="143" name="n_3mainValue【道路】&#10;一人当たり延長">
          <a:extLst>
            <a:ext uri="{FF2B5EF4-FFF2-40B4-BE49-F238E27FC236}">
              <a16:creationId xmlns:a16="http://schemas.microsoft.com/office/drawing/2014/main" id="{00000000-0008-0000-0E00-00008F000000}"/>
            </a:ext>
          </a:extLst>
        </xdr:cNvPr>
        <xdr:cNvSpPr txBox="1"/>
      </xdr:nvSpPr>
      <xdr:spPr>
        <a:xfrm>
          <a:off x="6702571" y="6732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30528</xdr:rowOff>
    </xdr:from>
    <xdr:ext cx="534377" cy="259045"/>
    <xdr:sp macro="" textlink="">
      <xdr:nvSpPr>
        <xdr:cNvPr id="144" name="n_4mainValue【道路】&#10;一人当たり延長">
          <a:extLst>
            <a:ext uri="{FF2B5EF4-FFF2-40B4-BE49-F238E27FC236}">
              <a16:creationId xmlns:a16="http://schemas.microsoft.com/office/drawing/2014/main" id="{00000000-0008-0000-0E00-000090000000}"/>
            </a:ext>
          </a:extLst>
        </xdr:cNvPr>
        <xdr:cNvSpPr txBox="1"/>
      </xdr:nvSpPr>
      <xdr:spPr>
        <a:xfrm>
          <a:off x="5905011" y="673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5" name="正方形/長方形 144">
          <a:extLst>
            <a:ext uri="{FF2B5EF4-FFF2-40B4-BE49-F238E27FC236}">
              <a16:creationId xmlns:a16="http://schemas.microsoft.com/office/drawing/2014/main" id="{00000000-0008-0000-0E00-000091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3" name="テキスト ボックス 152">
          <a:extLst>
            <a:ext uri="{FF2B5EF4-FFF2-40B4-BE49-F238E27FC236}">
              <a16:creationId xmlns:a16="http://schemas.microsoft.com/office/drawing/2014/main" id="{00000000-0008-0000-0E00-000099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4" name="直線コネクタ 153">
          <a:extLst>
            <a:ext uri="{FF2B5EF4-FFF2-40B4-BE49-F238E27FC236}">
              <a16:creationId xmlns:a16="http://schemas.microsoft.com/office/drawing/2014/main" id="{00000000-0008-0000-0E00-00009A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5" name="テキスト ボックス 154">
          <a:extLst>
            <a:ext uri="{FF2B5EF4-FFF2-40B4-BE49-F238E27FC236}">
              <a16:creationId xmlns:a16="http://schemas.microsoft.com/office/drawing/2014/main" id="{00000000-0008-0000-0E00-00009B000000}"/>
            </a:ext>
          </a:extLst>
        </xdr:cNvPr>
        <xdr:cNvSpPr txBox="1"/>
      </xdr:nvSpPr>
      <xdr:spPr>
        <a:xfrm>
          <a:off x="33608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7" name="テキスト ボックス 156">
          <a:extLst>
            <a:ext uri="{FF2B5EF4-FFF2-40B4-BE49-F238E27FC236}">
              <a16:creationId xmlns:a16="http://schemas.microsoft.com/office/drawing/2014/main" id="{00000000-0008-0000-0E00-00009D000000}"/>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9" name="テキスト ボックス 158">
          <a:extLst>
            <a:ext uri="{FF2B5EF4-FFF2-40B4-BE49-F238E27FC236}">
              <a16:creationId xmlns:a16="http://schemas.microsoft.com/office/drawing/2014/main" id="{00000000-0008-0000-0E00-00009F00000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00000000-0008-0000-0E00-0000A6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00000000-0008-0000-0E00-0000A7000000}"/>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00000000-0008-0000-0E00-0000A8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137160</xdr:rowOff>
    </xdr:from>
    <xdr:to>
      <xdr:col>24</xdr:col>
      <xdr:colOff>62865</xdr:colOff>
      <xdr:row>64</xdr:row>
      <xdr:rowOff>106680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flipV="1">
          <a:off x="4086225" y="969264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110507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00000000-0008-0000-0E00-0000AA000000}"/>
            </a:ext>
          </a:extLst>
        </xdr:cNvPr>
        <xdr:cNvSpPr txBox="1"/>
      </xdr:nvSpPr>
      <xdr:spPr>
        <a:xfrm>
          <a:off x="4124960" y="1083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106680</xdr:rowOff>
    </xdr:from>
    <xdr:to>
      <xdr:col>24</xdr:col>
      <xdr:colOff>152400</xdr:colOff>
      <xdr:row>64</xdr:row>
      <xdr:rowOff>106680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4020820" y="108356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83837</xdr:rowOff>
    </xdr:from>
    <xdr:ext cx="405111" cy="259045"/>
    <xdr:sp macro="" textlink="">
      <xdr:nvSpPr>
        <xdr:cNvPr id="172" name="【橋りょう・トンネル】&#10;有形固定資産減価償却率最大値テキスト">
          <a:extLst>
            <a:ext uri="{FF2B5EF4-FFF2-40B4-BE49-F238E27FC236}">
              <a16:creationId xmlns:a16="http://schemas.microsoft.com/office/drawing/2014/main" id="{00000000-0008-0000-0E00-0000AC000000}"/>
            </a:ext>
          </a:extLst>
        </xdr:cNvPr>
        <xdr:cNvSpPr txBox="1"/>
      </xdr:nvSpPr>
      <xdr:spPr>
        <a:xfrm>
          <a:off x="4124960" y="947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137160</xdr:rowOff>
    </xdr:from>
    <xdr:to>
      <xdr:col>24</xdr:col>
      <xdr:colOff>152400</xdr:colOff>
      <xdr:row>57</xdr:row>
      <xdr:rowOff>137160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4020820" y="96926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133367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00000000-0008-0000-0E00-0000AE000000}"/>
            </a:ext>
          </a:extLst>
        </xdr:cNvPr>
        <xdr:cNvSpPr txBox="1"/>
      </xdr:nvSpPr>
      <xdr:spPr>
        <a:xfrm>
          <a:off x="4124960" y="10527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154940</xdr:rowOff>
    </xdr:from>
    <xdr:to>
      <xdr:col>24</xdr:col>
      <xdr:colOff>114300</xdr:colOff>
      <xdr:row>63</xdr:row>
      <xdr:rowOff>85090</xdr:rowOff>
    </xdr:to>
    <xdr:sp macro="" textlink="">
      <xdr:nvSpPr>
        <xdr:cNvPr id="175" name="フローチャート: 判断 174">
          <a:extLst>
            <a:ext uri="{FF2B5EF4-FFF2-40B4-BE49-F238E27FC236}">
              <a16:creationId xmlns:a16="http://schemas.microsoft.com/office/drawing/2014/main" id="{00000000-0008-0000-0E00-0000AF000000}"/>
            </a:ext>
          </a:extLst>
        </xdr:cNvPr>
        <xdr:cNvSpPr/>
      </xdr:nvSpPr>
      <xdr:spPr>
        <a:xfrm>
          <a:off x="4036060" y="10548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120650</xdr:rowOff>
    </xdr:from>
    <xdr:to>
      <xdr:col>20</xdr:col>
      <xdr:colOff>38100</xdr:colOff>
      <xdr:row>63</xdr:row>
      <xdr:rowOff>50800</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3312160" y="10514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101600</xdr:rowOff>
    </xdr:from>
    <xdr:to>
      <xdr:col>15</xdr:col>
      <xdr:colOff>101600</xdr:colOff>
      <xdr:row>62</xdr:row>
      <xdr:rowOff>31750</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2514600" y="10327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90170</xdr:rowOff>
    </xdr:from>
    <xdr:to>
      <xdr:col>10</xdr:col>
      <xdr:colOff>165100</xdr:colOff>
      <xdr:row>62</xdr:row>
      <xdr:rowOff>20320</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173990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965200" y="10110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E00-0000B4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63500</xdr:rowOff>
    </xdr:from>
    <xdr:to>
      <xdr:col>24</xdr:col>
      <xdr:colOff>114300</xdr:colOff>
      <xdr:row>58</xdr:row>
      <xdr:rowOff>165100</xdr:rowOff>
    </xdr:to>
    <xdr:sp macro="" textlink="">
      <xdr:nvSpPr>
        <xdr:cNvPr id="185" name="楕円 184">
          <a:extLst>
            <a:ext uri="{FF2B5EF4-FFF2-40B4-BE49-F238E27FC236}">
              <a16:creationId xmlns:a16="http://schemas.microsoft.com/office/drawing/2014/main" id="{00000000-0008-0000-0E00-0000B9000000}"/>
            </a:ext>
          </a:extLst>
        </xdr:cNvPr>
        <xdr:cNvSpPr/>
      </xdr:nvSpPr>
      <xdr:spPr>
        <a:xfrm>
          <a:off x="4036060" y="978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86377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00000000-0008-0000-0E00-0000BA000000}"/>
            </a:ext>
          </a:extLst>
        </xdr:cNvPr>
        <xdr:cNvSpPr txBox="1"/>
      </xdr:nvSpPr>
      <xdr:spPr>
        <a:xfrm>
          <a:off x="4124960"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2540</xdr:rowOff>
    </xdr:from>
    <xdr:to>
      <xdr:col>20</xdr:col>
      <xdr:colOff>38100</xdr:colOff>
      <xdr:row>58</xdr:row>
      <xdr:rowOff>104140</xdr:rowOff>
    </xdr:to>
    <xdr:sp macro="" textlink="">
      <xdr:nvSpPr>
        <xdr:cNvPr id="187" name="楕円 186">
          <a:extLst>
            <a:ext uri="{FF2B5EF4-FFF2-40B4-BE49-F238E27FC236}">
              <a16:creationId xmlns:a16="http://schemas.microsoft.com/office/drawing/2014/main" id="{00000000-0008-0000-0E00-0000BB000000}"/>
            </a:ext>
          </a:extLst>
        </xdr:cNvPr>
        <xdr:cNvSpPr/>
      </xdr:nvSpPr>
      <xdr:spPr>
        <a:xfrm>
          <a:off x="3312160" y="97256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53340</xdr:rowOff>
    </xdr:from>
    <xdr:to>
      <xdr:col>24</xdr:col>
      <xdr:colOff>63500</xdr:colOff>
      <xdr:row>58</xdr:row>
      <xdr:rowOff>114300</xdr:rowOff>
    </xdr:to>
    <xdr:cxnSp macro="">
      <xdr:nvCxnSpPr>
        <xdr:cNvPr id="188" name="直線コネクタ 187">
          <a:extLst>
            <a:ext uri="{FF2B5EF4-FFF2-40B4-BE49-F238E27FC236}">
              <a16:creationId xmlns:a16="http://schemas.microsoft.com/office/drawing/2014/main" id="{00000000-0008-0000-0E00-0000BC000000}"/>
            </a:ext>
          </a:extLst>
        </xdr:cNvPr>
        <xdr:cNvCxnSpPr/>
      </xdr:nvCxnSpPr>
      <xdr:spPr>
        <a:xfrm>
          <a:off x="3355340" y="9776460"/>
          <a:ext cx="73152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113030</xdr:rowOff>
    </xdr:from>
    <xdr:to>
      <xdr:col>15</xdr:col>
      <xdr:colOff>101600</xdr:colOff>
      <xdr:row>58</xdr:row>
      <xdr:rowOff>43180</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2514600" y="9668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163830</xdr:rowOff>
    </xdr:from>
    <xdr:to>
      <xdr:col>19</xdr:col>
      <xdr:colOff>177800</xdr:colOff>
      <xdr:row>58</xdr:row>
      <xdr:rowOff>53340</xdr:rowOff>
    </xdr:to>
    <xdr:cxnSp macro="">
      <xdr:nvCxnSpPr>
        <xdr:cNvPr id="190" name="直線コネクタ 189">
          <a:extLst>
            <a:ext uri="{FF2B5EF4-FFF2-40B4-BE49-F238E27FC236}">
              <a16:creationId xmlns:a16="http://schemas.microsoft.com/office/drawing/2014/main" id="{00000000-0008-0000-0E00-0000BE000000}"/>
            </a:ext>
          </a:extLst>
        </xdr:cNvPr>
        <xdr:cNvCxnSpPr/>
      </xdr:nvCxnSpPr>
      <xdr:spPr>
        <a:xfrm>
          <a:off x="2565400" y="9719310"/>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59690</xdr:rowOff>
    </xdr:from>
    <xdr:to>
      <xdr:col>10</xdr:col>
      <xdr:colOff>165100</xdr:colOff>
      <xdr:row>57</xdr:row>
      <xdr:rowOff>161290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1739900" y="961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110490</xdr:rowOff>
    </xdr:from>
    <xdr:to>
      <xdr:col>15</xdr:col>
      <xdr:colOff>50800</xdr:colOff>
      <xdr:row>57</xdr:row>
      <xdr:rowOff>163830</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1790700" y="9665970"/>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105410</xdr:rowOff>
    </xdr:from>
    <xdr:to>
      <xdr:col>6</xdr:col>
      <xdr:colOff>38100</xdr:colOff>
      <xdr:row>57</xdr:row>
      <xdr:rowOff>35560</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965200" y="94932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156210</xdr:rowOff>
    </xdr:from>
    <xdr:to>
      <xdr:col>10</xdr:col>
      <xdr:colOff>114300</xdr:colOff>
      <xdr:row>57</xdr:row>
      <xdr:rowOff>110490</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1008380" y="9544050"/>
          <a:ext cx="78232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41927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0000000-0008-0000-0E00-0000C3000000}"/>
            </a:ext>
          </a:extLst>
        </xdr:cNvPr>
        <xdr:cNvSpPr txBox="1"/>
      </xdr:nvSpPr>
      <xdr:spPr>
        <a:xfrm>
          <a:off x="317056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22877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238570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11447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161100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144797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83630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120667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170564" y="950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59707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385704" y="944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6367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611004" y="939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52087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836304" y="927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0000000-0008-0000-0E00-0000CB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00000000-0008-0000-0E00-0000D3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0000000-0008-0000-0E00-0000D4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000000-0008-0000-0E00-0000D500000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00000000-0008-0000-0E00-0000D8000000}"/>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0000000-0008-0000-0E00-0000E1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12455</xdr:rowOff>
    </xdr:from>
    <xdr:to>
      <xdr:col>54</xdr:col>
      <xdr:colOff>189865</xdr:colOff>
      <xdr:row>64</xdr:row>
      <xdr:rowOff>6462</xdr:rowOff>
    </xdr:to>
    <xdr:cxnSp macro="">
      <xdr:nvCxnSpPr>
        <xdr:cNvPr id="226" name="直線コネクタ 225">
          <a:extLst>
            <a:ext uri="{FF2B5EF4-FFF2-40B4-BE49-F238E27FC236}">
              <a16:creationId xmlns:a16="http://schemas.microsoft.com/office/drawing/2014/main" id="{00000000-0008-0000-0E00-0000E2000000}"/>
            </a:ext>
          </a:extLst>
        </xdr:cNvPr>
        <xdr:cNvCxnSpPr/>
      </xdr:nvCxnSpPr>
      <xdr:spPr>
        <a:xfrm flipV="1">
          <a:off x="9219565" y="9232655"/>
          <a:ext cx="0" cy="1502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10289</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00000000-0008-0000-0E00-0000E3000000}"/>
            </a:ext>
          </a:extLst>
        </xdr:cNvPr>
        <xdr:cNvSpPr txBox="1"/>
      </xdr:nvSpPr>
      <xdr:spPr>
        <a:xfrm>
          <a:off x="9258300" y="10739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6462</xdr:rowOff>
    </xdr:from>
    <xdr:to>
      <xdr:col>55</xdr:col>
      <xdr:colOff>88900</xdr:colOff>
      <xdr:row>64</xdr:row>
      <xdr:rowOff>6462</xdr:rowOff>
    </xdr:to>
    <xdr:cxnSp macro="">
      <xdr:nvCxnSpPr>
        <xdr:cNvPr id="228" name="直線コネクタ 227">
          <a:extLst>
            <a:ext uri="{FF2B5EF4-FFF2-40B4-BE49-F238E27FC236}">
              <a16:creationId xmlns:a16="http://schemas.microsoft.com/office/drawing/2014/main" id="{00000000-0008-0000-0E00-0000E4000000}"/>
            </a:ext>
          </a:extLst>
        </xdr:cNvPr>
        <xdr:cNvCxnSpPr/>
      </xdr:nvCxnSpPr>
      <xdr:spPr>
        <a:xfrm>
          <a:off x="9154160" y="107354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130582</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00000000-0008-0000-0E00-0000E5000000}"/>
            </a:ext>
          </a:extLst>
        </xdr:cNvPr>
        <xdr:cNvSpPr txBox="1"/>
      </xdr:nvSpPr>
      <xdr:spPr>
        <a:xfrm>
          <a:off x="9258300" y="9015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12455</xdr:rowOff>
    </xdr:from>
    <xdr:to>
      <xdr:col>55</xdr:col>
      <xdr:colOff>88900</xdr:colOff>
      <xdr:row>55</xdr:row>
      <xdr:rowOff>12455</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a:off x="9154160" y="92326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57</xdr:row>
      <xdr:rowOff>142216</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00000000-0008-0000-0E00-0000E7000000}"/>
            </a:ext>
          </a:extLst>
        </xdr:cNvPr>
        <xdr:cNvSpPr txBox="1"/>
      </xdr:nvSpPr>
      <xdr:spPr>
        <a:xfrm>
          <a:off x="9258300" y="96976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119339</xdr:rowOff>
    </xdr:from>
    <xdr:to>
      <xdr:col>55</xdr:col>
      <xdr:colOff>50800</xdr:colOff>
      <xdr:row>59</xdr:row>
      <xdr:rowOff>49489</xdr:rowOff>
    </xdr:to>
    <xdr:sp macro="" textlink="">
      <xdr:nvSpPr>
        <xdr:cNvPr id="232" name="フローチャート: 判断 231">
          <a:extLst>
            <a:ext uri="{FF2B5EF4-FFF2-40B4-BE49-F238E27FC236}">
              <a16:creationId xmlns:a16="http://schemas.microsoft.com/office/drawing/2014/main" id="{00000000-0008-0000-0E00-0000E8000000}"/>
            </a:ext>
          </a:extLst>
        </xdr:cNvPr>
        <xdr:cNvSpPr/>
      </xdr:nvSpPr>
      <xdr:spPr>
        <a:xfrm>
          <a:off x="9192260" y="98424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58</xdr:row>
      <xdr:rowOff>133139</xdr:rowOff>
    </xdr:from>
    <xdr:to>
      <xdr:col>50</xdr:col>
      <xdr:colOff>165100</xdr:colOff>
      <xdr:row>59</xdr:row>
      <xdr:rowOff>63289</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8445500" y="98562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59</xdr:row>
      <xdr:rowOff>33954</xdr:rowOff>
    </xdr:from>
    <xdr:to>
      <xdr:col>46</xdr:col>
      <xdr:colOff>38100</xdr:colOff>
      <xdr:row>59</xdr:row>
      <xdr:rowOff>135554</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7670800" y="99247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59</xdr:row>
      <xdr:rowOff>53388</xdr:rowOff>
    </xdr:from>
    <xdr:to>
      <xdr:col>41</xdr:col>
      <xdr:colOff>101600</xdr:colOff>
      <xdr:row>59</xdr:row>
      <xdr:rowOff>154988</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6873240" y="994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129733</xdr:rowOff>
    </xdr:from>
    <xdr:to>
      <xdr:col>36</xdr:col>
      <xdr:colOff>165100</xdr:colOff>
      <xdr:row>61</xdr:row>
      <xdr:rowOff>59883</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6098540" y="101881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7458</xdr:rowOff>
    </xdr:from>
    <xdr:to>
      <xdr:col>55</xdr:col>
      <xdr:colOff>50800</xdr:colOff>
      <xdr:row>61</xdr:row>
      <xdr:rowOff>109058</xdr:rowOff>
    </xdr:to>
    <xdr:sp macro="" textlink="">
      <xdr:nvSpPr>
        <xdr:cNvPr id="242" name="楕円 241">
          <a:extLst>
            <a:ext uri="{FF2B5EF4-FFF2-40B4-BE49-F238E27FC236}">
              <a16:creationId xmlns:a16="http://schemas.microsoft.com/office/drawing/2014/main" id="{00000000-0008-0000-0E00-0000F2000000}"/>
            </a:ext>
          </a:extLst>
        </xdr:cNvPr>
        <xdr:cNvSpPr/>
      </xdr:nvSpPr>
      <xdr:spPr>
        <a:xfrm>
          <a:off x="9192260" y="102334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157335</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0000000-0008-0000-0E00-0000F3000000}"/>
            </a:ext>
          </a:extLst>
        </xdr:cNvPr>
        <xdr:cNvSpPr txBox="1"/>
      </xdr:nvSpPr>
      <xdr:spPr>
        <a:xfrm>
          <a:off x="9258300" y="10215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13795</xdr:rowOff>
    </xdr:from>
    <xdr:to>
      <xdr:col>50</xdr:col>
      <xdr:colOff>165100</xdr:colOff>
      <xdr:row>61</xdr:row>
      <xdr:rowOff>115395</xdr:rowOff>
    </xdr:to>
    <xdr:sp macro="" textlink="">
      <xdr:nvSpPr>
        <xdr:cNvPr id="244" name="楕円 243">
          <a:extLst>
            <a:ext uri="{FF2B5EF4-FFF2-40B4-BE49-F238E27FC236}">
              <a16:creationId xmlns:a16="http://schemas.microsoft.com/office/drawing/2014/main" id="{00000000-0008-0000-0E00-0000F4000000}"/>
            </a:ext>
          </a:extLst>
        </xdr:cNvPr>
        <xdr:cNvSpPr/>
      </xdr:nvSpPr>
      <xdr:spPr>
        <a:xfrm>
          <a:off x="8445500" y="1023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58258</xdr:rowOff>
    </xdr:from>
    <xdr:to>
      <xdr:col>55</xdr:col>
      <xdr:colOff>0</xdr:colOff>
      <xdr:row>61</xdr:row>
      <xdr:rowOff>64595</xdr:rowOff>
    </xdr:to>
    <xdr:cxnSp macro="">
      <xdr:nvCxnSpPr>
        <xdr:cNvPr id="245" name="直線コネクタ 244">
          <a:extLst>
            <a:ext uri="{FF2B5EF4-FFF2-40B4-BE49-F238E27FC236}">
              <a16:creationId xmlns:a16="http://schemas.microsoft.com/office/drawing/2014/main" id="{00000000-0008-0000-0E00-0000F5000000}"/>
            </a:ext>
          </a:extLst>
        </xdr:cNvPr>
        <xdr:cNvCxnSpPr/>
      </xdr:nvCxnSpPr>
      <xdr:spPr>
        <a:xfrm flipV="1">
          <a:off x="8496300" y="10284298"/>
          <a:ext cx="723900" cy="6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18203</xdr:rowOff>
    </xdr:from>
    <xdr:to>
      <xdr:col>46</xdr:col>
      <xdr:colOff>38100</xdr:colOff>
      <xdr:row>61</xdr:row>
      <xdr:rowOff>119803</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7670800" y="102442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64595</xdr:rowOff>
    </xdr:from>
    <xdr:to>
      <xdr:col>50</xdr:col>
      <xdr:colOff>114300</xdr:colOff>
      <xdr:row>61</xdr:row>
      <xdr:rowOff>69003</xdr:rowOff>
    </xdr:to>
    <xdr:cxnSp macro="">
      <xdr:nvCxnSpPr>
        <xdr:cNvPr id="247" name="直線コネクタ 246">
          <a:extLst>
            <a:ext uri="{FF2B5EF4-FFF2-40B4-BE49-F238E27FC236}">
              <a16:creationId xmlns:a16="http://schemas.microsoft.com/office/drawing/2014/main" id="{00000000-0008-0000-0E00-0000F7000000}"/>
            </a:ext>
          </a:extLst>
        </xdr:cNvPr>
        <xdr:cNvCxnSpPr/>
      </xdr:nvCxnSpPr>
      <xdr:spPr>
        <a:xfrm flipV="1">
          <a:off x="7713980" y="10290635"/>
          <a:ext cx="782320" cy="4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26814</xdr:rowOff>
    </xdr:from>
    <xdr:to>
      <xdr:col>41</xdr:col>
      <xdr:colOff>101600</xdr:colOff>
      <xdr:row>61</xdr:row>
      <xdr:rowOff>128414</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6873240" y="1025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69003</xdr:rowOff>
    </xdr:from>
    <xdr:to>
      <xdr:col>45</xdr:col>
      <xdr:colOff>177800</xdr:colOff>
      <xdr:row>61</xdr:row>
      <xdr:rowOff>77614</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6924040" y="10295043"/>
          <a:ext cx="789940"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28913</xdr:rowOff>
    </xdr:from>
    <xdr:to>
      <xdr:col>36</xdr:col>
      <xdr:colOff>165100</xdr:colOff>
      <xdr:row>61</xdr:row>
      <xdr:rowOff>130513</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6098540" y="1025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77614</xdr:rowOff>
    </xdr:from>
    <xdr:to>
      <xdr:col>41</xdr:col>
      <xdr:colOff>50800</xdr:colOff>
      <xdr:row>61</xdr:row>
      <xdr:rowOff>79713</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6149340" y="10303654"/>
          <a:ext cx="774700" cy="2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57</xdr:row>
      <xdr:rowOff>79816</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00000000-0008-0000-0E00-0000FC000000}"/>
            </a:ext>
          </a:extLst>
        </xdr:cNvPr>
        <xdr:cNvSpPr txBox="1"/>
      </xdr:nvSpPr>
      <xdr:spPr>
        <a:xfrm>
          <a:off x="8214575" y="9635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152081</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7444955" y="9707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65</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6670255" y="9723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76410</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5872695" y="9967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106522</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214575" y="10332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110930</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444955" y="10336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119541</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670255" y="10345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121640</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5872695" y="1034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E00-000004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E00-00000C01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E00-00000D01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E00-00000E01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0000000-0008-0000-0E00-00000F010000}"/>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36081" y="1284878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00000000-0008-0000-0E00-00001D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170362</xdr:rowOff>
    </xdr:from>
    <xdr:to>
      <xdr:col>24</xdr:col>
      <xdr:colOff>62865</xdr:colOff>
      <xdr:row>86</xdr:row>
      <xdr:rowOff>38100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flipV="1">
          <a:off x="4086225" y="13078642"/>
          <a:ext cx="0" cy="1376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00000000-0008-0000-0E00-00001F010000}"/>
            </a:ext>
          </a:extLst>
        </xdr:cNvPr>
        <xdr:cNvSpPr txBox="1"/>
      </xdr:nvSpPr>
      <xdr:spPr>
        <a:xfrm>
          <a:off x="4124960" y="1445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117039</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00000000-0008-0000-0E00-000021010000}"/>
            </a:ext>
          </a:extLst>
        </xdr:cNvPr>
        <xdr:cNvSpPr txBox="1"/>
      </xdr:nvSpPr>
      <xdr:spPr>
        <a:xfrm>
          <a:off x="4124960" y="12857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170362</xdr:rowOff>
    </xdr:from>
    <xdr:to>
      <xdr:col>24</xdr:col>
      <xdr:colOff>152400</xdr:colOff>
      <xdr:row>77</xdr:row>
      <xdr:rowOff>170362</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020820" y="130786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39569</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00000000-0008-0000-0E00-000023010000}"/>
            </a:ext>
          </a:extLst>
        </xdr:cNvPr>
        <xdr:cNvSpPr txBox="1"/>
      </xdr:nvSpPr>
      <xdr:spPr>
        <a:xfrm>
          <a:off x="4124960" y="139536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16692</xdr:rowOff>
    </xdr:from>
    <xdr:to>
      <xdr:col>24</xdr:col>
      <xdr:colOff>114300</xdr:colOff>
      <xdr:row>84</xdr:row>
      <xdr:rowOff>118292</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4036060" y="1409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155484</xdr:rowOff>
    </xdr:from>
    <xdr:to>
      <xdr:col>20</xdr:col>
      <xdr:colOff>38100</xdr:colOff>
      <xdr:row>84</xdr:row>
      <xdr:rowOff>85634</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3312160" y="140696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104866</xdr:rowOff>
    </xdr:from>
    <xdr:to>
      <xdr:col>15</xdr:col>
      <xdr:colOff>101600</xdr:colOff>
      <xdr:row>83</xdr:row>
      <xdr:rowOff>35016</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2514600" y="138513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98334</xdr:rowOff>
    </xdr:from>
    <xdr:to>
      <xdr:col>10</xdr:col>
      <xdr:colOff>165100</xdr:colOff>
      <xdr:row>83</xdr:row>
      <xdr:rowOff>28484</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1739900" y="138448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170180</xdr:rowOff>
    </xdr:from>
    <xdr:to>
      <xdr:col>6</xdr:col>
      <xdr:colOff>38100</xdr:colOff>
      <xdr:row>81</xdr:row>
      <xdr:rowOff>100330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965200" y="13581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57513</xdr:rowOff>
    </xdr:from>
    <xdr:to>
      <xdr:col>24</xdr:col>
      <xdr:colOff>114300</xdr:colOff>
      <xdr:row>85</xdr:row>
      <xdr:rowOff>159113</xdr:rowOff>
    </xdr:to>
    <xdr:sp macro="" textlink="">
      <xdr:nvSpPr>
        <xdr:cNvPr id="302" name="楕円 301">
          <a:extLst>
            <a:ext uri="{FF2B5EF4-FFF2-40B4-BE49-F238E27FC236}">
              <a16:creationId xmlns:a16="http://schemas.microsoft.com/office/drawing/2014/main" id="{00000000-0008-0000-0E00-00002E010000}"/>
            </a:ext>
          </a:extLst>
        </xdr:cNvPr>
        <xdr:cNvSpPr/>
      </xdr:nvSpPr>
      <xdr:spPr>
        <a:xfrm>
          <a:off x="4036060" y="1430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143890</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00000000-0008-0000-0E00-00002F010000}"/>
            </a:ext>
          </a:extLst>
        </xdr:cNvPr>
        <xdr:cNvSpPr txBox="1"/>
      </xdr:nvSpPr>
      <xdr:spPr>
        <a:xfrm>
          <a:off x="4124960" y="14225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28121</xdr:rowOff>
    </xdr:from>
    <xdr:to>
      <xdr:col>20</xdr:col>
      <xdr:colOff>38100</xdr:colOff>
      <xdr:row>85</xdr:row>
      <xdr:rowOff>129721</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3312160" y="1427752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78921</xdr:rowOff>
    </xdr:from>
    <xdr:to>
      <xdr:col>24</xdr:col>
      <xdr:colOff>63500</xdr:colOff>
      <xdr:row>85</xdr:row>
      <xdr:rowOff>108313</xdr:rowOff>
    </xdr:to>
    <xdr:cxnSp macro="">
      <xdr:nvCxnSpPr>
        <xdr:cNvPr id="305" name="直線コネクタ 304">
          <a:extLst>
            <a:ext uri="{FF2B5EF4-FFF2-40B4-BE49-F238E27FC236}">
              <a16:creationId xmlns:a16="http://schemas.microsoft.com/office/drawing/2014/main" id="{00000000-0008-0000-0E00-000031010000}"/>
            </a:ext>
          </a:extLst>
        </xdr:cNvPr>
        <xdr:cNvCxnSpPr/>
      </xdr:nvCxnSpPr>
      <xdr:spPr>
        <a:xfrm>
          <a:off x="3355340" y="14328321"/>
          <a:ext cx="7315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1995</xdr:rowOff>
    </xdr:from>
    <xdr:to>
      <xdr:col>15</xdr:col>
      <xdr:colOff>101600</xdr:colOff>
      <xdr:row>85</xdr:row>
      <xdr:rowOff>103595</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2514600" y="1425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52795</xdr:rowOff>
    </xdr:from>
    <xdr:to>
      <xdr:col>19</xdr:col>
      <xdr:colOff>177800</xdr:colOff>
      <xdr:row>85</xdr:row>
      <xdr:rowOff>78921</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2565400" y="14302195"/>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144055</xdr:rowOff>
    </xdr:from>
    <xdr:to>
      <xdr:col>10</xdr:col>
      <xdr:colOff>165100</xdr:colOff>
      <xdr:row>85</xdr:row>
      <xdr:rowOff>74205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1739900" y="142258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23405</xdr:rowOff>
    </xdr:from>
    <xdr:to>
      <xdr:col>15</xdr:col>
      <xdr:colOff>50800</xdr:colOff>
      <xdr:row>85</xdr:row>
      <xdr:rowOff>52795</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1790700" y="14272805"/>
          <a:ext cx="7747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55880</xdr:rowOff>
    </xdr:from>
    <xdr:to>
      <xdr:col>6</xdr:col>
      <xdr:colOff>38100</xdr:colOff>
      <xdr:row>84</xdr:row>
      <xdr:rowOff>157480</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965200" y="141376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106680</xdr:rowOff>
    </xdr:from>
    <xdr:to>
      <xdr:col>10</xdr:col>
      <xdr:colOff>114300</xdr:colOff>
      <xdr:row>85</xdr:row>
      <xdr:rowOff>23405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1008380" y="14188440"/>
          <a:ext cx="782320" cy="84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102161</xdr:rowOff>
    </xdr:from>
    <xdr:ext cx="405111" cy="259045"/>
    <xdr:sp macro="" textlink="">
      <xdr:nvSpPr>
        <xdr:cNvPr id="312" name="n_1aveValue【公営住宅】&#10;有形固定資産減価償却率">
          <a:extLst>
            <a:ext uri="{FF2B5EF4-FFF2-40B4-BE49-F238E27FC236}">
              <a16:creationId xmlns:a16="http://schemas.microsoft.com/office/drawing/2014/main" id="{00000000-0008-0000-0E00-000038010000}"/>
            </a:ext>
          </a:extLst>
        </xdr:cNvPr>
        <xdr:cNvSpPr txBox="1"/>
      </xdr:nvSpPr>
      <xdr:spPr>
        <a:xfrm>
          <a:off x="3170564" y="1384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51543</xdr:rowOff>
    </xdr:from>
    <xdr:ext cx="405111" cy="259045"/>
    <xdr:sp macro="" textlink="">
      <xdr:nvSpPr>
        <xdr:cNvPr id="313" name="n_2aveValue【公営住宅】&#10;有形固定資産減価償却率">
          <a:extLst>
            <a:ext uri="{FF2B5EF4-FFF2-40B4-BE49-F238E27FC236}">
              <a16:creationId xmlns:a16="http://schemas.microsoft.com/office/drawing/2014/main" id="{00000000-0008-0000-0E00-000039010000}"/>
            </a:ext>
          </a:extLst>
        </xdr:cNvPr>
        <xdr:cNvSpPr txBox="1"/>
      </xdr:nvSpPr>
      <xdr:spPr>
        <a:xfrm>
          <a:off x="2385704" y="1363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45011</xdr:rowOff>
    </xdr:from>
    <xdr:ext cx="405111" cy="259045"/>
    <xdr:sp macro="" textlink="">
      <xdr:nvSpPr>
        <xdr:cNvPr id="314" name="n_3aveValue【公営住宅】&#10;有形固定資産減価償却率">
          <a:extLst>
            <a:ext uri="{FF2B5EF4-FFF2-40B4-BE49-F238E27FC236}">
              <a16:creationId xmlns:a16="http://schemas.microsoft.com/office/drawing/2014/main" id="{00000000-0008-0000-0E00-00003A010000}"/>
            </a:ext>
          </a:extLst>
        </xdr:cNvPr>
        <xdr:cNvSpPr txBox="1"/>
      </xdr:nvSpPr>
      <xdr:spPr>
        <a:xfrm>
          <a:off x="1611004" y="1362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116857</xdr:rowOff>
    </xdr:from>
    <xdr:ext cx="405111" cy="259045"/>
    <xdr:sp macro="" textlink="">
      <xdr:nvSpPr>
        <xdr:cNvPr id="315" name="n_4aveValue【公営住宅】&#10;有形固定資産減価償却率">
          <a:extLst>
            <a:ext uri="{FF2B5EF4-FFF2-40B4-BE49-F238E27FC236}">
              <a16:creationId xmlns:a16="http://schemas.microsoft.com/office/drawing/2014/main" id="{00000000-0008-0000-0E00-00003B010000}"/>
            </a:ext>
          </a:extLst>
        </xdr:cNvPr>
        <xdr:cNvSpPr txBox="1"/>
      </xdr:nvSpPr>
      <xdr:spPr>
        <a:xfrm>
          <a:off x="836304" y="1336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120848</xdr:rowOff>
    </xdr:from>
    <xdr:ext cx="405111" cy="259045"/>
    <xdr:sp macro="" textlink="">
      <xdr:nvSpPr>
        <xdr:cNvPr id="316" name="n_1mainValue【公営住宅】&#10;有形固定資産減価償却率">
          <a:extLst>
            <a:ext uri="{FF2B5EF4-FFF2-40B4-BE49-F238E27FC236}">
              <a16:creationId xmlns:a16="http://schemas.microsoft.com/office/drawing/2014/main" id="{00000000-0008-0000-0E00-00003C010000}"/>
            </a:ext>
          </a:extLst>
        </xdr:cNvPr>
        <xdr:cNvSpPr txBox="1"/>
      </xdr:nvSpPr>
      <xdr:spPr>
        <a:xfrm>
          <a:off x="3170564" y="14370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94722</xdr:rowOff>
    </xdr:from>
    <xdr:ext cx="405111" cy="259045"/>
    <xdr:sp macro="" textlink="">
      <xdr:nvSpPr>
        <xdr:cNvPr id="317" name="n_2mainValue【公営住宅】&#10;有形固定資産減価償却率">
          <a:extLst>
            <a:ext uri="{FF2B5EF4-FFF2-40B4-BE49-F238E27FC236}">
              <a16:creationId xmlns:a16="http://schemas.microsoft.com/office/drawing/2014/main" id="{00000000-0008-0000-0E00-00003D010000}"/>
            </a:ext>
          </a:extLst>
        </xdr:cNvPr>
        <xdr:cNvSpPr txBox="1"/>
      </xdr:nvSpPr>
      <xdr:spPr>
        <a:xfrm>
          <a:off x="2385704" y="1434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65332</xdr:rowOff>
    </xdr:from>
    <xdr:ext cx="405111" cy="259045"/>
    <xdr:sp macro="" textlink="">
      <xdr:nvSpPr>
        <xdr:cNvPr id="318" name="n_3mainValue【公営住宅】&#10;有形固定資産減価償却率">
          <a:extLst>
            <a:ext uri="{FF2B5EF4-FFF2-40B4-BE49-F238E27FC236}">
              <a16:creationId xmlns:a16="http://schemas.microsoft.com/office/drawing/2014/main" id="{00000000-0008-0000-0E00-00003E010000}"/>
            </a:ext>
          </a:extLst>
        </xdr:cNvPr>
        <xdr:cNvSpPr txBox="1"/>
      </xdr:nvSpPr>
      <xdr:spPr>
        <a:xfrm>
          <a:off x="1611004" y="1431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148607</xdr:rowOff>
    </xdr:from>
    <xdr:ext cx="405111" cy="259045"/>
    <xdr:sp macro="" textlink="">
      <xdr:nvSpPr>
        <xdr:cNvPr id="319" name="n_4mainValue【公営住宅】&#10;有形固定資産減価償却率">
          <a:extLst>
            <a:ext uri="{FF2B5EF4-FFF2-40B4-BE49-F238E27FC236}">
              <a16:creationId xmlns:a16="http://schemas.microsoft.com/office/drawing/2014/main" id="{00000000-0008-0000-0E00-00003F010000}"/>
            </a:ext>
          </a:extLst>
        </xdr:cNvPr>
        <xdr:cNvSpPr txBox="1"/>
      </xdr:nvSpPr>
      <xdr:spPr>
        <a:xfrm>
          <a:off x="836304" y="1423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E00-000048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E00-000049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88</xdr:row>
      <xdr:rowOff>10177</xdr:rowOff>
    </xdr:from>
    <xdr:ext cx="467179" cy="259045"/>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54053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E00-00005601000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0000000-0008-0000-0E00-000057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110489</xdr:rowOff>
    </xdr:from>
    <xdr:to>
      <xdr:col>54</xdr:col>
      <xdr:colOff>189865</xdr:colOff>
      <xdr:row>85</xdr:row>
      <xdr:rowOff>156211</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flipV="1">
          <a:off x="9219565" y="13018769"/>
          <a:ext cx="0" cy="1386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160038</xdr:rowOff>
    </xdr:from>
    <xdr:ext cx="469744" cy="259045"/>
    <xdr:sp macro="" textlink="">
      <xdr:nvSpPr>
        <xdr:cNvPr id="345" name="【公営住宅】&#10;一人当たり面積最小値テキスト">
          <a:extLst>
            <a:ext uri="{FF2B5EF4-FFF2-40B4-BE49-F238E27FC236}">
              <a16:creationId xmlns:a16="http://schemas.microsoft.com/office/drawing/2014/main" id="{00000000-0008-0000-0E00-000059010000}"/>
            </a:ext>
          </a:extLst>
        </xdr:cNvPr>
        <xdr:cNvSpPr txBox="1"/>
      </xdr:nvSpPr>
      <xdr:spPr>
        <a:xfrm>
          <a:off x="9258300"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156211</xdr:rowOff>
    </xdr:from>
    <xdr:to>
      <xdr:col>55</xdr:col>
      <xdr:colOff>88900</xdr:colOff>
      <xdr:row>85</xdr:row>
      <xdr:rowOff>156211</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9154160" y="144056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57166</xdr:rowOff>
    </xdr:from>
    <xdr:ext cx="469744" cy="259045"/>
    <xdr:sp macro="" textlink="">
      <xdr:nvSpPr>
        <xdr:cNvPr id="347" name="【公営住宅】&#10;一人当たり面積最大値テキスト">
          <a:extLst>
            <a:ext uri="{FF2B5EF4-FFF2-40B4-BE49-F238E27FC236}">
              <a16:creationId xmlns:a16="http://schemas.microsoft.com/office/drawing/2014/main" id="{00000000-0008-0000-0E00-00005B010000}"/>
            </a:ext>
          </a:extLst>
        </xdr:cNvPr>
        <xdr:cNvSpPr txBox="1"/>
      </xdr:nvSpPr>
      <xdr:spPr>
        <a:xfrm>
          <a:off x="9258300" y="1279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110489</xdr:rowOff>
    </xdr:from>
    <xdr:to>
      <xdr:col>55</xdr:col>
      <xdr:colOff>88900</xdr:colOff>
      <xdr:row>77</xdr:row>
      <xdr:rowOff>110489</xdr:rowOff>
    </xdr:to>
    <xdr:cxnSp macro="">
      <xdr:nvCxnSpPr>
        <xdr:cNvPr id="348" name="直線コネクタ 347">
          <a:extLst>
            <a:ext uri="{FF2B5EF4-FFF2-40B4-BE49-F238E27FC236}">
              <a16:creationId xmlns:a16="http://schemas.microsoft.com/office/drawing/2014/main" id="{00000000-0008-0000-0E00-00005C010000}"/>
            </a:ext>
          </a:extLst>
        </xdr:cNvPr>
        <xdr:cNvCxnSpPr/>
      </xdr:nvCxnSpPr>
      <xdr:spPr>
        <a:xfrm>
          <a:off x="9154160" y="13018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79</xdr:row>
      <xdr:rowOff>38752</xdr:rowOff>
    </xdr:from>
    <xdr:ext cx="469744" cy="259045"/>
    <xdr:sp macro="" textlink="">
      <xdr:nvSpPr>
        <xdr:cNvPr id="349" name="【公営住宅】&#10;一人当たり面積平均値テキスト">
          <a:extLst>
            <a:ext uri="{FF2B5EF4-FFF2-40B4-BE49-F238E27FC236}">
              <a16:creationId xmlns:a16="http://schemas.microsoft.com/office/drawing/2014/main" id="{00000000-0008-0000-0E00-00005D010000}"/>
            </a:ext>
          </a:extLst>
        </xdr:cNvPr>
        <xdr:cNvSpPr txBox="1"/>
      </xdr:nvSpPr>
      <xdr:spPr>
        <a:xfrm>
          <a:off x="9258300" y="132823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15875</xdr:rowOff>
    </xdr:from>
    <xdr:to>
      <xdr:col>55</xdr:col>
      <xdr:colOff>50800</xdr:colOff>
      <xdr:row>80</xdr:row>
      <xdr:rowOff>117475</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9192260" y="134270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80</xdr:row>
      <xdr:rowOff>65405</xdr:rowOff>
    </xdr:from>
    <xdr:to>
      <xdr:col>50</xdr:col>
      <xdr:colOff>165100</xdr:colOff>
      <xdr:row>80</xdr:row>
      <xdr:rowOff>167005</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8445500" y="1347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80</xdr:row>
      <xdr:rowOff>105411</xdr:rowOff>
    </xdr:from>
    <xdr:to>
      <xdr:col>46</xdr:col>
      <xdr:colOff>38100</xdr:colOff>
      <xdr:row>81</xdr:row>
      <xdr:rowOff>35561</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7670800" y="135166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80</xdr:row>
      <xdr:rowOff>120650</xdr:rowOff>
    </xdr:from>
    <xdr:to>
      <xdr:col>41</xdr:col>
      <xdr:colOff>101600</xdr:colOff>
      <xdr:row>81</xdr:row>
      <xdr:rowOff>50800</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6873240" y="13531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53975</xdr:rowOff>
    </xdr:from>
    <xdr:to>
      <xdr:col>36</xdr:col>
      <xdr:colOff>165100</xdr:colOff>
      <xdr:row>82</xdr:row>
      <xdr:rowOff>155575</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6098540" y="138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80645</xdr:rowOff>
    </xdr:from>
    <xdr:to>
      <xdr:col>55</xdr:col>
      <xdr:colOff>50800</xdr:colOff>
      <xdr:row>82</xdr:row>
      <xdr:rowOff>10795</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9192260" y="136594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59072</xdr:rowOff>
    </xdr:from>
    <xdr:ext cx="469744" cy="259045"/>
    <xdr:sp macro="" textlink="">
      <xdr:nvSpPr>
        <xdr:cNvPr id="361" name="【公営住宅】&#10;一人当たり面積該当値テキスト">
          <a:extLst>
            <a:ext uri="{FF2B5EF4-FFF2-40B4-BE49-F238E27FC236}">
              <a16:creationId xmlns:a16="http://schemas.microsoft.com/office/drawing/2014/main" id="{00000000-0008-0000-0E00-000069010000}"/>
            </a:ext>
          </a:extLst>
        </xdr:cNvPr>
        <xdr:cNvSpPr txBox="1"/>
      </xdr:nvSpPr>
      <xdr:spPr>
        <a:xfrm>
          <a:off x="9258300" y="13637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84455</xdr:rowOff>
    </xdr:from>
    <xdr:to>
      <xdr:col>50</xdr:col>
      <xdr:colOff>165100</xdr:colOff>
      <xdr:row>82</xdr:row>
      <xdr:rowOff>14605</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8445500" y="13663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131445</xdr:rowOff>
    </xdr:from>
    <xdr:to>
      <xdr:col>55</xdr:col>
      <xdr:colOff>0</xdr:colOff>
      <xdr:row>81</xdr:row>
      <xdr:rowOff>135255</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8496300" y="13710285"/>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82550</xdr:rowOff>
    </xdr:from>
    <xdr:to>
      <xdr:col>46</xdr:col>
      <xdr:colOff>38100</xdr:colOff>
      <xdr:row>82</xdr:row>
      <xdr:rowOff>12700</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7670800" y="136613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133350</xdr:rowOff>
    </xdr:from>
    <xdr:to>
      <xdr:col>50</xdr:col>
      <xdr:colOff>114300</xdr:colOff>
      <xdr:row>81</xdr:row>
      <xdr:rowOff>135255</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a:off x="7713980" y="13712190"/>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80645</xdr:rowOff>
    </xdr:from>
    <xdr:to>
      <xdr:col>41</xdr:col>
      <xdr:colOff>101600</xdr:colOff>
      <xdr:row>82</xdr:row>
      <xdr:rowOff>10795</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6873240" y="13659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131445</xdr:rowOff>
    </xdr:from>
    <xdr:to>
      <xdr:col>45</xdr:col>
      <xdr:colOff>177800</xdr:colOff>
      <xdr:row>81</xdr:row>
      <xdr:rowOff>133350</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a:off x="6924040" y="13710285"/>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84455</xdr:rowOff>
    </xdr:from>
    <xdr:to>
      <xdr:col>36</xdr:col>
      <xdr:colOff>165100</xdr:colOff>
      <xdr:row>82</xdr:row>
      <xdr:rowOff>14605</xdr:rowOff>
    </xdr:to>
    <xdr:sp macro="" textlink="">
      <xdr:nvSpPr>
        <xdr:cNvPr id="368" name="楕円 367">
          <a:extLst>
            <a:ext uri="{FF2B5EF4-FFF2-40B4-BE49-F238E27FC236}">
              <a16:creationId xmlns:a16="http://schemas.microsoft.com/office/drawing/2014/main" id="{00000000-0008-0000-0E00-000070010000}"/>
            </a:ext>
          </a:extLst>
        </xdr:cNvPr>
        <xdr:cNvSpPr/>
      </xdr:nvSpPr>
      <xdr:spPr>
        <a:xfrm>
          <a:off x="6098540" y="13663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131445</xdr:rowOff>
    </xdr:from>
    <xdr:to>
      <xdr:col>41</xdr:col>
      <xdr:colOff>50800</xdr:colOff>
      <xdr:row>81</xdr:row>
      <xdr:rowOff>135255</xdr:rowOff>
    </xdr:to>
    <xdr:cxnSp macro="">
      <xdr:nvCxnSpPr>
        <xdr:cNvPr id="369" name="直線コネクタ 368">
          <a:extLst>
            <a:ext uri="{FF2B5EF4-FFF2-40B4-BE49-F238E27FC236}">
              <a16:creationId xmlns:a16="http://schemas.microsoft.com/office/drawing/2014/main" id="{00000000-0008-0000-0E00-000071010000}"/>
            </a:ext>
          </a:extLst>
        </xdr:cNvPr>
        <xdr:cNvCxnSpPr/>
      </xdr:nvCxnSpPr>
      <xdr:spPr>
        <a:xfrm flipV="1">
          <a:off x="6149340" y="13710285"/>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79</xdr:row>
      <xdr:rowOff>12082</xdr:rowOff>
    </xdr:from>
    <xdr:ext cx="469744" cy="259045"/>
    <xdr:sp macro="" textlink="">
      <xdr:nvSpPr>
        <xdr:cNvPr id="370" name="n_1aveValue【公営住宅】&#10;一人当たり面積">
          <a:extLst>
            <a:ext uri="{FF2B5EF4-FFF2-40B4-BE49-F238E27FC236}">
              <a16:creationId xmlns:a16="http://schemas.microsoft.com/office/drawing/2014/main" id="{00000000-0008-0000-0E00-000072010000}"/>
            </a:ext>
          </a:extLst>
        </xdr:cNvPr>
        <xdr:cNvSpPr txBox="1"/>
      </xdr:nvSpPr>
      <xdr:spPr>
        <a:xfrm>
          <a:off x="8271587" y="1325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52088</xdr:rowOff>
    </xdr:from>
    <xdr:ext cx="469744" cy="259045"/>
    <xdr:sp macro="" textlink="">
      <xdr:nvSpPr>
        <xdr:cNvPr id="371" name="n_2aveValue【公営住宅】&#10;一人当たり面積">
          <a:extLst>
            <a:ext uri="{FF2B5EF4-FFF2-40B4-BE49-F238E27FC236}">
              <a16:creationId xmlns:a16="http://schemas.microsoft.com/office/drawing/2014/main" id="{00000000-0008-0000-0E00-000073010000}"/>
            </a:ext>
          </a:extLst>
        </xdr:cNvPr>
        <xdr:cNvSpPr txBox="1"/>
      </xdr:nvSpPr>
      <xdr:spPr>
        <a:xfrm>
          <a:off x="7509587" y="13295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67327</xdr:rowOff>
    </xdr:from>
    <xdr:ext cx="469744" cy="259045"/>
    <xdr:sp macro="" textlink="">
      <xdr:nvSpPr>
        <xdr:cNvPr id="372" name="n_3aveValue【公営住宅】&#10;一人当たり面積">
          <a:extLst>
            <a:ext uri="{FF2B5EF4-FFF2-40B4-BE49-F238E27FC236}">
              <a16:creationId xmlns:a16="http://schemas.microsoft.com/office/drawing/2014/main" id="{00000000-0008-0000-0E00-000074010000}"/>
            </a:ext>
          </a:extLst>
        </xdr:cNvPr>
        <xdr:cNvSpPr txBox="1"/>
      </xdr:nvSpPr>
      <xdr:spPr>
        <a:xfrm>
          <a:off x="6712027" y="1331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146702</xdr:rowOff>
    </xdr:from>
    <xdr:ext cx="469744" cy="259045"/>
    <xdr:sp macro="" textlink="">
      <xdr:nvSpPr>
        <xdr:cNvPr id="373" name="n_4aveValue【公営住宅】&#10;一人当たり面積">
          <a:extLst>
            <a:ext uri="{FF2B5EF4-FFF2-40B4-BE49-F238E27FC236}">
              <a16:creationId xmlns:a16="http://schemas.microsoft.com/office/drawing/2014/main" id="{00000000-0008-0000-0E00-000075010000}"/>
            </a:ext>
          </a:extLst>
        </xdr:cNvPr>
        <xdr:cNvSpPr txBox="1"/>
      </xdr:nvSpPr>
      <xdr:spPr>
        <a:xfrm>
          <a:off x="5937327" y="1389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5732</xdr:rowOff>
    </xdr:from>
    <xdr:ext cx="469744" cy="259045"/>
    <xdr:sp macro="" textlink="">
      <xdr:nvSpPr>
        <xdr:cNvPr id="374" name="n_1mainValue【公営住宅】&#10;一人当たり面積">
          <a:extLst>
            <a:ext uri="{FF2B5EF4-FFF2-40B4-BE49-F238E27FC236}">
              <a16:creationId xmlns:a16="http://schemas.microsoft.com/office/drawing/2014/main" id="{00000000-0008-0000-0E00-000076010000}"/>
            </a:ext>
          </a:extLst>
        </xdr:cNvPr>
        <xdr:cNvSpPr txBox="1"/>
      </xdr:nvSpPr>
      <xdr:spPr>
        <a:xfrm>
          <a:off x="8271587" y="1375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3827</xdr:rowOff>
    </xdr:from>
    <xdr:ext cx="469744" cy="259045"/>
    <xdr:sp macro="" textlink="">
      <xdr:nvSpPr>
        <xdr:cNvPr id="375" name="n_2mainValue【公営住宅】&#10;一人当たり面積">
          <a:extLst>
            <a:ext uri="{FF2B5EF4-FFF2-40B4-BE49-F238E27FC236}">
              <a16:creationId xmlns:a16="http://schemas.microsoft.com/office/drawing/2014/main" id="{00000000-0008-0000-0E00-000077010000}"/>
            </a:ext>
          </a:extLst>
        </xdr:cNvPr>
        <xdr:cNvSpPr txBox="1"/>
      </xdr:nvSpPr>
      <xdr:spPr>
        <a:xfrm>
          <a:off x="7509587" y="1375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1922</xdr:rowOff>
    </xdr:from>
    <xdr:ext cx="469744" cy="259045"/>
    <xdr:sp macro="" textlink="">
      <xdr:nvSpPr>
        <xdr:cNvPr id="376" name="n_3mainValue【公営住宅】&#10;一人当たり面積">
          <a:extLst>
            <a:ext uri="{FF2B5EF4-FFF2-40B4-BE49-F238E27FC236}">
              <a16:creationId xmlns:a16="http://schemas.microsoft.com/office/drawing/2014/main" id="{00000000-0008-0000-0E00-000078010000}"/>
            </a:ext>
          </a:extLst>
        </xdr:cNvPr>
        <xdr:cNvSpPr txBox="1"/>
      </xdr:nvSpPr>
      <xdr:spPr>
        <a:xfrm>
          <a:off x="6712027" y="13748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31132</xdr:rowOff>
    </xdr:from>
    <xdr:ext cx="469744" cy="259045"/>
    <xdr:sp macro="" textlink="">
      <xdr:nvSpPr>
        <xdr:cNvPr id="377" name="n_4mainValue【公営住宅】&#10;一人当たり面積">
          <a:extLst>
            <a:ext uri="{FF2B5EF4-FFF2-40B4-BE49-F238E27FC236}">
              <a16:creationId xmlns:a16="http://schemas.microsoft.com/office/drawing/2014/main" id="{00000000-0008-0000-0E00-000079010000}"/>
            </a:ext>
          </a:extLst>
        </xdr:cNvPr>
        <xdr:cNvSpPr txBox="1"/>
      </xdr:nvSpPr>
      <xdr:spPr>
        <a:xfrm>
          <a:off x="5937327" y="1344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060276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00000000-0008-0000-0E00-00009F01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160782</xdr:rowOff>
    </xdr:from>
    <xdr:to>
      <xdr:col>85</xdr:col>
      <xdr:colOff>126364</xdr:colOff>
      <xdr:row>41</xdr:row>
      <xdr:rowOff>167640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flipV="1">
          <a:off x="14375764" y="5860542"/>
          <a:ext cx="0" cy="1180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00000000-0008-0000-0E00-0000A1010000}"/>
            </a:ext>
          </a:extLst>
        </xdr:cNvPr>
        <xdr:cNvSpPr txBox="1"/>
      </xdr:nvSpPr>
      <xdr:spPr>
        <a:xfrm>
          <a:off x="14414500" y="704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167640</xdr:rowOff>
    </xdr:from>
    <xdr:to>
      <xdr:col>86</xdr:col>
      <xdr:colOff>25400</xdr:colOff>
      <xdr:row>41</xdr:row>
      <xdr:rowOff>167640</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42875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107459</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00000000-0008-0000-0E00-0000A3010000}"/>
            </a:ext>
          </a:extLst>
        </xdr:cNvPr>
        <xdr:cNvSpPr txBox="1"/>
      </xdr:nvSpPr>
      <xdr:spPr>
        <a:xfrm>
          <a:off x="14414500" y="563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160782</xdr:rowOff>
    </xdr:from>
    <xdr:to>
      <xdr:col>86</xdr:col>
      <xdr:colOff>25400</xdr:colOff>
      <xdr:row>34</xdr:row>
      <xdr:rowOff>160782</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14287500" y="58605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271</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00000000-0008-0000-0E00-0000A5010000}"/>
            </a:ext>
          </a:extLst>
        </xdr:cNvPr>
        <xdr:cNvSpPr txBox="1"/>
      </xdr:nvSpPr>
      <xdr:spPr>
        <a:xfrm>
          <a:off x="14414500" y="6202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148844</xdr:rowOff>
    </xdr:from>
    <xdr:to>
      <xdr:col>85</xdr:col>
      <xdr:colOff>177800</xdr:colOff>
      <xdr:row>38</xdr:row>
      <xdr:rowOff>78994</xdr:rowOff>
    </xdr:to>
    <xdr:sp macro="" textlink="">
      <xdr:nvSpPr>
        <xdr:cNvPr id="422" name="フローチャート: 判断 421">
          <a:extLst>
            <a:ext uri="{FF2B5EF4-FFF2-40B4-BE49-F238E27FC236}">
              <a16:creationId xmlns:a16="http://schemas.microsoft.com/office/drawing/2014/main" id="{00000000-0008-0000-0E00-0000A6010000}"/>
            </a:ext>
          </a:extLst>
        </xdr:cNvPr>
        <xdr:cNvSpPr/>
      </xdr:nvSpPr>
      <xdr:spPr>
        <a:xfrm>
          <a:off x="14325600" y="635152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87122</xdr:rowOff>
    </xdr:from>
    <xdr:to>
      <xdr:col>81</xdr:col>
      <xdr:colOff>101600</xdr:colOff>
      <xdr:row>38</xdr:row>
      <xdr:rowOff>17272</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3578840" y="62898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119126</xdr:rowOff>
    </xdr:from>
    <xdr:to>
      <xdr:col>76</xdr:col>
      <xdr:colOff>165100</xdr:colOff>
      <xdr:row>39</xdr:row>
      <xdr:rowOff>49276</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2804140" y="64894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66548</xdr:rowOff>
    </xdr:from>
    <xdr:to>
      <xdr:col>72</xdr:col>
      <xdr:colOff>38100</xdr:colOff>
      <xdr:row>38</xdr:row>
      <xdr:rowOff>168148</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2029440" y="64368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96266</xdr:rowOff>
    </xdr:from>
    <xdr:to>
      <xdr:col>67</xdr:col>
      <xdr:colOff>101600</xdr:colOff>
      <xdr:row>38</xdr:row>
      <xdr:rowOff>26415</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1231880" y="6298946"/>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132842</xdr:rowOff>
    </xdr:from>
    <xdr:to>
      <xdr:col>85</xdr:col>
      <xdr:colOff>177800</xdr:colOff>
      <xdr:row>40</xdr:row>
      <xdr:rowOff>62992</xdr:rowOff>
    </xdr:to>
    <xdr:sp macro="" textlink="">
      <xdr:nvSpPr>
        <xdr:cNvPr id="432" name="楕円 431">
          <a:extLst>
            <a:ext uri="{FF2B5EF4-FFF2-40B4-BE49-F238E27FC236}">
              <a16:creationId xmlns:a16="http://schemas.microsoft.com/office/drawing/2014/main" id="{00000000-0008-0000-0E00-0000B0010000}"/>
            </a:ext>
          </a:extLst>
        </xdr:cNvPr>
        <xdr:cNvSpPr/>
      </xdr:nvSpPr>
      <xdr:spPr>
        <a:xfrm>
          <a:off x="14325600" y="667080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111269</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00000000-0008-0000-0E00-0000B1010000}"/>
            </a:ext>
          </a:extLst>
        </xdr:cNvPr>
        <xdr:cNvSpPr txBox="1"/>
      </xdr:nvSpPr>
      <xdr:spPr>
        <a:xfrm>
          <a:off x="14414500" y="664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52832</xdr:rowOff>
    </xdr:from>
    <xdr:to>
      <xdr:col>81</xdr:col>
      <xdr:colOff>101600</xdr:colOff>
      <xdr:row>39</xdr:row>
      <xdr:rowOff>154432</xdr:rowOff>
    </xdr:to>
    <xdr:sp macro="" textlink="">
      <xdr:nvSpPr>
        <xdr:cNvPr id="434" name="楕円 433">
          <a:extLst>
            <a:ext uri="{FF2B5EF4-FFF2-40B4-BE49-F238E27FC236}">
              <a16:creationId xmlns:a16="http://schemas.microsoft.com/office/drawing/2014/main" id="{00000000-0008-0000-0E00-0000B2010000}"/>
            </a:ext>
          </a:extLst>
        </xdr:cNvPr>
        <xdr:cNvSpPr/>
      </xdr:nvSpPr>
      <xdr:spPr>
        <a:xfrm>
          <a:off x="13578840" y="659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103632</xdr:rowOff>
    </xdr:from>
    <xdr:to>
      <xdr:col>85</xdr:col>
      <xdr:colOff>127000</xdr:colOff>
      <xdr:row>40</xdr:row>
      <xdr:rowOff>12192</xdr:rowOff>
    </xdr:to>
    <xdr:cxnSp macro="">
      <xdr:nvCxnSpPr>
        <xdr:cNvPr id="435" name="直線コネクタ 434">
          <a:extLst>
            <a:ext uri="{FF2B5EF4-FFF2-40B4-BE49-F238E27FC236}">
              <a16:creationId xmlns:a16="http://schemas.microsoft.com/office/drawing/2014/main" id="{00000000-0008-0000-0E00-0000B3010000}"/>
            </a:ext>
          </a:extLst>
        </xdr:cNvPr>
        <xdr:cNvCxnSpPr/>
      </xdr:nvCxnSpPr>
      <xdr:spPr>
        <a:xfrm>
          <a:off x="13629640" y="6641592"/>
          <a:ext cx="7467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144272</xdr:rowOff>
    </xdr:from>
    <xdr:to>
      <xdr:col>76</xdr:col>
      <xdr:colOff>165100</xdr:colOff>
      <xdr:row>39</xdr:row>
      <xdr:rowOff>74422</xdr:rowOff>
    </xdr:to>
    <xdr:sp macro="" textlink="">
      <xdr:nvSpPr>
        <xdr:cNvPr id="436" name="楕円 435">
          <a:extLst>
            <a:ext uri="{FF2B5EF4-FFF2-40B4-BE49-F238E27FC236}">
              <a16:creationId xmlns:a16="http://schemas.microsoft.com/office/drawing/2014/main" id="{00000000-0008-0000-0E00-0000B4010000}"/>
            </a:ext>
          </a:extLst>
        </xdr:cNvPr>
        <xdr:cNvSpPr/>
      </xdr:nvSpPr>
      <xdr:spPr>
        <a:xfrm>
          <a:off x="12804140" y="65145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23622</xdr:rowOff>
    </xdr:from>
    <xdr:to>
      <xdr:col>81</xdr:col>
      <xdr:colOff>50800</xdr:colOff>
      <xdr:row>39</xdr:row>
      <xdr:rowOff>103632</xdr:rowOff>
    </xdr:to>
    <xdr:cxnSp macro="">
      <xdr:nvCxnSpPr>
        <xdr:cNvPr id="437" name="直線コネクタ 436">
          <a:extLst>
            <a:ext uri="{FF2B5EF4-FFF2-40B4-BE49-F238E27FC236}">
              <a16:creationId xmlns:a16="http://schemas.microsoft.com/office/drawing/2014/main" id="{00000000-0008-0000-0E00-0000B5010000}"/>
            </a:ext>
          </a:extLst>
        </xdr:cNvPr>
        <xdr:cNvCxnSpPr/>
      </xdr:nvCxnSpPr>
      <xdr:spPr>
        <a:xfrm>
          <a:off x="12854940" y="6561582"/>
          <a:ext cx="7747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64262</xdr:rowOff>
    </xdr:from>
    <xdr:to>
      <xdr:col>72</xdr:col>
      <xdr:colOff>38100</xdr:colOff>
      <xdr:row>38</xdr:row>
      <xdr:rowOff>165862</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2029440" y="64345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115062</xdr:rowOff>
    </xdr:from>
    <xdr:to>
      <xdr:col>76</xdr:col>
      <xdr:colOff>114300</xdr:colOff>
      <xdr:row>39</xdr:row>
      <xdr:rowOff>23622</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a:off x="12072620" y="6485382"/>
          <a:ext cx="7823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39116</xdr:rowOff>
    </xdr:from>
    <xdr:to>
      <xdr:col>67</xdr:col>
      <xdr:colOff>101600</xdr:colOff>
      <xdr:row>36</xdr:row>
      <xdr:rowOff>140716</xdr:rowOff>
    </xdr:to>
    <xdr:sp macro="" textlink="">
      <xdr:nvSpPr>
        <xdr:cNvPr id="440" name="楕円 439">
          <a:extLst>
            <a:ext uri="{FF2B5EF4-FFF2-40B4-BE49-F238E27FC236}">
              <a16:creationId xmlns:a16="http://schemas.microsoft.com/office/drawing/2014/main" id="{00000000-0008-0000-0E00-0000B8010000}"/>
            </a:ext>
          </a:extLst>
        </xdr:cNvPr>
        <xdr:cNvSpPr/>
      </xdr:nvSpPr>
      <xdr:spPr>
        <a:xfrm>
          <a:off x="11231880" y="607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89916</xdr:rowOff>
    </xdr:from>
    <xdr:to>
      <xdr:col>71</xdr:col>
      <xdr:colOff>177800</xdr:colOff>
      <xdr:row>38</xdr:row>
      <xdr:rowOff>115062</xdr:rowOff>
    </xdr:to>
    <xdr:cxnSp macro="">
      <xdr:nvCxnSpPr>
        <xdr:cNvPr id="441" name="直線コネクタ 440">
          <a:extLst>
            <a:ext uri="{FF2B5EF4-FFF2-40B4-BE49-F238E27FC236}">
              <a16:creationId xmlns:a16="http://schemas.microsoft.com/office/drawing/2014/main" id="{00000000-0008-0000-0E00-0000B9010000}"/>
            </a:ext>
          </a:extLst>
        </xdr:cNvPr>
        <xdr:cNvCxnSpPr/>
      </xdr:nvCxnSpPr>
      <xdr:spPr>
        <a:xfrm>
          <a:off x="11282680" y="6124956"/>
          <a:ext cx="789940" cy="36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33799</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3437244" y="606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65803</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2675244" y="6268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159275</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1900544" y="6529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17543</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1102984" y="6387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145559</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3437244" y="668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65549</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2675244" y="6603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10939</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1900544" y="6213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157243</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1102984" y="5857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00000000-0008-0000-0E00-0000CA01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3" name="テキスト ボックス 462">
          <a:extLst>
            <a:ext uri="{FF2B5EF4-FFF2-40B4-BE49-F238E27FC236}">
              <a16:creationId xmlns:a16="http://schemas.microsoft.com/office/drawing/2014/main" id="{00000000-0008-0000-0E00-0000CF010000}"/>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00000000-0008-0000-0E00-0000D801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121920</xdr:rowOff>
    </xdr:from>
    <xdr:to>
      <xdr:col>116</xdr:col>
      <xdr:colOff>62864</xdr:colOff>
      <xdr:row>41</xdr:row>
      <xdr:rowOff>91440</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flipV="1">
          <a:off x="19509104" y="582168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95267</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00000000-0008-0000-0E00-0000DA010000}"/>
            </a:ext>
          </a:extLst>
        </xdr:cNvPr>
        <xdr:cNvSpPr txBox="1"/>
      </xdr:nvSpPr>
      <xdr:spPr>
        <a:xfrm>
          <a:off x="19547840" y="69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91440</xdr:rowOff>
    </xdr:from>
    <xdr:to>
      <xdr:col>116</xdr:col>
      <xdr:colOff>152400</xdr:colOff>
      <xdr:row>41</xdr:row>
      <xdr:rowOff>91440</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a:off x="19443700" y="6964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68597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00000000-0008-0000-0E00-0000DC010000}"/>
            </a:ext>
          </a:extLst>
        </xdr:cNvPr>
        <xdr:cNvSpPr txBox="1"/>
      </xdr:nvSpPr>
      <xdr:spPr>
        <a:xfrm>
          <a:off x="19547840" y="560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121920</xdr:rowOff>
    </xdr:from>
    <xdr:to>
      <xdr:col>116</xdr:col>
      <xdr:colOff>152400</xdr:colOff>
      <xdr:row>34</xdr:row>
      <xdr:rowOff>121920</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a:off x="19443700" y="5821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67327</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00000000-0008-0000-0E00-0000DE010000}"/>
            </a:ext>
          </a:extLst>
        </xdr:cNvPr>
        <xdr:cNvSpPr txBox="1"/>
      </xdr:nvSpPr>
      <xdr:spPr>
        <a:xfrm>
          <a:off x="19547840" y="627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44450</xdr:rowOff>
    </xdr:from>
    <xdr:to>
      <xdr:col>116</xdr:col>
      <xdr:colOff>114300</xdr:colOff>
      <xdr:row>38</xdr:row>
      <xdr:rowOff>146050</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1945894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33020</xdr:rowOff>
    </xdr:from>
    <xdr:to>
      <xdr:col>112</xdr:col>
      <xdr:colOff>38100</xdr:colOff>
      <xdr:row>38</xdr:row>
      <xdr:rowOff>134620</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18735040" y="64033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52070</xdr:rowOff>
    </xdr:from>
    <xdr:to>
      <xdr:col>107</xdr:col>
      <xdr:colOff>101600</xdr:colOff>
      <xdr:row>38</xdr:row>
      <xdr:rowOff>153670</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1793748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44450</xdr:rowOff>
    </xdr:from>
    <xdr:to>
      <xdr:col>102</xdr:col>
      <xdr:colOff>165100</xdr:colOff>
      <xdr:row>38</xdr:row>
      <xdr:rowOff>146050</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1716278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13970</xdr:rowOff>
    </xdr:from>
    <xdr:to>
      <xdr:col>98</xdr:col>
      <xdr:colOff>38100</xdr:colOff>
      <xdr:row>38</xdr:row>
      <xdr:rowOff>115570</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16388080" y="6384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40640</xdr:rowOff>
    </xdr:from>
    <xdr:to>
      <xdr:col>116</xdr:col>
      <xdr:colOff>114300</xdr:colOff>
      <xdr:row>41</xdr:row>
      <xdr:rowOff>142240</xdr:rowOff>
    </xdr:to>
    <xdr:sp macro="" textlink="">
      <xdr:nvSpPr>
        <xdr:cNvPr id="489" name="楕円 488">
          <a:extLst>
            <a:ext uri="{FF2B5EF4-FFF2-40B4-BE49-F238E27FC236}">
              <a16:creationId xmlns:a16="http://schemas.microsoft.com/office/drawing/2014/main" id="{00000000-0008-0000-0E00-0000E9010000}"/>
            </a:ext>
          </a:extLst>
        </xdr:cNvPr>
        <xdr:cNvSpPr/>
      </xdr:nvSpPr>
      <xdr:spPr>
        <a:xfrm>
          <a:off x="1945894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127017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00000000-0008-0000-0E00-0000EA010000}"/>
            </a:ext>
          </a:extLst>
        </xdr:cNvPr>
        <xdr:cNvSpPr txBox="1"/>
      </xdr:nvSpPr>
      <xdr:spPr>
        <a:xfrm>
          <a:off x="19547840" y="683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40640</xdr:rowOff>
    </xdr:from>
    <xdr:to>
      <xdr:col>112</xdr:col>
      <xdr:colOff>38100</xdr:colOff>
      <xdr:row>41</xdr:row>
      <xdr:rowOff>142240</xdr:rowOff>
    </xdr:to>
    <xdr:sp macro="" textlink="">
      <xdr:nvSpPr>
        <xdr:cNvPr id="491" name="楕円 490">
          <a:extLst>
            <a:ext uri="{FF2B5EF4-FFF2-40B4-BE49-F238E27FC236}">
              <a16:creationId xmlns:a16="http://schemas.microsoft.com/office/drawing/2014/main" id="{00000000-0008-0000-0E00-0000EB010000}"/>
            </a:ext>
          </a:extLst>
        </xdr:cNvPr>
        <xdr:cNvSpPr/>
      </xdr:nvSpPr>
      <xdr:spPr>
        <a:xfrm>
          <a:off x="18735040" y="69138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91440</xdr:rowOff>
    </xdr:from>
    <xdr:to>
      <xdr:col>116</xdr:col>
      <xdr:colOff>63500</xdr:colOff>
      <xdr:row>41</xdr:row>
      <xdr:rowOff>91440</xdr:rowOff>
    </xdr:to>
    <xdr:cxnSp macro="">
      <xdr:nvCxnSpPr>
        <xdr:cNvPr id="492" name="直線コネクタ 491">
          <a:extLst>
            <a:ext uri="{FF2B5EF4-FFF2-40B4-BE49-F238E27FC236}">
              <a16:creationId xmlns:a16="http://schemas.microsoft.com/office/drawing/2014/main" id="{00000000-0008-0000-0E00-0000EC010000}"/>
            </a:ext>
          </a:extLst>
        </xdr:cNvPr>
        <xdr:cNvCxnSpPr/>
      </xdr:nvCxnSpPr>
      <xdr:spPr>
        <a:xfrm>
          <a:off x="18778220" y="696468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44450</xdr:rowOff>
    </xdr:from>
    <xdr:to>
      <xdr:col>107</xdr:col>
      <xdr:colOff>101600</xdr:colOff>
      <xdr:row>41</xdr:row>
      <xdr:rowOff>146050</xdr:rowOff>
    </xdr:to>
    <xdr:sp macro="" textlink="">
      <xdr:nvSpPr>
        <xdr:cNvPr id="493" name="楕円 492">
          <a:extLst>
            <a:ext uri="{FF2B5EF4-FFF2-40B4-BE49-F238E27FC236}">
              <a16:creationId xmlns:a16="http://schemas.microsoft.com/office/drawing/2014/main" id="{00000000-0008-0000-0E00-0000ED010000}"/>
            </a:ext>
          </a:extLst>
        </xdr:cNvPr>
        <xdr:cNvSpPr/>
      </xdr:nvSpPr>
      <xdr:spPr>
        <a:xfrm>
          <a:off x="1793748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91440</xdr:rowOff>
    </xdr:from>
    <xdr:to>
      <xdr:col>111</xdr:col>
      <xdr:colOff>177800</xdr:colOff>
      <xdr:row>41</xdr:row>
      <xdr:rowOff>95250</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flipV="1">
          <a:off x="17988280" y="696468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44450</xdr:rowOff>
    </xdr:from>
    <xdr:to>
      <xdr:col>102</xdr:col>
      <xdr:colOff>165100</xdr:colOff>
      <xdr:row>41</xdr:row>
      <xdr:rowOff>146050</xdr:rowOff>
    </xdr:to>
    <xdr:sp macro="" textlink="">
      <xdr:nvSpPr>
        <xdr:cNvPr id="495" name="楕円 494">
          <a:extLst>
            <a:ext uri="{FF2B5EF4-FFF2-40B4-BE49-F238E27FC236}">
              <a16:creationId xmlns:a16="http://schemas.microsoft.com/office/drawing/2014/main" id="{00000000-0008-0000-0E00-0000EF010000}"/>
            </a:ext>
          </a:extLst>
        </xdr:cNvPr>
        <xdr:cNvSpPr/>
      </xdr:nvSpPr>
      <xdr:spPr>
        <a:xfrm>
          <a:off x="1716278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95250</xdr:rowOff>
    </xdr:from>
    <xdr:to>
      <xdr:col>107</xdr:col>
      <xdr:colOff>50800</xdr:colOff>
      <xdr:row>41</xdr:row>
      <xdr:rowOff>95250</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a:off x="17213580" y="69684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135890</xdr:rowOff>
    </xdr:from>
    <xdr:to>
      <xdr:col>98</xdr:col>
      <xdr:colOff>38100</xdr:colOff>
      <xdr:row>41</xdr:row>
      <xdr:rowOff>66040</xdr:rowOff>
    </xdr:to>
    <xdr:sp macro="" textlink="">
      <xdr:nvSpPr>
        <xdr:cNvPr id="497" name="楕円 496">
          <a:extLst>
            <a:ext uri="{FF2B5EF4-FFF2-40B4-BE49-F238E27FC236}">
              <a16:creationId xmlns:a16="http://schemas.microsoft.com/office/drawing/2014/main" id="{00000000-0008-0000-0E00-0000F1010000}"/>
            </a:ext>
          </a:extLst>
        </xdr:cNvPr>
        <xdr:cNvSpPr/>
      </xdr:nvSpPr>
      <xdr:spPr>
        <a:xfrm>
          <a:off x="16388080" y="68414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15240</xdr:rowOff>
    </xdr:from>
    <xdr:to>
      <xdr:col>102</xdr:col>
      <xdr:colOff>114300</xdr:colOff>
      <xdr:row>41</xdr:row>
      <xdr:rowOff>95250</xdr:rowOff>
    </xdr:to>
    <xdr:cxnSp macro="">
      <xdr:nvCxnSpPr>
        <xdr:cNvPr id="498" name="直線コネクタ 497">
          <a:extLst>
            <a:ext uri="{FF2B5EF4-FFF2-40B4-BE49-F238E27FC236}">
              <a16:creationId xmlns:a16="http://schemas.microsoft.com/office/drawing/2014/main" id="{00000000-0008-0000-0E00-0000F2010000}"/>
            </a:ext>
          </a:extLst>
        </xdr:cNvPr>
        <xdr:cNvCxnSpPr/>
      </xdr:nvCxnSpPr>
      <xdr:spPr>
        <a:xfrm>
          <a:off x="16431260" y="6888480"/>
          <a:ext cx="78232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151147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8561127" y="618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170197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7776267" y="620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162577</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7001567" y="61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132097</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6226867"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133367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8561127"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137177</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777626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137177</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700156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57167</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1622686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00000000-0008-0000-0E00-00000302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00000000-0008-0000-0E00-00000402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7" name="テキスト ボックス 516">
          <a:extLst>
            <a:ext uri="{FF2B5EF4-FFF2-40B4-BE49-F238E27FC236}">
              <a16:creationId xmlns:a16="http://schemas.microsoft.com/office/drawing/2014/main" id="{00000000-0008-0000-0E00-000005020000}"/>
            </a:ext>
          </a:extLst>
        </xdr:cNvPr>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00000000-0008-0000-0E00-00001202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140970</xdr:rowOff>
    </xdr:from>
    <xdr:to>
      <xdr:col>85</xdr:col>
      <xdr:colOff>126364</xdr:colOff>
      <xdr:row>63</xdr:row>
      <xdr:rowOff>118110</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flipV="1">
          <a:off x="14375764" y="936117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121937</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00000000-0008-0000-0E00-000014020000}"/>
            </a:ext>
          </a:extLst>
        </xdr:cNvPr>
        <xdr:cNvSpPr txBox="1"/>
      </xdr:nvSpPr>
      <xdr:spPr>
        <a:xfrm>
          <a:off x="14414500"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118110</xdr:rowOff>
    </xdr:from>
    <xdr:to>
      <xdr:col>86</xdr:col>
      <xdr:colOff>25400</xdr:colOff>
      <xdr:row>63</xdr:row>
      <xdr:rowOff>118110</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a:off x="14287500" y="10679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87647</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00000000-0008-0000-0E00-000016020000}"/>
            </a:ext>
          </a:extLst>
        </xdr:cNvPr>
        <xdr:cNvSpPr txBox="1"/>
      </xdr:nvSpPr>
      <xdr:spPr>
        <a:xfrm>
          <a:off x="14414500" y="9140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140970</xdr:rowOff>
    </xdr:from>
    <xdr:to>
      <xdr:col>86</xdr:col>
      <xdr:colOff>25400</xdr:colOff>
      <xdr:row>55</xdr:row>
      <xdr:rowOff>140970</xdr:rowOff>
    </xdr:to>
    <xdr:cxnSp macro="">
      <xdr:nvCxnSpPr>
        <xdr:cNvPr id="535" name="直線コネクタ 534">
          <a:extLst>
            <a:ext uri="{FF2B5EF4-FFF2-40B4-BE49-F238E27FC236}">
              <a16:creationId xmlns:a16="http://schemas.microsoft.com/office/drawing/2014/main" id="{00000000-0008-0000-0E00-000017020000}"/>
            </a:ext>
          </a:extLst>
        </xdr:cNvPr>
        <xdr:cNvCxnSpPr/>
      </xdr:nvCxnSpPr>
      <xdr:spPr>
        <a:xfrm>
          <a:off x="14287500" y="936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120667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00000000-0008-0000-0E00-000018020000}"/>
            </a:ext>
          </a:extLst>
        </xdr:cNvPr>
        <xdr:cNvSpPr txBox="1"/>
      </xdr:nvSpPr>
      <xdr:spPr>
        <a:xfrm>
          <a:off x="14414500" y="9843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97790</xdr:rowOff>
    </xdr:from>
    <xdr:to>
      <xdr:col>85</xdr:col>
      <xdr:colOff>177800</xdr:colOff>
      <xdr:row>60</xdr:row>
      <xdr:rowOff>27940</xdr:rowOff>
    </xdr:to>
    <xdr:sp macro="" textlink="">
      <xdr:nvSpPr>
        <xdr:cNvPr id="537" name="フローチャート: 判断 536">
          <a:extLst>
            <a:ext uri="{FF2B5EF4-FFF2-40B4-BE49-F238E27FC236}">
              <a16:creationId xmlns:a16="http://schemas.microsoft.com/office/drawing/2014/main" id="{00000000-0008-0000-0E00-000019020000}"/>
            </a:ext>
          </a:extLst>
        </xdr:cNvPr>
        <xdr:cNvSpPr/>
      </xdr:nvSpPr>
      <xdr:spPr>
        <a:xfrm>
          <a:off x="14325600" y="99885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29210</xdr:rowOff>
    </xdr:from>
    <xdr:to>
      <xdr:col>81</xdr:col>
      <xdr:colOff>101600</xdr:colOff>
      <xdr:row>59</xdr:row>
      <xdr:rowOff>130810</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3578840" y="991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93980</xdr:rowOff>
    </xdr:from>
    <xdr:to>
      <xdr:col>76</xdr:col>
      <xdr:colOff>165100</xdr:colOff>
      <xdr:row>59</xdr:row>
      <xdr:rowOff>24130</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2804140" y="9817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151130</xdr:rowOff>
    </xdr:from>
    <xdr:to>
      <xdr:col>72</xdr:col>
      <xdr:colOff>38100</xdr:colOff>
      <xdr:row>58</xdr:row>
      <xdr:rowOff>81280</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2029440" y="9706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44450</xdr:rowOff>
    </xdr:from>
    <xdr:to>
      <xdr:col>67</xdr:col>
      <xdr:colOff>101600</xdr:colOff>
      <xdr:row>57</xdr:row>
      <xdr:rowOff>146050</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1231880" y="959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E00-00001E02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116840</xdr:rowOff>
    </xdr:from>
    <xdr:to>
      <xdr:col>85</xdr:col>
      <xdr:colOff>177800</xdr:colOff>
      <xdr:row>63</xdr:row>
      <xdr:rowOff>46990</xdr:rowOff>
    </xdr:to>
    <xdr:sp macro="" textlink="">
      <xdr:nvSpPr>
        <xdr:cNvPr id="547" name="楕円 546">
          <a:extLst>
            <a:ext uri="{FF2B5EF4-FFF2-40B4-BE49-F238E27FC236}">
              <a16:creationId xmlns:a16="http://schemas.microsoft.com/office/drawing/2014/main" id="{00000000-0008-0000-0E00-000023020000}"/>
            </a:ext>
          </a:extLst>
        </xdr:cNvPr>
        <xdr:cNvSpPr/>
      </xdr:nvSpPr>
      <xdr:spPr>
        <a:xfrm>
          <a:off x="14325600" y="1051052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31767</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00000000-0008-0000-0E00-000024020000}"/>
            </a:ext>
          </a:extLst>
        </xdr:cNvPr>
        <xdr:cNvSpPr txBox="1"/>
      </xdr:nvSpPr>
      <xdr:spPr>
        <a:xfrm>
          <a:off x="14414500" y="1042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10160</xdr:rowOff>
    </xdr:from>
    <xdr:to>
      <xdr:col>81</xdr:col>
      <xdr:colOff>101600</xdr:colOff>
      <xdr:row>62</xdr:row>
      <xdr:rowOff>111760</xdr:rowOff>
    </xdr:to>
    <xdr:sp macro="" textlink="">
      <xdr:nvSpPr>
        <xdr:cNvPr id="549" name="楕円 548">
          <a:extLst>
            <a:ext uri="{FF2B5EF4-FFF2-40B4-BE49-F238E27FC236}">
              <a16:creationId xmlns:a16="http://schemas.microsoft.com/office/drawing/2014/main" id="{00000000-0008-0000-0E00-000025020000}"/>
            </a:ext>
          </a:extLst>
        </xdr:cNvPr>
        <xdr:cNvSpPr/>
      </xdr:nvSpPr>
      <xdr:spPr>
        <a:xfrm>
          <a:off x="1357884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60960</xdr:rowOff>
    </xdr:from>
    <xdr:to>
      <xdr:col>85</xdr:col>
      <xdr:colOff>127000</xdr:colOff>
      <xdr:row>62</xdr:row>
      <xdr:rowOff>167640</xdr:rowOff>
    </xdr:to>
    <xdr:cxnSp macro="">
      <xdr:nvCxnSpPr>
        <xdr:cNvPr id="550" name="直線コネクタ 549">
          <a:extLst>
            <a:ext uri="{FF2B5EF4-FFF2-40B4-BE49-F238E27FC236}">
              <a16:creationId xmlns:a16="http://schemas.microsoft.com/office/drawing/2014/main" id="{00000000-0008-0000-0E00-000026020000}"/>
            </a:ext>
          </a:extLst>
        </xdr:cNvPr>
        <xdr:cNvCxnSpPr/>
      </xdr:nvCxnSpPr>
      <xdr:spPr>
        <a:xfrm>
          <a:off x="13629640" y="10454640"/>
          <a:ext cx="74676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52070</xdr:rowOff>
    </xdr:from>
    <xdr:to>
      <xdr:col>76</xdr:col>
      <xdr:colOff>165100</xdr:colOff>
      <xdr:row>61</xdr:row>
      <xdr:rowOff>153670</xdr:rowOff>
    </xdr:to>
    <xdr:sp macro="" textlink="">
      <xdr:nvSpPr>
        <xdr:cNvPr id="551" name="楕円 550">
          <a:extLst>
            <a:ext uri="{FF2B5EF4-FFF2-40B4-BE49-F238E27FC236}">
              <a16:creationId xmlns:a16="http://schemas.microsoft.com/office/drawing/2014/main" id="{00000000-0008-0000-0E00-000027020000}"/>
            </a:ext>
          </a:extLst>
        </xdr:cNvPr>
        <xdr:cNvSpPr/>
      </xdr:nvSpPr>
      <xdr:spPr>
        <a:xfrm>
          <a:off x="1280414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102870</xdr:rowOff>
    </xdr:from>
    <xdr:to>
      <xdr:col>81</xdr:col>
      <xdr:colOff>50800</xdr:colOff>
      <xdr:row>62</xdr:row>
      <xdr:rowOff>60960</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a:off x="12854940" y="10328910"/>
          <a:ext cx="7747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86360</xdr:rowOff>
    </xdr:from>
    <xdr:to>
      <xdr:col>72</xdr:col>
      <xdr:colOff>38100</xdr:colOff>
      <xdr:row>61</xdr:row>
      <xdr:rowOff>16510</xdr:rowOff>
    </xdr:to>
    <xdr:sp macro="" textlink="">
      <xdr:nvSpPr>
        <xdr:cNvPr id="553" name="楕円 552">
          <a:extLst>
            <a:ext uri="{FF2B5EF4-FFF2-40B4-BE49-F238E27FC236}">
              <a16:creationId xmlns:a16="http://schemas.microsoft.com/office/drawing/2014/main" id="{00000000-0008-0000-0E00-000029020000}"/>
            </a:ext>
          </a:extLst>
        </xdr:cNvPr>
        <xdr:cNvSpPr/>
      </xdr:nvSpPr>
      <xdr:spPr>
        <a:xfrm>
          <a:off x="12029440" y="10144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137160</xdr:rowOff>
    </xdr:from>
    <xdr:to>
      <xdr:col>76</xdr:col>
      <xdr:colOff>114300</xdr:colOff>
      <xdr:row>61</xdr:row>
      <xdr:rowOff>102870</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a:off x="12072620" y="10195560"/>
          <a:ext cx="78232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21590</xdr:rowOff>
    </xdr:from>
    <xdr:to>
      <xdr:col>67</xdr:col>
      <xdr:colOff>101600</xdr:colOff>
      <xdr:row>59</xdr:row>
      <xdr:rowOff>123190</xdr:rowOff>
    </xdr:to>
    <xdr:sp macro="" textlink="">
      <xdr:nvSpPr>
        <xdr:cNvPr id="555" name="楕円 554">
          <a:extLst>
            <a:ext uri="{FF2B5EF4-FFF2-40B4-BE49-F238E27FC236}">
              <a16:creationId xmlns:a16="http://schemas.microsoft.com/office/drawing/2014/main" id="{00000000-0008-0000-0E00-00002B020000}"/>
            </a:ext>
          </a:extLst>
        </xdr:cNvPr>
        <xdr:cNvSpPr/>
      </xdr:nvSpPr>
      <xdr:spPr>
        <a:xfrm>
          <a:off x="11231880" y="991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72390</xdr:rowOff>
    </xdr:from>
    <xdr:to>
      <xdr:col>71</xdr:col>
      <xdr:colOff>177800</xdr:colOff>
      <xdr:row>60</xdr:row>
      <xdr:rowOff>137160</xdr:rowOff>
    </xdr:to>
    <xdr:cxnSp macro="">
      <xdr:nvCxnSpPr>
        <xdr:cNvPr id="556" name="直線コネクタ 555">
          <a:extLst>
            <a:ext uri="{FF2B5EF4-FFF2-40B4-BE49-F238E27FC236}">
              <a16:creationId xmlns:a16="http://schemas.microsoft.com/office/drawing/2014/main" id="{00000000-0008-0000-0E00-00002C020000}"/>
            </a:ext>
          </a:extLst>
        </xdr:cNvPr>
        <xdr:cNvCxnSpPr/>
      </xdr:nvCxnSpPr>
      <xdr:spPr>
        <a:xfrm>
          <a:off x="11282680" y="9963150"/>
          <a:ext cx="789940" cy="23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147337</xdr:rowOff>
    </xdr:from>
    <xdr:ext cx="405111" cy="259045"/>
    <xdr:sp macro="" textlink="">
      <xdr:nvSpPr>
        <xdr:cNvPr id="557" name="n_1aveValue【学校施設】&#10;有形固定資産減価償却率">
          <a:extLst>
            <a:ext uri="{FF2B5EF4-FFF2-40B4-BE49-F238E27FC236}">
              <a16:creationId xmlns:a16="http://schemas.microsoft.com/office/drawing/2014/main" id="{00000000-0008-0000-0E00-00002D020000}"/>
            </a:ext>
          </a:extLst>
        </xdr:cNvPr>
        <xdr:cNvSpPr txBox="1"/>
      </xdr:nvSpPr>
      <xdr:spPr>
        <a:xfrm>
          <a:off x="1343724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40657</xdr:rowOff>
    </xdr:from>
    <xdr:ext cx="405111" cy="259045"/>
    <xdr:sp macro="" textlink="">
      <xdr:nvSpPr>
        <xdr:cNvPr id="558" name="n_2aveValue【学校施設】&#10;有形固定資産減価償却率">
          <a:extLst>
            <a:ext uri="{FF2B5EF4-FFF2-40B4-BE49-F238E27FC236}">
              <a16:creationId xmlns:a16="http://schemas.microsoft.com/office/drawing/2014/main" id="{00000000-0008-0000-0E00-00002E020000}"/>
            </a:ext>
          </a:extLst>
        </xdr:cNvPr>
        <xdr:cNvSpPr txBox="1"/>
      </xdr:nvSpPr>
      <xdr:spPr>
        <a:xfrm>
          <a:off x="12675244" y="959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97807</xdr:rowOff>
    </xdr:from>
    <xdr:ext cx="405111" cy="259045"/>
    <xdr:sp macro="" textlink="">
      <xdr:nvSpPr>
        <xdr:cNvPr id="559" name="n_3aveValue【学校施設】&#10;有形固定資産減価償却率">
          <a:extLst>
            <a:ext uri="{FF2B5EF4-FFF2-40B4-BE49-F238E27FC236}">
              <a16:creationId xmlns:a16="http://schemas.microsoft.com/office/drawing/2014/main" id="{00000000-0008-0000-0E00-00002F020000}"/>
            </a:ext>
          </a:extLst>
        </xdr:cNvPr>
        <xdr:cNvSpPr txBox="1"/>
      </xdr:nvSpPr>
      <xdr:spPr>
        <a:xfrm>
          <a:off x="11900544" y="948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162577</xdr:rowOff>
    </xdr:from>
    <xdr:ext cx="405111" cy="259045"/>
    <xdr:sp macro="" textlink="">
      <xdr:nvSpPr>
        <xdr:cNvPr id="560" name="n_4aveValue【学校施設】&#10;有形固定資産減価償却率">
          <a:extLst>
            <a:ext uri="{FF2B5EF4-FFF2-40B4-BE49-F238E27FC236}">
              <a16:creationId xmlns:a16="http://schemas.microsoft.com/office/drawing/2014/main" id="{00000000-0008-0000-0E00-000030020000}"/>
            </a:ext>
          </a:extLst>
        </xdr:cNvPr>
        <xdr:cNvSpPr txBox="1"/>
      </xdr:nvSpPr>
      <xdr:spPr>
        <a:xfrm>
          <a:off x="11102984" y="938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102887</xdr:rowOff>
    </xdr:from>
    <xdr:ext cx="405111" cy="259045"/>
    <xdr:sp macro="" textlink="">
      <xdr:nvSpPr>
        <xdr:cNvPr id="561" name="n_1mainValue【学校施設】&#10;有形固定資産減価償却率">
          <a:extLst>
            <a:ext uri="{FF2B5EF4-FFF2-40B4-BE49-F238E27FC236}">
              <a16:creationId xmlns:a16="http://schemas.microsoft.com/office/drawing/2014/main" id="{00000000-0008-0000-0E00-000031020000}"/>
            </a:ext>
          </a:extLst>
        </xdr:cNvPr>
        <xdr:cNvSpPr txBox="1"/>
      </xdr:nvSpPr>
      <xdr:spPr>
        <a:xfrm>
          <a:off x="134372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144797</xdr:rowOff>
    </xdr:from>
    <xdr:ext cx="405111" cy="259045"/>
    <xdr:sp macro="" textlink="">
      <xdr:nvSpPr>
        <xdr:cNvPr id="562" name="n_2mainValue【学校施設】&#10;有形固定資産減価償却率">
          <a:extLst>
            <a:ext uri="{FF2B5EF4-FFF2-40B4-BE49-F238E27FC236}">
              <a16:creationId xmlns:a16="http://schemas.microsoft.com/office/drawing/2014/main" id="{00000000-0008-0000-0E00-000032020000}"/>
            </a:ext>
          </a:extLst>
        </xdr:cNvPr>
        <xdr:cNvSpPr txBox="1"/>
      </xdr:nvSpPr>
      <xdr:spPr>
        <a:xfrm>
          <a:off x="126752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7637</xdr:rowOff>
    </xdr:from>
    <xdr:ext cx="405111" cy="259045"/>
    <xdr:sp macro="" textlink="">
      <xdr:nvSpPr>
        <xdr:cNvPr id="563" name="n_3mainValue【学校施設】&#10;有形固定資産減価償却率">
          <a:extLst>
            <a:ext uri="{FF2B5EF4-FFF2-40B4-BE49-F238E27FC236}">
              <a16:creationId xmlns:a16="http://schemas.microsoft.com/office/drawing/2014/main" id="{00000000-0008-0000-0E00-000033020000}"/>
            </a:ext>
          </a:extLst>
        </xdr:cNvPr>
        <xdr:cNvSpPr txBox="1"/>
      </xdr:nvSpPr>
      <xdr:spPr>
        <a:xfrm>
          <a:off x="11900544" y="1023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114317</xdr:rowOff>
    </xdr:from>
    <xdr:ext cx="405111" cy="259045"/>
    <xdr:sp macro="" textlink="">
      <xdr:nvSpPr>
        <xdr:cNvPr id="564" name="n_4mainValue【学校施設】&#10;有形固定資産減価償却率">
          <a:extLst>
            <a:ext uri="{FF2B5EF4-FFF2-40B4-BE49-F238E27FC236}">
              <a16:creationId xmlns:a16="http://schemas.microsoft.com/office/drawing/2014/main" id="{00000000-0008-0000-0E00-000034020000}"/>
            </a:ext>
          </a:extLst>
        </xdr:cNvPr>
        <xdr:cNvSpPr txBox="1"/>
      </xdr:nvSpPr>
      <xdr:spPr>
        <a:xfrm>
          <a:off x="11102984" y="1000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00000000-0008-0000-0E00-00003D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00000000-0008-0000-0E00-00003E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00000000-0008-0000-0E00-00004E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xdr:rowOff>
    </xdr:from>
    <xdr:to>
      <xdr:col>116</xdr:col>
      <xdr:colOff>62864</xdr:colOff>
      <xdr:row>64</xdr:row>
      <xdr:rowOff>16328</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flipV="1">
          <a:off x="19509104" y="9394371"/>
          <a:ext cx="0" cy="1350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20155</xdr:rowOff>
    </xdr:from>
    <xdr:ext cx="469744" cy="259045"/>
    <xdr:sp macro="" textlink="">
      <xdr:nvSpPr>
        <xdr:cNvPr id="592" name="【学校施設】&#10;一人当たり面積最小値テキスト">
          <a:extLst>
            <a:ext uri="{FF2B5EF4-FFF2-40B4-BE49-F238E27FC236}">
              <a16:creationId xmlns:a16="http://schemas.microsoft.com/office/drawing/2014/main" id="{00000000-0008-0000-0E00-000050020000}"/>
            </a:ext>
          </a:extLst>
        </xdr:cNvPr>
        <xdr:cNvSpPr txBox="1"/>
      </xdr:nvSpPr>
      <xdr:spPr>
        <a:xfrm>
          <a:off x="19547840" y="1074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16328</xdr:rowOff>
    </xdr:from>
    <xdr:to>
      <xdr:col>116</xdr:col>
      <xdr:colOff>152400</xdr:colOff>
      <xdr:row>64</xdr:row>
      <xdr:rowOff>16328</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19443700" y="10745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124658</xdr:rowOff>
    </xdr:from>
    <xdr:ext cx="469744" cy="259045"/>
    <xdr:sp macro="" textlink="">
      <xdr:nvSpPr>
        <xdr:cNvPr id="594" name="【学校施設】&#10;一人当たり面積最大値テキスト">
          <a:extLst>
            <a:ext uri="{FF2B5EF4-FFF2-40B4-BE49-F238E27FC236}">
              <a16:creationId xmlns:a16="http://schemas.microsoft.com/office/drawing/2014/main" id="{00000000-0008-0000-0E00-000052020000}"/>
            </a:ext>
          </a:extLst>
        </xdr:cNvPr>
        <xdr:cNvSpPr txBox="1"/>
      </xdr:nvSpPr>
      <xdr:spPr>
        <a:xfrm>
          <a:off x="19547840" y="917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xdr:rowOff>
    </xdr:from>
    <xdr:to>
      <xdr:col>116</xdr:col>
      <xdr:colOff>152400</xdr:colOff>
      <xdr:row>56</xdr:row>
      <xdr:rowOff>6531</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a:off x="19443700" y="93943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43560</xdr:rowOff>
    </xdr:from>
    <xdr:ext cx="469744" cy="259045"/>
    <xdr:sp macro="" textlink="">
      <xdr:nvSpPr>
        <xdr:cNvPr id="596" name="【学校施設】&#10;一人当たり面積平均値テキスト">
          <a:extLst>
            <a:ext uri="{FF2B5EF4-FFF2-40B4-BE49-F238E27FC236}">
              <a16:creationId xmlns:a16="http://schemas.microsoft.com/office/drawing/2014/main" id="{00000000-0008-0000-0E00-000054020000}"/>
            </a:ext>
          </a:extLst>
        </xdr:cNvPr>
        <xdr:cNvSpPr txBox="1"/>
      </xdr:nvSpPr>
      <xdr:spPr>
        <a:xfrm>
          <a:off x="19547840" y="99343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65133</xdr:rowOff>
    </xdr:from>
    <xdr:to>
      <xdr:col>116</xdr:col>
      <xdr:colOff>114300</xdr:colOff>
      <xdr:row>59</xdr:row>
      <xdr:rowOff>166733</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19458940" y="99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159838</xdr:rowOff>
    </xdr:from>
    <xdr:to>
      <xdr:col>112</xdr:col>
      <xdr:colOff>38100</xdr:colOff>
      <xdr:row>60</xdr:row>
      <xdr:rowOff>89988</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8735040" y="100505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130447</xdr:rowOff>
    </xdr:from>
    <xdr:to>
      <xdr:col>107</xdr:col>
      <xdr:colOff>101600</xdr:colOff>
      <xdr:row>62</xdr:row>
      <xdr:rowOff>60597</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17937480" y="103564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17162780" y="10369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27577</xdr:rowOff>
    </xdr:from>
    <xdr:to>
      <xdr:col>98</xdr:col>
      <xdr:colOff>38100</xdr:colOff>
      <xdr:row>62</xdr:row>
      <xdr:rowOff>129177</xdr:rowOff>
    </xdr:to>
    <xdr:sp macro="" textlink="">
      <xdr:nvSpPr>
        <xdr:cNvPr id="601" name="フローチャート: 判断 600">
          <a:extLst>
            <a:ext uri="{FF2B5EF4-FFF2-40B4-BE49-F238E27FC236}">
              <a16:creationId xmlns:a16="http://schemas.microsoft.com/office/drawing/2014/main" id="{00000000-0008-0000-0E00-000059020000}"/>
            </a:ext>
          </a:extLst>
        </xdr:cNvPr>
        <xdr:cNvSpPr/>
      </xdr:nvSpPr>
      <xdr:spPr>
        <a:xfrm>
          <a:off x="16388080" y="1042125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127181</xdr:rowOff>
    </xdr:from>
    <xdr:to>
      <xdr:col>116</xdr:col>
      <xdr:colOff>114300</xdr:colOff>
      <xdr:row>56</xdr:row>
      <xdr:rowOff>57331</xdr:rowOff>
    </xdr:to>
    <xdr:sp macro="" textlink="">
      <xdr:nvSpPr>
        <xdr:cNvPr id="607" name="楕円 606">
          <a:extLst>
            <a:ext uri="{FF2B5EF4-FFF2-40B4-BE49-F238E27FC236}">
              <a16:creationId xmlns:a16="http://schemas.microsoft.com/office/drawing/2014/main" id="{00000000-0008-0000-0E00-00005F020000}"/>
            </a:ext>
          </a:extLst>
        </xdr:cNvPr>
        <xdr:cNvSpPr/>
      </xdr:nvSpPr>
      <xdr:spPr>
        <a:xfrm>
          <a:off x="19458940" y="93473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80208</xdr:rowOff>
    </xdr:from>
    <xdr:ext cx="469744" cy="259045"/>
    <xdr:sp macro="" textlink="">
      <xdr:nvSpPr>
        <xdr:cNvPr id="608" name="【学校施設】&#10;一人当たり面積該当値テキスト">
          <a:extLst>
            <a:ext uri="{FF2B5EF4-FFF2-40B4-BE49-F238E27FC236}">
              <a16:creationId xmlns:a16="http://schemas.microsoft.com/office/drawing/2014/main" id="{00000000-0008-0000-0E00-000060020000}"/>
            </a:ext>
          </a:extLst>
        </xdr:cNvPr>
        <xdr:cNvSpPr txBox="1"/>
      </xdr:nvSpPr>
      <xdr:spPr>
        <a:xfrm>
          <a:off x="19547840" y="930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47172</xdr:rowOff>
    </xdr:from>
    <xdr:to>
      <xdr:col>112</xdr:col>
      <xdr:colOff>38100</xdr:colOff>
      <xdr:row>56</xdr:row>
      <xdr:rowOff>148772</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18735040" y="94350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6531</xdr:rowOff>
    </xdr:from>
    <xdr:to>
      <xdr:col>116</xdr:col>
      <xdr:colOff>63500</xdr:colOff>
      <xdr:row>56</xdr:row>
      <xdr:rowOff>97972</xdr:rowOff>
    </xdr:to>
    <xdr:cxnSp macro="">
      <xdr:nvCxnSpPr>
        <xdr:cNvPr id="610" name="直線コネクタ 609">
          <a:extLst>
            <a:ext uri="{FF2B5EF4-FFF2-40B4-BE49-F238E27FC236}">
              <a16:creationId xmlns:a16="http://schemas.microsoft.com/office/drawing/2014/main" id="{00000000-0008-0000-0E00-000062020000}"/>
            </a:ext>
          </a:extLst>
        </xdr:cNvPr>
        <xdr:cNvCxnSpPr/>
      </xdr:nvCxnSpPr>
      <xdr:spPr>
        <a:xfrm flipV="1">
          <a:off x="18778220" y="9394371"/>
          <a:ext cx="73152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109220</xdr:rowOff>
    </xdr:from>
    <xdr:to>
      <xdr:col>107</xdr:col>
      <xdr:colOff>101600</xdr:colOff>
      <xdr:row>57</xdr:row>
      <xdr:rowOff>39370</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17937480" y="9497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97972</xdr:rowOff>
    </xdr:from>
    <xdr:to>
      <xdr:col>111</xdr:col>
      <xdr:colOff>177800</xdr:colOff>
      <xdr:row>56</xdr:row>
      <xdr:rowOff>160020</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17988280" y="9485812"/>
          <a:ext cx="78994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9616</xdr:rowOff>
    </xdr:from>
    <xdr:to>
      <xdr:col>102</xdr:col>
      <xdr:colOff>165100</xdr:colOff>
      <xdr:row>57</xdr:row>
      <xdr:rowOff>111216</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17162780" y="956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160020</xdr:rowOff>
    </xdr:from>
    <xdr:to>
      <xdr:col>107</xdr:col>
      <xdr:colOff>50800</xdr:colOff>
      <xdr:row>57</xdr:row>
      <xdr:rowOff>60416</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flipV="1">
          <a:off x="17213580" y="9547860"/>
          <a:ext cx="774700" cy="6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39007</xdr:rowOff>
    </xdr:from>
    <xdr:to>
      <xdr:col>98</xdr:col>
      <xdr:colOff>38100</xdr:colOff>
      <xdr:row>57</xdr:row>
      <xdr:rowOff>140607</xdr:rowOff>
    </xdr:to>
    <xdr:sp macro="" textlink="">
      <xdr:nvSpPr>
        <xdr:cNvPr id="615" name="楕円 614">
          <a:extLst>
            <a:ext uri="{FF2B5EF4-FFF2-40B4-BE49-F238E27FC236}">
              <a16:creationId xmlns:a16="http://schemas.microsoft.com/office/drawing/2014/main" id="{00000000-0008-0000-0E00-000067020000}"/>
            </a:ext>
          </a:extLst>
        </xdr:cNvPr>
        <xdr:cNvSpPr/>
      </xdr:nvSpPr>
      <xdr:spPr>
        <a:xfrm>
          <a:off x="16388080" y="95944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60416</xdr:rowOff>
    </xdr:from>
    <xdr:to>
      <xdr:col>102</xdr:col>
      <xdr:colOff>114300</xdr:colOff>
      <xdr:row>57</xdr:row>
      <xdr:rowOff>89807</xdr:rowOff>
    </xdr:to>
    <xdr:cxnSp macro="">
      <xdr:nvCxnSpPr>
        <xdr:cNvPr id="616" name="直線コネクタ 615">
          <a:extLst>
            <a:ext uri="{FF2B5EF4-FFF2-40B4-BE49-F238E27FC236}">
              <a16:creationId xmlns:a16="http://schemas.microsoft.com/office/drawing/2014/main" id="{00000000-0008-0000-0E00-000068020000}"/>
            </a:ext>
          </a:extLst>
        </xdr:cNvPr>
        <xdr:cNvCxnSpPr/>
      </xdr:nvCxnSpPr>
      <xdr:spPr>
        <a:xfrm flipV="1">
          <a:off x="16431260" y="9615896"/>
          <a:ext cx="7823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81115</xdr:rowOff>
    </xdr:from>
    <xdr:ext cx="469744" cy="259045"/>
    <xdr:sp macro="" textlink="">
      <xdr:nvSpPr>
        <xdr:cNvPr id="617" name="n_1aveValue【学校施設】&#10;一人当たり面積">
          <a:extLst>
            <a:ext uri="{FF2B5EF4-FFF2-40B4-BE49-F238E27FC236}">
              <a16:creationId xmlns:a16="http://schemas.microsoft.com/office/drawing/2014/main" id="{00000000-0008-0000-0E00-000069020000}"/>
            </a:ext>
          </a:extLst>
        </xdr:cNvPr>
        <xdr:cNvSpPr txBox="1"/>
      </xdr:nvSpPr>
      <xdr:spPr>
        <a:xfrm>
          <a:off x="18561127" y="10139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51724</xdr:rowOff>
    </xdr:from>
    <xdr:ext cx="469744" cy="259045"/>
    <xdr:sp macro="" textlink="">
      <xdr:nvSpPr>
        <xdr:cNvPr id="618" name="n_2aveValue【学校施設】&#10;一人当たり面積">
          <a:extLst>
            <a:ext uri="{FF2B5EF4-FFF2-40B4-BE49-F238E27FC236}">
              <a16:creationId xmlns:a16="http://schemas.microsoft.com/office/drawing/2014/main" id="{00000000-0008-0000-0E00-00006A020000}"/>
            </a:ext>
          </a:extLst>
        </xdr:cNvPr>
        <xdr:cNvSpPr txBox="1"/>
      </xdr:nvSpPr>
      <xdr:spPr>
        <a:xfrm>
          <a:off x="17776267" y="10445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64787</xdr:rowOff>
    </xdr:from>
    <xdr:ext cx="469744" cy="259045"/>
    <xdr:sp macro="" textlink="">
      <xdr:nvSpPr>
        <xdr:cNvPr id="619" name="n_3aveValue【学校施設】&#10;一人当たり面積">
          <a:extLst>
            <a:ext uri="{FF2B5EF4-FFF2-40B4-BE49-F238E27FC236}">
              <a16:creationId xmlns:a16="http://schemas.microsoft.com/office/drawing/2014/main" id="{00000000-0008-0000-0E00-00006B020000}"/>
            </a:ext>
          </a:extLst>
        </xdr:cNvPr>
        <xdr:cNvSpPr txBox="1"/>
      </xdr:nvSpPr>
      <xdr:spPr>
        <a:xfrm>
          <a:off x="17001567" y="1045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120304</xdr:rowOff>
    </xdr:from>
    <xdr:ext cx="469744" cy="259045"/>
    <xdr:sp macro="" textlink="">
      <xdr:nvSpPr>
        <xdr:cNvPr id="620" name="n_4aveValue【学校施設】&#10;一人当たり面積">
          <a:extLst>
            <a:ext uri="{FF2B5EF4-FFF2-40B4-BE49-F238E27FC236}">
              <a16:creationId xmlns:a16="http://schemas.microsoft.com/office/drawing/2014/main" id="{00000000-0008-0000-0E00-00006C020000}"/>
            </a:ext>
          </a:extLst>
        </xdr:cNvPr>
        <xdr:cNvSpPr txBox="1"/>
      </xdr:nvSpPr>
      <xdr:spPr>
        <a:xfrm>
          <a:off x="16226867" y="1051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165299</xdr:rowOff>
    </xdr:from>
    <xdr:ext cx="469744" cy="259045"/>
    <xdr:sp macro="" textlink="">
      <xdr:nvSpPr>
        <xdr:cNvPr id="621" name="n_1mainValue【学校施設】&#10;一人当たり面積">
          <a:extLst>
            <a:ext uri="{FF2B5EF4-FFF2-40B4-BE49-F238E27FC236}">
              <a16:creationId xmlns:a16="http://schemas.microsoft.com/office/drawing/2014/main" id="{00000000-0008-0000-0E00-00006D020000}"/>
            </a:ext>
          </a:extLst>
        </xdr:cNvPr>
        <xdr:cNvSpPr txBox="1"/>
      </xdr:nvSpPr>
      <xdr:spPr>
        <a:xfrm>
          <a:off x="18561127" y="921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55897</xdr:rowOff>
    </xdr:from>
    <xdr:ext cx="469744" cy="259045"/>
    <xdr:sp macro="" textlink="">
      <xdr:nvSpPr>
        <xdr:cNvPr id="622" name="n_2mainValue【学校施設】&#10;一人当たり面積">
          <a:extLst>
            <a:ext uri="{FF2B5EF4-FFF2-40B4-BE49-F238E27FC236}">
              <a16:creationId xmlns:a16="http://schemas.microsoft.com/office/drawing/2014/main" id="{00000000-0008-0000-0E00-00006E020000}"/>
            </a:ext>
          </a:extLst>
        </xdr:cNvPr>
        <xdr:cNvSpPr txBox="1"/>
      </xdr:nvSpPr>
      <xdr:spPr>
        <a:xfrm>
          <a:off x="17776267" y="927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127743</xdr:rowOff>
    </xdr:from>
    <xdr:ext cx="469744" cy="259045"/>
    <xdr:sp macro="" textlink="">
      <xdr:nvSpPr>
        <xdr:cNvPr id="623" name="n_3mainValue【学校施設】&#10;一人当たり面積">
          <a:extLst>
            <a:ext uri="{FF2B5EF4-FFF2-40B4-BE49-F238E27FC236}">
              <a16:creationId xmlns:a16="http://schemas.microsoft.com/office/drawing/2014/main" id="{00000000-0008-0000-0E00-00006F020000}"/>
            </a:ext>
          </a:extLst>
        </xdr:cNvPr>
        <xdr:cNvSpPr txBox="1"/>
      </xdr:nvSpPr>
      <xdr:spPr>
        <a:xfrm>
          <a:off x="17001567" y="934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157134</xdr:rowOff>
    </xdr:from>
    <xdr:ext cx="469744" cy="259045"/>
    <xdr:sp macro="" textlink="">
      <xdr:nvSpPr>
        <xdr:cNvPr id="624" name="n_4mainValue【学校施設】&#10;一人当たり面積">
          <a:extLst>
            <a:ext uri="{FF2B5EF4-FFF2-40B4-BE49-F238E27FC236}">
              <a16:creationId xmlns:a16="http://schemas.microsoft.com/office/drawing/2014/main" id="{00000000-0008-0000-0E00-000070020000}"/>
            </a:ext>
          </a:extLst>
        </xdr:cNvPr>
        <xdr:cNvSpPr txBox="1"/>
      </xdr:nvSpPr>
      <xdr:spPr>
        <a:xfrm>
          <a:off x="16226867" y="937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0" name="正方形/長方形 639">
          <a:extLst>
            <a:ext uri="{FF2B5EF4-FFF2-40B4-BE49-F238E27FC236}">
              <a16:creationId xmlns:a16="http://schemas.microsoft.com/office/drawing/2014/main" id="{00000000-0008-0000-0E00-000080020000}"/>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00000000-0008-0000-0E00-00008202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0000000-0008-0000-0E00-00008302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E00-00008402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E00-00008502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0000000-0008-0000-0E00-00008602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00000000-0008-0000-0E00-00008702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00000000-0008-0000-0E00-00008802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651" name="テキスト ボックス 650">
          <a:extLst>
            <a:ext uri="{FF2B5EF4-FFF2-40B4-BE49-F238E27FC236}">
              <a16:creationId xmlns:a16="http://schemas.microsoft.com/office/drawing/2014/main" id="{00000000-0008-0000-0E00-00008B020000}"/>
            </a:ext>
          </a:extLst>
        </xdr:cNvPr>
        <xdr:cNvSpPr txBox="1"/>
      </xdr:nvSpPr>
      <xdr:spPr>
        <a:xfrm>
          <a:off x="1060276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653" name="テキスト ボックス 652">
          <a:extLst>
            <a:ext uri="{FF2B5EF4-FFF2-40B4-BE49-F238E27FC236}">
              <a16:creationId xmlns:a16="http://schemas.microsoft.com/office/drawing/2014/main" id="{00000000-0008-0000-0E00-00008D020000}"/>
            </a:ext>
          </a:extLst>
        </xdr:cNvPr>
        <xdr:cNvSpPr txBox="1"/>
      </xdr:nvSpPr>
      <xdr:spPr>
        <a:xfrm>
          <a:off x="10602761" y="181697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00000000-0008-0000-0E00-00008F02000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00000000-0008-0000-0E00-00009402000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00000000-0008-0000-0E00-00009602000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0602761" y="165749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00000000-0008-0000-0E00-00009802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65" name="テキスト ボックス 664">
          <a:extLst>
            <a:ext uri="{FF2B5EF4-FFF2-40B4-BE49-F238E27FC236}">
              <a16:creationId xmlns:a16="http://schemas.microsoft.com/office/drawing/2014/main" id="{00000000-0008-0000-0E00-000099020000}"/>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00000000-0008-0000-0E00-00009A02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54429</xdr:rowOff>
    </xdr:from>
    <xdr:to>
      <xdr:col>85</xdr:col>
      <xdr:colOff>126364</xdr:colOff>
      <xdr:row>108</xdr:row>
      <xdr:rowOff>141514</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flipV="1">
          <a:off x="14375764" y="16818429"/>
          <a:ext cx="0" cy="1428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145341</xdr:rowOff>
    </xdr:from>
    <xdr:ext cx="405111" cy="259045"/>
    <xdr:sp macro="" textlink="">
      <xdr:nvSpPr>
        <xdr:cNvPr id="668" name="【公民館】&#10;有形固定資産減価償却率最小値テキスト">
          <a:extLst>
            <a:ext uri="{FF2B5EF4-FFF2-40B4-BE49-F238E27FC236}">
              <a16:creationId xmlns:a16="http://schemas.microsoft.com/office/drawing/2014/main" id="{00000000-0008-0000-0E00-00009C020000}"/>
            </a:ext>
          </a:extLst>
        </xdr:cNvPr>
        <xdr:cNvSpPr txBox="1"/>
      </xdr:nvSpPr>
      <xdr:spPr>
        <a:xfrm>
          <a:off x="14414500" y="18250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141514</xdr:rowOff>
    </xdr:from>
    <xdr:to>
      <xdr:col>86</xdr:col>
      <xdr:colOff>25400</xdr:colOff>
      <xdr:row>108</xdr:row>
      <xdr:rowOff>141514</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4287500" y="182466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1106</xdr:rowOff>
    </xdr:from>
    <xdr:ext cx="405111" cy="259045"/>
    <xdr:sp macro="" textlink="">
      <xdr:nvSpPr>
        <xdr:cNvPr id="670" name="【公民館】&#10;有形固定資産減価償却率最大値テキスト">
          <a:extLst>
            <a:ext uri="{FF2B5EF4-FFF2-40B4-BE49-F238E27FC236}">
              <a16:creationId xmlns:a16="http://schemas.microsoft.com/office/drawing/2014/main" id="{00000000-0008-0000-0E00-00009E020000}"/>
            </a:ext>
          </a:extLst>
        </xdr:cNvPr>
        <xdr:cNvSpPr txBox="1"/>
      </xdr:nvSpPr>
      <xdr:spPr>
        <a:xfrm>
          <a:off x="14414500" y="1659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54429</xdr:rowOff>
    </xdr:from>
    <xdr:to>
      <xdr:col>86</xdr:col>
      <xdr:colOff>25400</xdr:colOff>
      <xdr:row>100</xdr:row>
      <xdr:rowOff>54429</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a:off x="14287500" y="16818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37391</xdr:rowOff>
    </xdr:from>
    <xdr:ext cx="405111" cy="259045"/>
    <xdr:sp macro="" textlink="">
      <xdr:nvSpPr>
        <xdr:cNvPr id="672" name="【公民館】&#10;有形固定資産減価償却率平均値テキスト">
          <a:extLst>
            <a:ext uri="{FF2B5EF4-FFF2-40B4-BE49-F238E27FC236}">
              <a16:creationId xmlns:a16="http://schemas.microsoft.com/office/drawing/2014/main" id="{00000000-0008-0000-0E00-0000A0020000}"/>
            </a:ext>
          </a:extLst>
        </xdr:cNvPr>
        <xdr:cNvSpPr txBox="1"/>
      </xdr:nvSpPr>
      <xdr:spPr>
        <a:xfrm>
          <a:off x="14414500" y="173043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14514</xdr:rowOff>
    </xdr:from>
    <xdr:to>
      <xdr:col>85</xdr:col>
      <xdr:colOff>177800</xdr:colOff>
      <xdr:row>104</xdr:row>
      <xdr:rowOff>116114</xdr:rowOff>
    </xdr:to>
    <xdr:sp macro="" textlink="">
      <xdr:nvSpPr>
        <xdr:cNvPr id="673" name="フローチャート: 判断 672">
          <a:extLst>
            <a:ext uri="{FF2B5EF4-FFF2-40B4-BE49-F238E27FC236}">
              <a16:creationId xmlns:a16="http://schemas.microsoft.com/office/drawing/2014/main" id="{00000000-0008-0000-0E00-0000A1020000}"/>
            </a:ext>
          </a:extLst>
        </xdr:cNvPr>
        <xdr:cNvSpPr/>
      </xdr:nvSpPr>
      <xdr:spPr>
        <a:xfrm>
          <a:off x="14325600" y="1744907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150586</xdr:rowOff>
    </xdr:from>
    <xdr:to>
      <xdr:col>81</xdr:col>
      <xdr:colOff>101600</xdr:colOff>
      <xdr:row>103</xdr:row>
      <xdr:rowOff>80736</xdr:rowOff>
    </xdr:to>
    <xdr:sp macro="" textlink="">
      <xdr:nvSpPr>
        <xdr:cNvPr id="674" name="フローチャート: 判断 673">
          <a:extLst>
            <a:ext uri="{FF2B5EF4-FFF2-40B4-BE49-F238E27FC236}">
              <a16:creationId xmlns:a16="http://schemas.microsoft.com/office/drawing/2014/main" id="{00000000-0008-0000-0E00-0000A2020000}"/>
            </a:ext>
          </a:extLst>
        </xdr:cNvPr>
        <xdr:cNvSpPr/>
      </xdr:nvSpPr>
      <xdr:spPr>
        <a:xfrm>
          <a:off x="13578840" y="172498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136979</xdr:rowOff>
    </xdr:from>
    <xdr:to>
      <xdr:col>76</xdr:col>
      <xdr:colOff>165100</xdr:colOff>
      <xdr:row>102</xdr:row>
      <xdr:rowOff>67129</xdr:rowOff>
    </xdr:to>
    <xdr:sp macro="" textlink="">
      <xdr:nvSpPr>
        <xdr:cNvPr id="675" name="フローチャート: 判断 674">
          <a:extLst>
            <a:ext uri="{FF2B5EF4-FFF2-40B4-BE49-F238E27FC236}">
              <a16:creationId xmlns:a16="http://schemas.microsoft.com/office/drawing/2014/main" id="{00000000-0008-0000-0E00-0000A3020000}"/>
            </a:ext>
          </a:extLst>
        </xdr:cNvPr>
        <xdr:cNvSpPr/>
      </xdr:nvSpPr>
      <xdr:spPr>
        <a:xfrm>
          <a:off x="12804140" y="170686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100</xdr:row>
      <xdr:rowOff>112486</xdr:rowOff>
    </xdr:from>
    <xdr:to>
      <xdr:col>72</xdr:col>
      <xdr:colOff>38100</xdr:colOff>
      <xdr:row>101</xdr:row>
      <xdr:rowOff>42636</xdr:rowOff>
    </xdr:to>
    <xdr:sp macro="" textlink="">
      <xdr:nvSpPr>
        <xdr:cNvPr id="676" name="フローチャート: 判断 675">
          <a:extLst>
            <a:ext uri="{FF2B5EF4-FFF2-40B4-BE49-F238E27FC236}">
              <a16:creationId xmlns:a16="http://schemas.microsoft.com/office/drawing/2014/main" id="{00000000-0008-0000-0E00-0000A4020000}"/>
            </a:ext>
          </a:extLst>
        </xdr:cNvPr>
        <xdr:cNvSpPr/>
      </xdr:nvSpPr>
      <xdr:spPr>
        <a:xfrm>
          <a:off x="12029440" y="168764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100</xdr:row>
      <xdr:rowOff>112486</xdr:rowOff>
    </xdr:from>
    <xdr:to>
      <xdr:col>67</xdr:col>
      <xdr:colOff>101600</xdr:colOff>
      <xdr:row>101</xdr:row>
      <xdr:rowOff>42636</xdr:rowOff>
    </xdr:to>
    <xdr:sp macro="" textlink="">
      <xdr:nvSpPr>
        <xdr:cNvPr id="677" name="フローチャート: 判断 676">
          <a:extLst>
            <a:ext uri="{FF2B5EF4-FFF2-40B4-BE49-F238E27FC236}">
              <a16:creationId xmlns:a16="http://schemas.microsoft.com/office/drawing/2014/main" id="{00000000-0008-0000-0E00-0000A5020000}"/>
            </a:ext>
          </a:extLst>
        </xdr:cNvPr>
        <xdr:cNvSpPr/>
      </xdr:nvSpPr>
      <xdr:spPr>
        <a:xfrm>
          <a:off x="11231880" y="168764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E00-0000A602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0000000-0008-0000-0E00-0000A802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00000000-0008-0000-0E00-0000A902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0000000-0008-0000-0E00-0000AA02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90714</xdr:rowOff>
    </xdr:from>
    <xdr:to>
      <xdr:col>85</xdr:col>
      <xdr:colOff>177800</xdr:colOff>
      <xdr:row>109</xdr:row>
      <xdr:rowOff>20864</xdr:rowOff>
    </xdr:to>
    <xdr:sp macro="" textlink="">
      <xdr:nvSpPr>
        <xdr:cNvPr id="683" name="楕円 682">
          <a:extLst>
            <a:ext uri="{FF2B5EF4-FFF2-40B4-BE49-F238E27FC236}">
              <a16:creationId xmlns:a16="http://schemas.microsoft.com/office/drawing/2014/main" id="{00000000-0008-0000-0E00-0000AB020000}"/>
            </a:ext>
          </a:extLst>
        </xdr:cNvPr>
        <xdr:cNvSpPr/>
      </xdr:nvSpPr>
      <xdr:spPr>
        <a:xfrm>
          <a:off x="14325600" y="1819583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5641</xdr:rowOff>
    </xdr:from>
    <xdr:ext cx="405111" cy="259045"/>
    <xdr:sp macro="" textlink="">
      <xdr:nvSpPr>
        <xdr:cNvPr id="684" name="【公民館】&#10;有形固定資産減価償却率該当値テキスト">
          <a:extLst>
            <a:ext uri="{FF2B5EF4-FFF2-40B4-BE49-F238E27FC236}">
              <a16:creationId xmlns:a16="http://schemas.microsoft.com/office/drawing/2014/main" id="{00000000-0008-0000-0E00-0000AC020000}"/>
            </a:ext>
          </a:extLst>
        </xdr:cNvPr>
        <xdr:cNvSpPr txBox="1"/>
      </xdr:nvSpPr>
      <xdr:spPr>
        <a:xfrm>
          <a:off x="14414500" y="18110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33564</xdr:rowOff>
    </xdr:from>
    <xdr:to>
      <xdr:col>81</xdr:col>
      <xdr:colOff>101600</xdr:colOff>
      <xdr:row>107</xdr:row>
      <xdr:rowOff>135164</xdr:rowOff>
    </xdr:to>
    <xdr:sp macro="" textlink="">
      <xdr:nvSpPr>
        <xdr:cNvPr id="685" name="楕円 684">
          <a:extLst>
            <a:ext uri="{FF2B5EF4-FFF2-40B4-BE49-F238E27FC236}">
              <a16:creationId xmlns:a16="http://schemas.microsoft.com/office/drawing/2014/main" id="{00000000-0008-0000-0E00-0000AD020000}"/>
            </a:ext>
          </a:extLst>
        </xdr:cNvPr>
        <xdr:cNvSpPr/>
      </xdr:nvSpPr>
      <xdr:spPr>
        <a:xfrm>
          <a:off x="13578840" y="1797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84364</xdr:rowOff>
    </xdr:from>
    <xdr:to>
      <xdr:col>85</xdr:col>
      <xdr:colOff>127000</xdr:colOff>
      <xdr:row>108</xdr:row>
      <xdr:rowOff>141514</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3629640" y="18021844"/>
          <a:ext cx="74676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136979</xdr:rowOff>
    </xdr:from>
    <xdr:to>
      <xdr:col>76</xdr:col>
      <xdr:colOff>165100</xdr:colOff>
      <xdr:row>106</xdr:row>
      <xdr:rowOff>67129</xdr:rowOff>
    </xdr:to>
    <xdr:sp macro="" textlink="">
      <xdr:nvSpPr>
        <xdr:cNvPr id="687" name="楕円 686">
          <a:extLst>
            <a:ext uri="{FF2B5EF4-FFF2-40B4-BE49-F238E27FC236}">
              <a16:creationId xmlns:a16="http://schemas.microsoft.com/office/drawing/2014/main" id="{00000000-0008-0000-0E00-0000AF020000}"/>
            </a:ext>
          </a:extLst>
        </xdr:cNvPr>
        <xdr:cNvSpPr/>
      </xdr:nvSpPr>
      <xdr:spPr>
        <a:xfrm>
          <a:off x="12804140" y="177391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16329</xdr:rowOff>
    </xdr:from>
    <xdr:to>
      <xdr:col>81</xdr:col>
      <xdr:colOff>50800</xdr:colOff>
      <xdr:row>107</xdr:row>
      <xdr:rowOff>84364</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2854940" y="17786169"/>
          <a:ext cx="774700" cy="23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79829</xdr:rowOff>
    </xdr:from>
    <xdr:to>
      <xdr:col>72</xdr:col>
      <xdr:colOff>38100</xdr:colOff>
      <xdr:row>105</xdr:row>
      <xdr:rowOff>9979</xdr:rowOff>
    </xdr:to>
    <xdr:sp macro="" textlink="">
      <xdr:nvSpPr>
        <xdr:cNvPr id="689" name="楕円 688">
          <a:extLst>
            <a:ext uri="{FF2B5EF4-FFF2-40B4-BE49-F238E27FC236}">
              <a16:creationId xmlns:a16="http://schemas.microsoft.com/office/drawing/2014/main" id="{00000000-0008-0000-0E00-0000B1020000}"/>
            </a:ext>
          </a:extLst>
        </xdr:cNvPr>
        <xdr:cNvSpPr/>
      </xdr:nvSpPr>
      <xdr:spPr>
        <a:xfrm>
          <a:off x="12029440" y="175143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130629</xdr:rowOff>
    </xdr:from>
    <xdr:to>
      <xdr:col>76</xdr:col>
      <xdr:colOff>114300</xdr:colOff>
      <xdr:row>106</xdr:row>
      <xdr:rowOff>16329</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2072620" y="17565189"/>
          <a:ext cx="78232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126093</xdr:rowOff>
    </xdr:from>
    <xdr:to>
      <xdr:col>67</xdr:col>
      <xdr:colOff>101600</xdr:colOff>
      <xdr:row>102</xdr:row>
      <xdr:rowOff>56243</xdr:rowOff>
    </xdr:to>
    <xdr:sp macro="" textlink="">
      <xdr:nvSpPr>
        <xdr:cNvPr id="691" name="楕円 690">
          <a:extLst>
            <a:ext uri="{FF2B5EF4-FFF2-40B4-BE49-F238E27FC236}">
              <a16:creationId xmlns:a16="http://schemas.microsoft.com/office/drawing/2014/main" id="{00000000-0008-0000-0E00-0000B3020000}"/>
            </a:ext>
          </a:extLst>
        </xdr:cNvPr>
        <xdr:cNvSpPr/>
      </xdr:nvSpPr>
      <xdr:spPr>
        <a:xfrm>
          <a:off x="11231880" y="170577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5443</xdr:rowOff>
    </xdr:from>
    <xdr:to>
      <xdr:col>71</xdr:col>
      <xdr:colOff>177800</xdr:colOff>
      <xdr:row>104</xdr:row>
      <xdr:rowOff>130629</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1282680" y="17104723"/>
          <a:ext cx="789940" cy="460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97263</xdr:rowOff>
    </xdr:from>
    <xdr:ext cx="405111" cy="259045"/>
    <xdr:sp macro="" textlink="">
      <xdr:nvSpPr>
        <xdr:cNvPr id="693" name="n_1aveValue【公民館】&#10;有形固定資産減価償却率">
          <a:extLst>
            <a:ext uri="{FF2B5EF4-FFF2-40B4-BE49-F238E27FC236}">
              <a16:creationId xmlns:a16="http://schemas.microsoft.com/office/drawing/2014/main" id="{00000000-0008-0000-0E00-0000B5020000}"/>
            </a:ext>
          </a:extLst>
        </xdr:cNvPr>
        <xdr:cNvSpPr txBox="1"/>
      </xdr:nvSpPr>
      <xdr:spPr>
        <a:xfrm>
          <a:off x="13437244" y="1702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83656</xdr:rowOff>
    </xdr:from>
    <xdr:ext cx="405111" cy="259045"/>
    <xdr:sp macro="" textlink="">
      <xdr:nvSpPr>
        <xdr:cNvPr id="694" name="n_2aveValue【公民館】&#10;有形固定資産減価償却率">
          <a:extLst>
            <a:ext uri="{FF2B5EF4-FFF2-40B4-BE49-F238E27FC236}">
              <a16:creationId xmlns:a16="http://schemas.microsoft.com/office/drawing/2014/main" id="{00000000-0008-0000-0E00-0000B6020000}"/>
            </a:ext>
          </a:extLst>
        </xdr:cNvPr>
        <xdr:cNvSpPr txBox="1"/>
      </xdr:nvSpPr>
      <xdr:spPr>
        <a:xfrm>
          <a:off x="12675244" y="1684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59163</xdr:rowOff>
    </xdr:from>
    <xdr:ext cx="405111" cy="259045"/>
    <xdr:sp macro="" textlink="">
      <xdr:nvSpPr>
        <xdr:cNvPr id="695" name="n_3aveValue【公民館】&#10;有形固定資産減価償却率">
          <a:extLst>
            <a:ext uri="{FF2B5EF4-FFF2-40B4-BE49-F238E27FC236}">
              <a16:creationId xmlns:a16="http://schemas.microsoft.com/office/drawing/2014/main" id="{00000000-0008-0000-0E00-0000B7020000}"/>
            </a:ext>
          </a:extLst>
        </xdr:cNvPr>
        <xdr:cNvSpPr txBox="1"/>
      </xdr:nvSpPr>
      <xdr:spPr>
        <a:xfrm>
          <a:off x="11900544" y="1665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59163</xdr:rowOff>
    </xdr:from>
    <xdr:ext cx="405111" cy="259045"/>
    <xdr:sp macro="" textlink="">
      <xdr:nvSpPr>
        <xdr:cNvPr id="696" name="n_4aveValue【公民館】&#10;有形固定資産減価償却率">
          <a:extLst>
            <a:ext uri="{FF2B5EF4-FFF2-40B4-BE49-F238E27FC236}">
              <a16:creationId xmlns:a16="http://schemas.microsoft.com/office/drawing/2014/main" id="{00000000-0008-0000-0E00-0000B8020000}"/>
            </a:ext>
          </a:extLst>
        </xdr:cNvPr>
        <xdr:cNvSpPr txBox="1"/>
      </xdr:nvSpPr>
      <xdr:spPr>
        <a:xfrm>
          <a:off x="11102984" y="1665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126291</xdr:rowOff>
    </xdr:from>
    <xdr:ext cx="405111" cy="259045"/>
    <xdr:sp macro="" textlink="">
      <xdr:nvSpPr>
        <xdr:cNvPr id="697" name="n_1mainValue【公民館】&#10;有形固定資産減価償却率">
          <a:extLst>
            <a:ext uri="{FF2B5EF4-FFF2-40B4-BE49-F238E27FC236}">
              <a16:creationId xmlns:a16="http://schemas.microsoft.com/office/drawing/2014/main" id="{00000000-0008-0000-0E00-0000B9020000}"/>
            </a:ext>
          </a:extLst>
        </xdr:cNvPr>
        <xdr:cNvSpPr txBox="1"/>
      </xdr:nvSpPr>
      <xdr:spPr>
        <a:xfrm>
          <a:off x="13437244" y="1806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58256</xdr:rowOff>
    </xdr:from>
    <xdr:ext cx="405111" cy="259045"/>
    <xdr:sp macro="" textlink="">
      <xdr:nvSpPr>
        <xdr:cNvPr id="698" name="n_2mainValue【公民館】&#10;有形固定資産減価償却率">
          <a:extLst>
            <a:ext uri="{FF2B5EF4-FFF2-40B4-BE49-F238E27FC236}">
              <a16:creationId xmlns:a16="http://schemas.microsoft.com/office/drawing/2014/main" id="{00000000-0008-0000-0E00-0000BA020000}"/>
            </a:ext>
          </a:extLst>
        </xdr:cNvPr>
        <xdr:cNvSpPr txBox="1"/>
      </xdr:nvSpPr>
      <xdr:spPr>
        <a:xfrm>
          <a:off x="12675244" y="1782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1106</xdr:rowOff>
    </xdr:from>
    <xdr:ext cx="405111" cy="259045"/>
    <xdr:sp macro="" textlink="">
      <xdr:nvSpPr>
        <xdr:cNvPr id="699" name="n_3mainValue【公民館】&#10;有形固定資産減価償却率">
          <a:extLst>
            <a:ext uri="{FF2B5EF4-FFF2-40B4-BE49-F238E27FC236}">
              <a16:creationId xmlns:a16="http://schemas.microsoft.com/office/drawing/2014/main" id="{00000000-0008-0000-0E00-0000BB020000}"/>
            </a:ext>
          </a:extLst>
        </xdr:cNvPr>
        <xdr:cNvSpPr txBox="1"/>
      </xdr:nvSpPr>
      <xdr:spPr>
        <a:xfrm>
          <a:off x="11900544" y="17603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47370</xdr:rowOff>
    </xdr:from>
    <xdr:ext cx="405111" cy="259045"/>
    <xdr:sp macro="" textlink="">
      <xdr:nvSpPr>
        <xdr:cNvPr id="700" name="n_4mainValue【公民館】&#10;有形固定資産減価償却率">
          <a:extLst>
            <a:ext uri="{FF2B5EF4-FFF2-40B4-BE49-F238E27FC236}">
              <a16:creationId xmlns:a16="http://schemas.microsoft.com/office/drawing/2014/main" id="{00000000-0008-0000-0E00-0000BC020000}"/>
            </a:ext>
          </a:extLst>
        </xdr:cNvPr>
        <xdr:cNvSpPr txBox="1"/>
      </xdr:nvSpPr>
      <xdr:spPr>
        <a:xfrm>
          <a:off x="11102984" y="17146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00000000-0008-0000-0E00-0000BD02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00000000-0008-0000-0E00-0000BE02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00000000-0008-0000-0E00-0000BF02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00000000-0008-0000-0E00-0000C002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00000000-0008-0000-0E00-0000C102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00000000-0008-0000-0E00-0000C202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00000000-0008-0000-0E00-0000C302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00000000-0008-0000-0E00-0000C402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00000000-0008-0000-0E00-0000C502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1" name="テキスト ボックス 710">
          <a:extLst>
            <a:ext uri="{FF2B5EF4-FFF2-40B4-BE49-F238E27FC236}">
              <a16:creationId xmlns:a16="http://schemas.microsoft.com/office/drawing/2014/main" id="{00000000-0008-0000-0E00-0000C7020000}"/>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a:off x="16093440" y="18070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13" name="テキスト ボックス 712">
          <a:extLst>
            <a:ext uri="{FF2B5EF4-FFF2-40B4-BE49-F238E27FC236}">
              <a16:creationId xmlns:a16="http://schemas.microsoft.com/office/drawing/2014/main" id="{00000000-0008-0000-0E00-0000C9020000}"/>
            </a:ext>
          </a:extLst>
        </xdr:cNvPr>
        <xdr:cNvSpPr txBox="1"/>
      </xdr:nvSpPr>
      <xdr:spPr>
        <a:xfrm>
          <a:off x="15694841" y="17932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5" name="テキスト ボックス 714">
          <a:extLst>
            <a:ext uri="{FF2B5EF4-FFF2-40B4-BE49-F238E27FC236}">
              <a16:creationId xmlns:a16="http://schemas.microsoft.com/office/drawing/2014/main" id="{00000000-0008-0000-0E00-0000CB020000}"/>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a:off x="16093440" y="169506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1569484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00000000-0008-0000-0E00-0000CE02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00000000-0008-0000-0E00-0000D002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161925</xdr:rowOff>
    </xdr:from>
    <xdr:to>
      <xdr:col>116</xdr:col>
      <xdr:colOff>62864</xdr:colOff>
      <xdr:row>108</xdr:row>
      <xdr:rowOff>47625</xdr:rowOff>
    </xdr:to>
    <xdr:cxnSp macro="">
      <xdr:nvCxnSpPr>
        <xdr:cNvPr id="721" name="直線コネクタ 720">
          <a:extLst>
            <a:ext uri="{FF2B5EF4-FFF2-40B4-BE49-F238E27FC236}">
              <a16:creationId xmlns:a16="http://schemas.microsoft.com/office/drawing/2014/main" id="{00000000-0008-0000-0E00-0000D1020000}"/>
            </a:ext>
          </a:extLst>
        </xdr:cNvPr>
        <xdr:cNvCxnSpPr/>
      </xdr:nvCxnSpPr>
      <xdr:spPr>
        <a:xfrm flipV="1">
          <a:off x="19509104" y="1692592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51452</xdr:rowOff>
    </xdr:from>
    <xdr:ext cx="469744" cy="259045"/>
    <xdr:sp macro="" textlink="">
      <xdr:nvSpPr>
        <xdr:cNvPr id="722" name="【公民館】&#10;一人当たり面積最小値テキスト">
          <a:extLst>
            <a:ext uri="{FF2B5EF4-FFF2-40B4-BE49-F238E27FC236}">
              <a16:creationId xmlns:a16="http://schemas.microsoft.com/office/drawing/2014/main" id="{00000000-0008-0000-0E00-0000D2020000}"/>
            </a:ext>
          </a:extLst>
        </xdr:cNvPr>
        <xdr:cNvSpPr txBox="1"/>
      </xdr:nvSpPr>
      <xdr:spPr>
        <a:xfrm>
          <a:off x="19547840" y="1815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47625</xdr:rowOff>
    </xdr:from>
    <xdr:to>
      <xdr:col>116</xdr:col>
      <xdr:colOff>152400</xdr:colOff>
      <xdr:row>108</xdr:row>
      <xdr:rowOff>47625</xdr:rowOff>
    </xdr:to>
    <xdr:cxnSp macro="">
      <xdr:nvCxnSpPr>
        <xdr:cNvPr id="723" name="直線コネクタ 722">
          <a:extLst>
            <a:ext uri="{FF2B5EF4-FFF2-40B4-BE49-F238E27FC236}">
              <a16:creationId xmlns:a16="http://schemas.microsoft.com/office/drawing/2014/main" id="{00000000-0008-0000-0E00-0000D3020000}"/>
            </a:ext>
          </a:extLst>
        </xdr:cNvPr>
        <xdr:cNvCxnSpPr/>
      </xdr:nvCxnSpPr>
      <xdr:spPr>
        <a:xfrm>
          <a:off x="19443700" y="18152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108602</xdr:rowOff>
    </xdr:from>
    <xdr:ext cx="469744" cy="259045"/>
    <xdr:sp macro="" textlink="">
      <xdr:nvSpPr>
        <xdr:cNvPr id="724" name="【公民館】&#10;一人当たり面積最大値テキスト">
          <a:extLst>
            <a:ext uri="{FF2B5EF4-FFF2-40B4-BE49-F238E27FC236}">
              <a16:creationId xmlns:a16="http://schemas.microsoft.com/office/drawing/2014/main" id="{00000000-0008-0000-0E00-0000D4020000}"/>
            </a:ext>
          </a:extLst>
        </xdr:cNvPr>
        <xdr:cNvSpPr txBox="1"/>
      </xdr:nvSpPr>
      <xdr:spPr>
        <a:xfrm>
          <a:off x="19547840" y="16704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161925</xdr:rowOff>
    </xdr:from>
    <xdr:to>
      <xdr:col>116</xdr:col>
      <xdr:colOff>152400</xdr:colOff>
      <xdr:row>100</xdr:row>
      <xdr:rowOff>161925</xdr:rowOff>
    </xdr:to>
    <xdr:cxnSp macro="">
      <xdr:nvCxnSpPr>
        <xdr:cNvPr id="725" name="直線コネクタ 724">
          <a:extLst>
            <a:ext uri="{FF2B5EF4-FFF2-40B4-BE49-F238E27FC236}">
              <a16:creationId xmlns:a16="http://schemas.microsoft.com/office/drawing/2014/main" id="{00000000-0008-0000-0E00-0000D5020000}"/>
            </a:ext>
          </a:extLst>
        </xdr:cNvPr>
        <xdr:cNvCxnSpPr/>
      </xdr:nvCxnSpPr>
      <xdr:spPr>
        <a:xfrm>
          <a:off x="19443700" y="16925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2557</xdr:rowOff>
    </xdr:from>
    <xdr:ext cx="469744" cy="259045"/>
    <xdr:sp macro="" textlink="">
      <xdr:nvSpPr>
        <xdr:cNvPr id="726" name="【公民館】&#10;一人当たり面積平均値テキスト">
          <a:extLst>
            <a:ext uri="{FF2B5EF4-FFF2-40B4-BE49-F238E27FC236}">
              <a16:creationId xmlns:a16="http://schemas.microsoft.com/office/drawing/2014/main" id="{00000000-0008-0000-0E00-0000D6020000}"/>
            </a:ext>
          </a:extLst>
        </xdr:cNvPr>
        <xdr:cNvSpPr txBox="1"/>
      </xdr:nvSpPr>
      <xdr:spPr>
        <a:xfrm>
          <a:off x="19547840" y="17269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151130</xdr:rowOff>
    </xdr:from>
    <xdr:to>
      <xdr:col>116</xdr:col>
      <xdr:colOff>114300</xdr:colOff>
      <xdr:row>104</xdr:row>
      <xdr:rowOff>81280</xdr:rowOff>
    </xdr:to>
    <xdr:sp macro="" textlink="">
      <xdr:nvSpPr>
        <xdr:cNvPr id="727" name="フローチャート: 判断 726">
          <a:extLst>
            <a:ext uri="{FF2B5EF4-FFF2-40B4-BE49-F238E27FC236}">
              <a16:creationId xmlns:a16="http://schemas.microsoft.com/office/drawing/2014/main" id="{00000000-0008-0000-0E00-0000D7020000}"/>
            </a:ext>
          </a:extLst>
        </xdr:cNvPr>
        <xdr:cNvSpPr/>
      </xdr:nvSpPr>
      <xdr:spPr>
        <a:xfrm>
          <a:off x="19458940" y="17418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76836</xdr:rowOff>
    </xdr:from>
    <xdr:to>
      <xdr:col>112</xdr:col>
      <xdr:colOff>38100</xdr:colOff>
      <xdr:row>105</xdr:row>
      <xdr:rowOff>6986</xdr:rowOff>
    </xdr:to>
    <xdr:sp macro="" textlink="">
      <xdr:nvSpPr>
        <xdr:cNvPr id="728" name="フローチャート: 判断 727">
          <a:extLst>
            <a:ext uri="{FF2B5EF4-FFF2-40B4-BE49-F238E27FC236}">
              <a16:creationId xmlns:a16="http://schemas.microsoft.com/office/drawing/2014/main" id="{00000000-0008-0000-0E00-0000D8020000}"/>
            </a:ext>
          </a:extLst>
        </xdr:cNvPr>
        <xdr:cNvSpPr/>
      </xdr:nvSpPr>
      <xdr:spPr>
        <a:xfrm>
          <a:off x="18735040" y="175113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139700</xdr:rowOff>
    </xdr:from>
    <xdr:to>
      <xdr:col>107</xdr:col>
      <xdr:colOff>101600</xdr:colOff>
      <xdr:row>105</xdr:row>
      <xdr:rowOff>69850</xdr:rowOff>
    </xdr:to>
    <xdr:sp macro="" textlink="">
      <xdr:nvSpPr>
        <xdr:cNvPr id="729" name="フローチャート: 判断 728">
          <a:extLst>
            <a:ext uri="{FF2B5EF4-FFF2-40B4-BE49-F238E27FC236}">
              <a16:creationId xmlns:a16="http://schemas.microsoft.com/office/drawing/2014/main" id="{00000000-0008-0000-0E00-0000D9020000}"/>
            </a:ext>
          </a:extLst>
        </xdr:cNvPr>
        <xdr:cNvSpPr/>
      </xdr:nvSpPr>
      <xdr:spPr>
        <a:xfrm>
          <a:off x="17937480" y="1757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145414</xdr:rowOff>
    </xdr:from>
    <xdr:to>
      <xdr:col>102</xdr:col>
      <xdr:colOff>165100</xdr:colOff>
      <xdr:row>105</xdr:row>
      <xdr:rowOff>75564</xdr:rowOff>
    </xdr:to>
    <xdr:sp macro="" textlink="">
      <xdr:nvSpPr>
        <xdr:cNvPr id="730" name="フローチャート: 判断 729">
          <a:extLst>
            <a:ext uri="{FF2B5EF4-FFF2-40B4-BE49-F238E27FC236}">
              <a16:creationId xmlns:a16="http://schemas.microsoft.com/office/drawing/2014/main" id="{00000000-0008-0000-0E00-0000DA020000}"/>
            </a:ext>
          </a:extLst>
        </xdr:cNvPr>
        <xdr:cNvSpPr/>
      </xdr:nvSpPr>
      <xdr:spPr>
        <a:xfrm>
          <a:off x="17162780" y="17579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88264</xdr:rowOff>
    </xdr:from>
    <xdr:to>
      <xdr:col>98</xdr:col>
      <xdr:colOff>38100</xdr:colOff>
      <xdr:row>106</xdr:row>
      <xdr:rowOff>18414</xdr:rowOff>
    </xdr:to>
    <xdr:sp macro="" textlink="">
      <xdr:nvSpPr>
        <xdr:cNvPr id="731" name="フローチャート: 判断 730">
          <a:extLst>
            <a:ext uri="{FF2B5EF4-FFF2-40B4-BE49-F238E27FC236}">
              <a16:creationId xmlns:a16="http://schemas.microsoft.com/office/drawing/2014/main" id="{00000000-0008-0000-0E00-0000DB020000}"/>
            </a:ext>
          </a:extLst>
        </xdr:cNvPr>
        <xdr:cNvSpPr/>
      </xdr:nvSpPr>
      <xdr:spPr>
        <a:xfrm>
          <a:off x="16388080" y="176904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0000000-0008-0000-0E00-0000DC02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E00-0000DE02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E00-0000DF02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E00-0000E002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162561</xdr:rowOff>
    </xdr:from>
    <xdr:to>
      <xdr:col>116</xdr:col>
      <xdr:colOff>114300</xdr:colOff>
      <xdr:row>106</xdr:row>
      <xdr:rowOff>92711</xdr:rowOff>
    </xdr:to>
    <xdr:sp macro="" textlink="">
      <xdr:nvSpPr>
        <xdr:cNvPr id="737" name="楕円 736">
          <a:extLst>
            <a:ext uri="{FF2B5EF4-FFF2-40B4-BE49-F238E27FC236}">
              <a16:creationId xmlns:a16="http://schemas.microsoft.com/office/drawing/2014/main" id="{00000000-0008-0000-0E00-0000E1020000}"/>
            </a:ext>
          </a:extLst>
        </xdr:cNvPr>
        <xdr:cNvSpPr/>
      </xdr:nvSpPr>
      <xdr:spPr>
        <a:xfrm>
          <a:off x="19458940" y="177647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140988</xdr:rowOff>
    </xdr:from>
    <xdr:ext cx="469744" cy="259045"/>
    <xdr:sp macro="" textlink="">
      <xdr:nvSpPr>
        <xdr:cNvPr id="738" name="【公民館】&#10;一人当たり面積該当値テキスト">
          <a:extLst>
            <a:ext uri="{FF2B5EF4-FFF2-40B4-BE49-F238E27FC236}">
              <a16:creationId xmlns:a16="http://schemas.microsoft.com/office/drawing/2014/main" id="{00000000-0008-0000-0E00-0000E2020000}"/>
            </a:ext>
          </a:extLst>
        </xdr:cNvPr>
        <xdr:cNvSpPr txBox="1"/>
      </xdr:nvSpPr>
      <xdr:spPr>
        <a:xfrm>
          <a:off x="19547840" y="17743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2539</xdr:rowOff>
    </xdr:from>
    <xdr:to>
      <xdr:col>112</xdr:col>
      <xdr:colOff>38100</xdr:colOff>
      <xdr:row>106</xdr:row>
      <xdr:rowOff>104139</xdr:rowOff>
    </xdr:to>
    <xdr:sp macro="" textlink="">
      <xdr:nvSpPr>
        <xdr:cNvPr id="739" name="楕円 738">
          <a:extLst>
            <a:ext uri="{FF2B5EF4-FFF2-40B4-BE49-F238E27FC236}">
              <a16:creationId xmlns:a16="http://schemas.microsoft.com/office/drawing/2014/main" id="{00000000-0008-0000-0E00-0000E3020000}"/>
            </a:ext>
          </a:extLst>
        </xdr:cNvPr>
        <xdr:cNvSpPr/>
      </xdr:nvSpPr>
      <xdr:spPr>
        <a:xfrm>
          <a:off x="18735040" y="177723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41911</xdr:rowOff>
    </xdr:from>
    <xdr:to>
      <xdr:col>116</xdr:col>
      <xdr:colOff>63500</xdr:colOff>
      <xdr:row>106</xdr:row>
      <xdr:rowOff>53339</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flipV="1">
          <a:off x="18778220" y="17811751"/>
          <a:ext cx="73152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8255</xdr:rowOff>
    </xdr:from>
    <xdr:to>
      <xdr:col>107</xdr:col>
      <xdr:colOff>101600</xdr:colOff>
      <xdr:row>106</xdr:row>
      <xdr:rowOff>109855</xdr:rowOff>
    </xdr:to>
    <xdr:sp macro="" textlink="">
      <xdr:nvSpPr>
        <xdr:cNvPr id="741" name="楕円 740">
          <a:extLst>
            <a:ext uri="{FF2B5EF4-FFF2-40B4-BE49-F238E27FC236}">
              <a16:creationId xmlns:a16="http://schemas.microsoft.com/office/drawing/2014/main" id="{00000000-0008-0000-0E00-0000E5020000}"/>
            </a:ext>
          </a:extLst>
        </xdr:cNvPr>
        <xdr:cNvSpPr/>
      </xdr:nvSpPr>
      <xdr:spPr>
        <a:xfrm>
          <a:off x="17937480" y="1777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53339</xdr:rowOff>
    </xdr:from>
    <xdr:to>
      <xdr:col>111</xdr:col>
      <xdr:colOff>177800</xdr:colOff>
      <xdr:row>106</xdr:row>
      <xdr:rowOff>59055</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flipV="1">
          <a:off x="17988280" y="17823179"/>
          <a:ext cx="78994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19686</xdr:rowOff>
    </xdr:from>
    <xdr:to>
      <xdr:col>102</xdr:col>
      <xdr:colOff>165100</xdr:colOff>
      <xdr:row>106</xdr:row>
      <xdr:rowOff>121286</xdr:rowOff>
    </xdr:to>
    <xdr:sp macro="" textlink="">
      <xdr:nvSpPr>
        <xdr:cNvPr id="743" name="楕円 742">
          <a:extLst>
            <a:ext uri="{FF2B5EF4-FFF2-40B4-BE49-F238E27FC236}">
              <a16:creationId xmlns:a16="http://schemas.microsoft.com/office/drawing/2014/main" id="{00000000-0008-0000-0E00-0000E7020000}"/>
            </a:ext>
          </a:extLst>
        </xdr:cNvPr>
        <xdr:cNvSpPr/>
      </xdr:nvSpPr>
      <xdr:spPr>
        <a:xfrm>
          <a:off x="17162780" y="1778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59055</xdr:rowOff>
    </xdr:from>
    <xdr:to>
      <xdr:col>107</xdr:col>
      <xdr:colOff>50800</xdr:colOff>
      <xdr:row>106</xdr:row>
      <xdr:rowOff>70486</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flipV="1">
          <a:off x="17213580" y="17828895"/>
          <a:ext cx="7747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19686</xdr:rowOff>
    </xdr:from>
    <xdr:to>
      <xdr:col>98</xdr:col>
      <xdr:colOff>38100</xdr:colOff>
      <xdr:row>106</xdr:row>
      <xdr:rowOff>121286</xdr:rowOff>
    </xdr:to>
    <xdr:sp macro="" textlink="">
      <xdr:nvSpPr>
        <xdr:cNvPr id="745" name="楕円 744">
          <a:extLst>
            <a:ext uri="{FF2B5EF4-FFF2-40B4-BE49-F238E27FC236}">
              <a16:creationId xmlns:a16="http://schemas.microsoft.com/office/drawing/2014/main" id="{00000000-0008-0000-0E00-0000E9020000}"/>
            </a:ext>
          </a:extLst>
        </xdr:cNvPr>
        <xdr:cNvSpPr/>
      </xdr:nvSpPr>
      <xdr:spPr>
        <a:xfrm>
          <a:off x="16388080" y="177895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70486</xdr:rowOff>
    </xdr:from>
    <xdr:to>
      <xdr:col>102</xdr:col>
      <xdr:colOff>114300</xdr:colOff>
      <xdr:row>106</xdr:row>
      <xdr:rowOff>70486</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6431260" y="1784032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23513</xdr:rowOff>
    </xdr:from>
    <xdr:ext cx="469744" cy="259045"/>
    <xdr:sp macro="" textlink="">
      <xdr:nvSpPr>
        <xdr:cNvPr id="747" name="n_1aveValue【公民館】&#10;一人当たり面積">
          <a:extLst>
            <a:ext uri="{FF2B5EF4-FFF2-40B4-BE49-F238E27FC236}">
              <a16:creationId xmlns:a16="http://schemas.microsoft.com/office/drawing/2014/main" id="{00000000-0008-0000-0E00-0000EB020000}"/>
            </a:ext>
          </a:extLst>
        </xdr:cNvPr>
        <xdr:cNvSpPr txBox="1"/>
      </xdr:nvSpPr>
      <xdr:spPr>
        <a:xfrm>
          <a:off x="18561127" y="1729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86377</xdr:rowOff>
    </xdr:from>
    <xdr:ext cx="469744" cy="259045"/>
    <xdr:sp macro="" textlink="">
      <xdr:nvSpPr>
        <xdr:cNvPr id="748" name="n_2aveValue【公民館】&#10;一人当たり面積">
          <a:extLst>
            <a:ext uri="{FF2B5EF4-FFF2-40B4-BE49-F238E27FC236}">
              <a16:creationId xmlns:a16="http://schemas.microsoft.com/office/drawing/2014/main" id="{00000000-0008-0000-0E00-0000EC020000}"/>
            </a:ext>
          </a:extLst>
        </xdr:cNvPr>
        <xdr:cNvSpPr txBox="1"/>
      </xdr:nvSpPr>
      <xdr:spPr>
        <a:xfrm>
          <a:off x="17776267" y="1735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92091</xdr:rowOff>
    </xdr:from>
    <xdr:ext cx="469744" cy="259045"/>
    <xdr:sp macro="" textlink="">
      <xdr:nvSpPr>
        <xdr:cNvPr id="749" name="n_3aveValue【公民館】&#10;一人当たり面積">
          <a:extLst>
            <a:ext uri="{FF2B5EF4-FFF2-40B4-BE49-F238E27FC236}">
              <a16:creationId xmlns:a16="http://schemas.microsoft.com/office/drawing/2014/main" id="{00000000-0008-0000-0E00-0000ED020000}"/>
            </a:ext>
          </a:extLst>
        </xdr:cNvPr>
        <xdr:cNvSpPr txBox="1"/>
      </xdr:nvSpPr>
      <xdr:spPr>
        <a:xfrm>
          <a:off x="17001567" y="17359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34941</xdr:rowOff>
    </xdr:from>
    <xdr:ext cx="469744" cy="259045"/>
    <xdr:sp macro="" textlink="">
      <xdr:nvSpPr>
        <xdr:cNvPr id="750" name="n_4aveValue【公民館】&#10;一人当たり面積">
          <a:extLst>
            <a:ext uri="{FF2B5EF4-FFF2-40B4-BE49-F238E27FC236}">
              <a16:creationId xmlns:a16="http://schemas.microsoft.com/office/drawing/2014/main" id="{00000000-0008-0000-0E00-0000EE020000}"/>
            </a:ext>
          </a:extLst>
        </xdr:cNvPr>
        <xdr:cNvSpPr txBox="1"/>
      </xdr:nvSpPr>
      <xdr:spPr>
        <a:xfrm>
          <a:off x="16226867" y="17469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95266</xdr:rowOff>
    </xdr:from>
    <xdr:ext cx="469744" cy="259045"/>
    <xdr:sp macro="" textlink="">
      <xdr:nvSpPr>
        <xdr:cNvPr id="751" name="n_1mainValue【公民館】&#10;一人当たり面積">
          <a:extLst>
            <a:ext uri="{FF2B5EF4-FFF2-40B4-BE49-F238E27FC236}">
              <a16:creationId xmlns:a16="http://schemas.microsoft.com/office/drawing/2014/main" id="{00000000-0008-0000-0E00-0000EF020000}"/>
            </a:ext>
          </a:extLst>
        </xdr:cNvPr>
        <xdr:cNvSpPr txBox="1"/>
      </xdr:nvSpPr>
      <xdr:spPr>
        <a:xfrm>
          <a:off x="1856112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100982</xdr:rowOff>
    </xdr:from>
    <xdr:ext cx="469744" cy="259045"/>
    <xdr:sp macro="" textlink="">
      <xdr:nvSpPr>
        <xdr:cNvPr id="752" name="n_2mainValue【公民館】&#10;一人当たり面積">
          <a:extLst>
            <a:ext uri="{FF2B5EF4-FFF2-40B4-BE49-F238E27FC236}">
              <a16:creationId xmlns:a16="http://schemas.microsoft.com/office/drawing/2014/main" id="{00000000-0008-0000-0E00-0000F0020000}"/>
            </a:ext>
          </a:extLst>
        </xdr:cNvPr>
        <xdr:cNvSpPr txBox="1"/>
      </xdr:nvSpPr>
      <xdr:spPr>
        <a:xfrm>
          <a:off x="17776267" y="1787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112413</xdr:rowOff>
    </xdr:from>
    <xdr:ext cx="469744" cy="259045"/>
    <xdr:sp macro="" textlink="">
      <xdr:nvSpPr>
        <xdr:cNvPr id="753" name="n_3mainValue【公民館】&#10;一人当たり面積">
          <a:extLst>
            <a:ext uri="{FF2B5EF4-FFF2-40B4-BE49-F238E27FC236}">
              <a16:creationId xmlns:a16="http://schemas.microsoft.com/office/drawing/2014/main" id="{00000000-0008-0000-0E00-0000F1020000}"/>
            </a:ext>
          </a:extLst>
        </xdr:cNvPr>
        <xdr:cNvSpPr txBox="1"/>
      </xdr:nvSpPr>
      <xdr:spPr>
        <a:xfrm>
          <a:off x="17001567" y="1788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112413</xdr:rowOff>
    </xdr:from>
    <xdr:ext cx="469744" cy="259045"/>
    <xdr:sp macro="" textlink="">
      <xdr:nvSpPr>
        <xdr:cNvPr id="754" name="n_4mainValue【公民館】&#10;一人当たり面積">
          <a:extLst>
            <a:ext uri="{FF2B5EF4-FFF2-40B4-BE49-F238E27FC236}">
              <a16:creationId xmlns:a16="http://schemas.microsoft.com/office/drawing/2014/main" id="{00000000-0008-0000-0E00-0000F2020000}"/>
            </a:ext>
          </a:extLst>
        </xdr:cNvPr>
        <xdr:cNvSpPr txBox="1"/>
      </xdr:nvSpPr>
      <xdr:spPr>
        <a:xfrm>
          <a:off x="16226867" y="1788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00000000-0008-0000-0E00-0000F302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00000000-0008-0000-0E00-0000F402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認定こども園・幼稚園・保育所の一人当たり面積は、少子化の進行に伴い類似団体・全国平均を下回る低い水準で推移しており、子育てニーズを踏まえた整備等が必要である。</a:t>
          </a:r>
        </a:p>
        <a:p>
          <a:r>
            <a:rPr kumimoji="1" lang="ja-JP" altLang="en-US" sz="1300">
              <a:latin typeface="ＭＳ Ｐゴシック" panose="020B0600070205080204" pitchFamily="50" charset="-128"/>
              <a:ea typeface="ＭＳ Ｐゴシック" panose="020B0600070205080204" pitchFamily="50" charset="-128"/>
            </a:rPr>
            <a:t>学校施設の有形固定資産減価償却率は、大規模改修や建替え、少子化に伴う統廃合等により、令和元年度まで類似団体・全国平均より低い水準で推移してきたが、老朽化した施設に対する改修等が思うように進まなかったことから上昇が続き、前年度に引き続き類似団体平均を上回っている。また、一人当たり面積は、統廃合を進めているものの、地域事情による統合の限界や少子化・過疎化の進行により、依然として高い水準にある。</a:t>
          </a:r>
        </a:p>
        <a:p>
          <a:r>
            <a:rPr kumimoji="1" lang="ja-JP" altLang="en-US" sz="1300">
              <a:latin typeface="ＭＳ Ｐゴシック" panose="020B0600070205080204" pitchFamily="50" charset="-128"/>
              <a:ea typeface="ＭＳ Ｐゴシック" panose="020B0600070205080204" pitchFamily="50" charset="-128"/>
            </a:rPr>
            <a:t>公営住宅は、昭和期に建築された施設が多く老朽化が激しいため、政策空き家として廃止を行い、取壊しを含め総量の適正化を段階的に進めているところである。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民館の有形固定資産減価償却率は、全体的に老朽化が進行していることから前年度からさらに上昇し、類似団体内で最も高い水準となった。今後の人口変動を踏まえ、施設の更新や統廃合等を含めた適正化を進め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栃木県大田原市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68,053
66,754
354.36
35,885,709
34,160,909
1,637,045
19,545,366
23,410,468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23.5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33608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00000000-0008-0000-0F00-000036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44196</xdr:rowOff>
    </xdr:from>
    <xdr:to>
      <xdr:col>24</xdr:col>
      <xdr:colOff>62865</xdr:colOff>
      <xdr:row>42</xdr:row>
      <xdr:rowOff>35052</xdr:rowOff>
    </xdr:to>
    <xdr:cxnSp macro="">
      <xdr:nvCxnSpPr>
        <xdr:cNvPr id="55" name="直線コネクタ 54">
          <a:extLst>
            <a:ext uri="{FF2B5EF4-FFF2-40B4-BE49-F238E27FC236}">
              <a16:creationId xmlns:a16="http://schemas.microsoft.com/office/drawing/2014/main" id="{00000000-0008-0000-0F00-000037000000}"/>
            </a:ext>
          </a:extLst>
        </xdr:cNvPr>
        <xdr:cNvCxnSpPr/>
      </xdr:nvCxnSpPr>
      <xdr:spPr>
        <a:xfrm flipV="1">
          <a:off x="4086225" y="5911596"/>
          <a:ext cx="0" cy="1164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00000000-0008-0000-0F00-000038000000}"/>
            </a:ext>
          </a:extLst>
        </xdr:cNvPr>
        <xdr:cNvSpPr txBox="1"/>
      </xdr:nvSpPr>
      <xdr:spPr>
        <a:xfrm>
          <a:off x="412496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35052</xdr:rowOff>
    </xdr:from>
    <xdr:to>
      <xdr:col>24</xdr:col>
      <xdr:colOff>152400</xdr:colOff>
      <xdr:row>42</xdr:row>
      <xdr:rowOff>35052</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a:off x="4020820" y="70759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162323</xdr:rowOff>
    </xdr:from>
    <xdr:ext cx="405111" cy="259045"/>
    <xdr:sp macro="" textlink="">
      <xdr:nvSpPr>
        <xdr:cNvPr id="58" name="【図書館】&#10;有形固定資産減価償却率最大値テキスト">
          <a:extLst>
            <a:ext uri="{FF2B5EF4-FFF2-40B4-BE49-F238E27FC236}">
              <a16:creationId xmlns:a16="http://schemas.microsoft.com/office/drawing/2014/main" id="{00000000-0008-0000-0F00-00003A000000}"/>
            </a:ext>
          </a:extLst>
        </xdr:cNvPr>
        <xdr:cNvSpPr txBox="1"/>
      </xdr:nvSpPr>
      <xdr:spPr>
        <a:xfrm>
          <a:off x="4124960" y="5694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44196</xdr:rowOff>
    </xdr:from>
    <xdr:to>
      <xdr:col>24</xdr:col>
      <xdr:colOff>152400</xdr:colOff>
      <xdr:row>35</xdr:row>
      <xdr:rowOff>44196</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020820" y="59115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104411</xdr:rowOff>
    </xdr:from>
    <xdr:ext cx="405111" cy="259045"/>
    <xdr:sp macro="" textlink="">
      <xdr:nvSpPr>
        <xdr:cNvPr id="60" name="【図書館】&#10;有形固定資産減価償却率平均値テキスト">
          <a:extLst>
            <a:ext uri="{FF2B5EF4-FFF2-40B4-BE49-F238E27FC236}">
              <a16:creationId xmlns:a16="http://schemas.microsoft.com/office/drawing/2014/main" id="{00000000-0008-0000-0F00-00003C000000}"/>
            </a:ext>
          </a:extLst>
        </xdr:cNvPr>
        <xdr:cNvSpPr txBox="1"/>
      </xdr:nvSpPr>
      <xdr:spPr>
        <a:xfrm>
          <a:off x="4124960" y="6307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00000000-0008-0000-0F00-00003D000000}"/>
            </a:ext>
          </a:extLst>
        </xdr:cNvPr>
        <xdr:cNvSpPr/>
      </xdr:nvSpPr>
      <xdr:spPr>
        <a:xfrm>
          <a:off x="4036060" y="632866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75692</xdr:rowOff>
    </xdr:from>
    <xdr:to>
      <xdr:col>20</xdr:col>
      <xdr:colOff>38100</xdr:colOff>
      <xdr:row>38</xdr:row>
      <xdr:rowOff>5842</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3312160" y="62783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37</xdr:row>
      <xdr:rowOff>168419</xdr:rowOff>
    </xdr:from>
    <xdr:ext cx="405111" cy="259045"/>
    <xdr:sp macro="" textlink="">
      <xdr:nvSpPr>
        <xdr:cNvPr id="63" name="n_1aveValue【図書館】&#10;有形固定資産減価償却率">
          <a:extLst>
            <a:ext uri="{FF2B5EF4-FFF2-40B4-BE49-F238E27FC236}">
              <a16:creationId xmlns:a16="http://schemas.microsoft.com/office/drawing/2014/main" id="{00000000-0008-0000-0F00-00003F000000}"/>
            </a:ext>
          </a:extLst>
        </xdr:cNvPr>
        <xdr:cNvSpPr txBox="1"/>
      </xdr:nvSpPr>
      <xdr:spPr>
        <a:xfrm>
          <a:off x="3170564" y="6371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59690</xdr:rowOff>
    </xdr:from>
    <xdr:to>
      <xdr:col>15</xdr:col>
      <xdr:colOff>101600</xdr:colOff>
      <xdr:row>37</xdr:row>
      <xdr:rowOff>161290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25146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37</xdr:row>
      <xdr:rowOff>152417</xdr:rowOff>
    </xdr:from>
    <xdr:ext cx="405111" cy="259045"/>
    <xdr:sp macro="" textlink="">
      <xdr:nvSpPr>
        <xdr:cNvPr id="65" name="n_2aveValue【図書館】&#10;有形固定資産減価償却率">
          <a:extLst>
            <a:ext uri="{FF2B5EF4-FFF2-40B4-BE49-F238E27FC236}">
              <a16:creationId xmlns:a16="http://schemas.microsoft.com/office/drawing/2014/main" id="{00000000-0008-0000-0F00-000041000000}"/>
            </a:ext>
          </a:extLst>
        </xdr:cNvPr>
        <xdr:cNvSpPr txBox="1"/>
      </xdr:nvSpPr>
      <xdr:spPr>
        <a:xfrm>
          <a:off x="238570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11684</xdr:rowOff>
    </xdr:from>
    <xdr:to>
      <xdr:col>10</xdr:col>
      <xdr:colOff>165100</xdr:colOff>
      <xdr:row>37</xdr:row>
      <xdr:rowOff>113284</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739900" y="62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37</xdr:row>
      <xdr:rowOff>104411</xdr:rowOff>
    </xdr:from>
    <xdr:ext cx="405111" cy="259045"/>
    <xdr:sp macro="" textlink="">
      <xdr:nvSpPr>
        <xdr:cNvPr id="67" name="n_3aveValue【図書館】&#10;有形固定資産減価償却率">
          <a:extLst>
            <a:ext uri="{FF2B5EF4-FFF2-40B4-BE49-F238E27FC236}">
              <a16:creationId xmlns:a16="http://schemas.microsoft.com/office/drawing/2014/main" id="{00000000-0008-0000-0F00-000043000000}"/>
            </a:ext>
          </a:extLst>
        </xdr:cNvPr>
        <xdr:cNvSpPr txBox="1"/>
      </xdr:nvSpPr>
      <xdr:spPr>
        <a:xfrm>
          <a:off x="1611004" y="63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75692</xdr:rowOff>
    </xdr:from>
    <xdr:to>
      <xdr:col>6</xdr:col>
      <xdr:colOff>38100</xdr:colOff>
      <xdr:row>38</xdr:row>
      <xdr:rowOff>5842</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965200" y="62783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37</xdr:row>
      <xdr:rowOff>168419</xdr:rowOff>
    </xdr:from>
    <xdr:ext cx="405111" cy="259045"/>
    <xdr:sp macro="" textlink="">
      <xdr:nvSpPr>
        <xdr:cNvPr id="69" name="n_4aveValue【図書館】&#10;有形固定資産減価償却率">
          <a:extLst>
            <a:ext uri="{FF2B5EF4-FFF2-40B4-BE49-F238E27FC236}">
              <a16:creationId xmlns:a16="http://schemas.microsoft.com/office/drawing/2014/main" id="{00000000-0008-0000-0F00-000045000000}"/>
            </a:ext>
          </a:extLst>
        </xdr:cNvPr>
        <xdr:cNvSpPr txBox="1"/>
      </xdr:nvSpPr>
      <xdr:spPr>
        <a:xfrm>
          <a:off x="836304" y="6371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0000000-0008-0000-0F00-00004A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164846</xdr:rowOff>
    </xdr:from>
    <xdr:to>
      <xdr:col>24</xdr:col>
      <xdr:colOff>114300</xdr:colOff>
      <xdr:row>35</xdr:row>
      <xdr:rowOff>94996</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4036060" y="58646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117873</xdr:rowOff>
    </xdr:from>
    <xdr:ext cx="405111" cy="259045"/>
    <xdr:sp macro="" textlink="">
      <xdr:nvSpPr>
        <xdr:cNvPr id="76" name="【図書館】&#10;有形固定資産減価償却率該当値テキスト">
          <a:extLst>
            <a:ext uri="{FF2B5EF4-FFF2-40B4-BE49-F238E27FC236}">
              <a16:creationId xmlns:a16="http://schemas.microsoft.com/office/drawing/2014/main" id="{00000000-0008-0000-0F00-00004C000000}"/>
            </a:ext>
          </a:extLst>
        </xdr:cNvPr>
        <xdr:cNvSpPr txBox="1"/>
      </xdr:nvSpPr>
      <xdr:spPr>
        <a:xfrm>
          <a:off x="4124960" y="5817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119126</xdr:rowOff>
    </xdr:from>
    <xdr:to>
      <xdr:col>20</xdr:col>
      <xdr:colOff>38100</xdr:colOff>
      <xdr:row>35</xdr:row>
      <xdr:rowOff>49276</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3312160" y="58188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169926</xdr:rowOff>
    </xdr:from>
    <xdr:to>
      <xdr:col>24</xdr:col>
      <xdr:colOff>63500</xdr:colOff>
      <xdr:row>35</xdr:row>
      <xdr:rowOff>44196</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3355340" y="5869686"/>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73406</xdr:rowOff>
    </xdr:from>
    <xdr:to>
      <xdr:col>15</xdr:col>
      <xdr:colOff>101600</xdr:colOff>
      <xdr:row>35</xdr:row>
      <xdr:rowOff>3556</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2514600" y="57731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124206</xdr:rowOff>
    </xdr:from>
    <xdr:to>
      <xdr:col>19</xdr:col>
      <xdr:colOff>177800</xdr:colOff>
      <xdr:row>34</xdr:row>
      <xdr:rowOff>169926</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565400" y="5823966"/>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27686</xdr:rowOff>
    </xdr:from>
    <xdr:to>
      <xdr:col>10</xdr:col>
      <xdr:colOff>165100</xdr:colOff>
      <xdr:row>34</xdr:row>
      <xdr:rowOff>129286</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739900" y="572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78486</xdr:rowOff>
    </xdr:from>
    <xdr:to>
      <xdr:col>15</xdr:col>
      <xdr:colOff>50800</xdr:colOff>
      <xdr:row>34</xdr:row>
      <xdr:rowOff>124206</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790700" y="5778246"/>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107696</xdr:rowOff>
    </xdr:from>
    <xdr:to>
      <xdr:col>6</xdr:col>
      <xdr:colOff>38100</xdr:colOff>
      <xdr:row>34</xdr:row>
      <xdr:rowOff>37846</xdr:rowOff>
    </xdr:to>
    <xdr:sp macro="" textlink="">
      <xdr:nvSpPr>
        <xdr:cNvPr id="83" name="楕円 82">
          <a:extLst>
            <a:ext uri="{FF2B5EF4-FFF2-40B4-BE49-F238E27FC236}">
              <a16:creationId xmlns:a16="http://schemas.microsoft.com/office/drawing/2014/main" id="{00000000-0008-0000-0F00-000053000000}"/>
            </a:ext>
          </a:extLst>
        </xdr:cNvPr>
        <xdr:cNvSpPr/>
      </xdr:nvSpPr>
      <xdr:spPr>
        <a:xfrm>
          <a:off x="965200" y="56398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158496</xdr:rowOff>
    </xdr:from>
    <xdr:to>
      <xdr:col>10</xdr:col>
      <xdr:colOff>114300</xdr:colOff>
      <xdr:row>34</xdr:row>
      <xdr:rowOff>78486</xdr:rowOff>
    </xdr:to>
    <xdr:cxnSp macro="">
      <xdr:nvCxnSpPr>
        <xdr:cNvPr id="84" name="直線コネクタ 83">
          <a:extLst>
            <a:ext uri="{FF2B5EF4-FFF2-40B4-BE49-F238E27FC236}">
              <a16:creationId xmlns:a16="http://schemas.microsoft.com/office/drawing/2014/main" id="{00000000-0008-0000-0F00-000054000000}"/>
            </a:ext>
          </a:extLst>
        </xdr:cNvPr>
        <xdr:cNvCxnSpPr/>
      </xdr:nvCxnSpPr>
      <xdr:spPr>
        <a:xfrm>
          <a:off x="1008380" y="5690616"/>
          <a:ext cx="7823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33</xdr:row>
      <xdr:rowOff>65803</xdr:rowOff>
    </xdr:from>
    <xdr:ext cx="405111" cy="259045"/>
    <xdr:sp macro="" textlink="">
      <xdr:nvSpPr>
        <xdr:cNvPr id="85" name="n_1mainValue【図書館】&#10;有形固定資産減価償却率">
          <a:extLst>
            <a:ext uri="{FF2B5EF4-FFF2-40B4-BE49-F238E27FC236}">
              <a16:creationId xmlns:a16="http://schemas.microsoft.com/office/drawing/2014/main" id="{00000000-0008-0000-0F00-000055000000}"/>
            </a:ext>
          </a:extLst>
        </xdr:cNvPr>
        <xdr:cNvSpPr txBox="1"/>
      </xdr:nvSpPr>
      <xdr:spPr>
        <a:xfrm>
          <a:off x="3170564" y="559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20083</xdr:rowOff>
    </xdr:from>
    <xdr:ext cx="405111" cy="259045"/>
    <xdr:sp macro="" textlink="">
      <xdr:nvSpPr>
        <xdr:cNvPr id="86" name="n_2mainValue【図書館】&#10;有形固定資産減価償却率">
          <a:extLst>
            <a:ext uri="{FF2B5EF4-FFF2-40B4-BE49-F238E27FC236}">
              <a16:creationId xmlns:a16="http://schemas.microsoft.com/office/drawing/2014/main" id="{00000000-0008-0000-0F00-000056000000}"/>
            </a:ext>
          </a:extLst>
        </xdr:cNvPr>
        <xdr:cNvSpPr txBox="1"/>
      </xdr:nvSpPr>
      <xdr:spPr>
        <a:xfrm>
          <a:off x="2385704" y="555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145813</xdr:rowOff>
    </xdr:from>
    <xdr:ext cx="405111" cy="259045"/>
    <xdr:sp macro="" textlink="">
      <xdr:nvSpPr>
        <xdr:cNvPr id="87" name="n_3mainValue【図書館】&#10;有形固定資産減価償却率">
          <a:extLst>
            <a:ext uri="{FF2B5EF4-FFF2-40B4-BE49-F238E27FC236}">
              <a16:creationId xmlns:a16="http://schemas.microsoft.com/office/drawing/2014/main" id="{00000000-0008-0000-0F00-000057000000}"/>
            </a:ext>
          </a:extLst>
        </xdr:cNvPr>
        <xdr:cNvSpPr txBox="1"/>
      </xdr:nvSpPr>
      <xdr:spPr>
        <a:xfrm>
          <a:off x="1611004" y="5510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54373</xdr:rowOff>
    </xdr:from>
    <xdr:ext cx="405111" cy="259045"/>
    <xdr:sp macro="" textlink="">
      <xdr:nvSpPr>
        <xdr:cNvPr id="88" name="n_4mainValue【図書館】&#10;有形固定資産減価償却率">
          <a:extLst>
            <a:ext uri="{FF2B5EF4-FFF2-40B4-BE49-F238E27FC236}">
              <a16:creationId xmlns:a16="http://schemas.microsoft.com/office/drawing/2014/main" id="{00000000-0008-0000-0F00-000058000000}"/>
            </a:ext>
          </a:extLst>
        </xdr:cNvPr>
        <xdr:cNvSpPr txBox="1"/>
      </xdr:nvSpPr>
      <xdr:spPr>
        <a:xfrm>
          <a:off x="836304" y="5418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F00-000059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00000000-0008-0000-0F00-000061000000}"/>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00000000-0008-0000-0F00-000071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125186</xdr:rowOff>
    </xdr:from>
    <xdr:to>
      <xdr:col>54</xdr:col>
      <xdr:colOff>189865</xdr:colOff>
      <xdr:row>41</xdr:row>
      <xdr:rowOff>100693</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flipV="1">
          <a:off x="9219565" y="5489666"/>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104520</xdr:rowOff>
    </xdr:from>
    <xdr:ext cx="469744" cy="259045"/>
    <xdr:sp macro="" textlink="">
      <xdr:nvSpPr>
        <xdr:cNvPr id="115" name="【図書館】&#10;一人当たり面積最小値テキスト">
          <a:extLst>
            <a:ext uri="{FF2B5EF4-FFF2-40B4-BE49-F238E27FC236}">
              <a16:creationId xmlns:a16="http://schemas.microsoft.com/office/drawing/2014/main" id="{00000000-0008-0000-0F00-000073000000}"/>
            </a:ext>
          </a:extLst>
        </xdr:cNvPr>
        <xdr:cNvSpPr txBox="1"/>
      </xdr:nvSpPr>
      <xdr:spPr>
        <a:xfrm>
          <a:off x="9258300" y="6977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100693</xdr:rowOff>
    </xdr:from>
    <xdr:to>
      <xdr:col>55</xdr:col>
      <xdr:colOff>88900</xdr:colOff>
      <xdr:row>41</xdr:row>
      <xdr:rowOff>100693</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9154160" y="69739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71863</xdr:rowOff>
    </xdr:from>
    <xdr:ext cx="469744" cy="259045"/>
    <xdr:sp macro="" textlink="">
      <xdr:nvSpPr>
        <xdr:cNvPr id="117" name="【図書館】&#10;一人当たり面積最大値テキスト">
          <a:extLst>
            <a:ext uri="{FF2B5EF4-FFF2-40B4-BE49-F238E27FC236}">
              <a16:creationId xmlns:a16="http://schemas.microsoft.com/office/drawing/2014/main" id="{00000000-0008-0000-0F00-000075000000}"/>
            </a:ext>
          </a:extLst>
        </xdr:cNvPr>
        <xdr:cNvSpPr txBox="1"/>
      </xdr:nvSpPr>
      <xdr:spPr>
        <a:xfrm>
          <a:off x="9258300" y="526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125186</xdr:rowOff>
    </xdr:from>
    <xdr:to>
      <xdr:col>55</xdr:col>
      <xdr:colOff>88900</xdr:colOff>
      <xdr:row>32</xdr:row>
      <xdr:rowOff>125186</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9154160" y="54896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167112</xdr:rowOff>
    </xdr:from>
    <xdr:ext cx="469744" cy="259045"/>
    <xdr:sp macro="" textlink="">
      <xdr:nvSpPr>
        <xdr:cNvPr id="119" name="【図書館】&#10;一人当たり面積平均値テキスト">
          <a:extLst>
            <a:ext uri="{FF2B5EF4-FFF2-40B4-BE49-F238E27FC236}">
              <a16:creationId xmlns:a16="http://schemas.microsoft.com/office/drawing/2014/main" id="{00000000-0008-0000-0F00-000077000000}"/>
            </a:ext>
          </a:extLst>
        </xdr:cNvPr>
        <xdr:cNvSpPr txBox="1"/>
      </xdr:nvSpPr>
      <xdr:spPr>
        <a:xfrm>
          <a:off x="9258300" y="6537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17235</xdr:rowOff>
    </xdr:from>
    <xdr:to>
      <xdr:col>55</xdr:col>
      <xdr:colOff>50800</xdr:colOff>
      <xdr:row>39</xdr:row>
      <xdr:rowOff>118835</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192260" y="65551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33565</xdr:rowOff>
    </xdr:from>
    <xdr:to>
      <xdr:col>50</xdr:col>
      <xdr:colOff>165100</xdr:colOff>
      <xdr:row>39</xdr:row>
      <xdr:rowOff>135165</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445500" y="657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39</xdr:row>
      <xdr:rowOff>126292</xdr:rowOff>
    </xdr:from>
    <xdr:ext cx="469744" cy="259045"/>
    <xdr:sp macro="" textlink="">
      <xdr:nvSpPr>
        <xdr:cNvPr id="122" name="n_1aveValue【図書館】&#10;一人当たり面積">
          <a:extLst>
            <a:ext uri="{FF2B5EF4-FFF2-40B4-BE49-F238E27FC236}">
              <a16:creationId xmlns:a16="http://schemas.microsoft.com/office/drawing/2014/main" id="{00000000-0008-0000-0F00-00007A000000}"/>
            </a:ext>
          </a:extLst>
        </xdr:cNvPr>
        <xdr:cNvSpPr txBox="1"/>
      </xdr:nvSpPr>
      <xdr:spPr>
        <a:xfrm>
          <a:off x="8271587" y="6664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41728</xdr:rowOff>
    </xdr:from>
    <xdr:to>
      <xdr:col>46</xdr:col>
      <xdr:colOff>38100</xdr:colOff>
      <xdr:row>38</xdr:row>
      <xdr:rowOff>143328</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7670800" y="64120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38</xdr:row>
      <xdr:rowOff>134455</xdr:rowOff>
    </xdr:from>
    <xdr:ext cx="469744" cy="259045"/>
    <xdr:sp macro="" textlink="">
      <xdr:nvSpPr>
        <xdr:cNvPr id="124" name="n_2aveValue【図書館】&#10;一人当たり面積">
          <a:extLst>
            <a:ext uri="{FF2B5EF4-FFF2-40B4-BE49-F238E27FC236}">
              <a16:creationId xmlns:a16="http://schemas.microsoft.com/office/drawing/2014/main" id="{00000000-0008-0000-0F00-00007C000000}"/>
            </a:ext>
          </a:extLst>
        </xdr:cNvPr>
        <xdr:cNvSpPr txBox="1"/>
      </xdr:nvSpPr>
      <xdr:spPr>
        <a:xfrm>
          <a:off x="7509587" y="6504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41728</xdr:rowOff>
    </xdr:from>
    <xdr:to>
      <xdr:col>41</xdr:col>
      <xdr:colOff>101600</xdr:colOff>
      <xdr:row>38</xdr:row>
      <xdr:rowOff>143328</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873240" y="6412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38</xdr:row>
      <xdr:rowOff>134455</xdr:rowOff>
    </xdr:from>
    <xdr:ext cx="469744" cy="259045"/>
    <xdr:sp macro="" textlink="">
      <xdr:nvSpPr>
        <xdr:cNvPr id="126" name="n_3aveValue【図書館】&#10;一人当たり面積">
          <a:extLst>
            <a:ext uri="{FF2B5EF4-FFF2-40B4-BE49-F238E27FC236}">
              <a16:creationId xmlns:a16="http://schemas.microsoft.com/office/drawing/2014/main" id="{00000000-0008-0000-0F00-00007E000000}"/>
            </a:ext>
          </a:extLst>
        </xdr:cNvPr>
        <xdr:cNvSpPr txBox="1"/>
      </xdr:nvSpPr>
      <xdr:spPr>
        <a:xfrm>
          <a:off x="6712027" y="6504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82550</xdr:rowOff>
    </xdr:from>
    <xdr:to>
      <xdr:col>36</xdr:col>
      <xdr:colOff>165100</xdr:colOff>
      <xdr:row>38</xdr:row>
      <xdr:rowOff>12700</xdr:rowOff>
    </xdr:to>
    <xdr:sp macro="" textlink="">
      <xdr:nvSpPr>
        <xdr:cNvPr id="127" name="フローチャート: 判断 126">
          <a:extLst>
            <a:ext uri="{FF2B5EF4-FFF2-40B4-BE49-F238E27FC236}">
              <a16:creationId xmlns:a16="http://schemas.microsoft.com/office/drawing/2014/main" id="{00000000-0008-0000-0F00-00007F000000}"/>
            </a:ext>
          </a:extLst>
        </xdr:cNvPr>
        <xdr:cNvSpPr/>
      </xdr:nvSpPr>
      <xdr:spPr>
        <a:xfrm>
          <a:off x="6098540" y="628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36</xdr:row>
      <xdr:rowOff>29227</xdr:rowOff>
    </xdr:from>
    <xdr:ext cx="469744" cy="259045"/>
    <xdr:sp macro="" textlink="">
      <xdr:nvSpPr>
        <xdr:cNvPr id="128" name="n_4aveValue【図書館】&#10;一人当たり面積">
          <a:extLst>
            <a:ext uri="{FF2B5EF4-FFF2-40B4-BE49-F238E27FC236}">
              <a16:creationId xmlns:a16="http://schemas.microsoft.com/office/drawing/2014/main" id="{00000000-0008-0000-0F00-000080000000}"/>
            </a:ext>
          </a:extLst>
        </xdr:cNvPr>
        <xdr:cNvSpPr txBox="1"/>
      </xdr:nvSpPr>
      <xdr:spPr>
        <a:xfrm>
          <a:off x="5937327" y="6064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00000000-0008-0000-0F00-000085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115207</xdr:rowOff>
    </xdr:from>
    <xdr:to>
      <xdr:col>55</xdr:col>
      <xdr:colOff>50800</xdr:colOff>
      <xdr:row>38</xdr:row>
      <xdr:rowOff>45357</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9192260" y="63178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138084</xdr:rowOff>
    </xdr:from>
    <xdr:ext cx="469744" cy="259045"/>
    <xdr:sp macro="" textlink="">
      <xdr:nvSpPr>
        <xdr:cNvPr id="135" name="【図書館】&#10;一人当たり面積該当値テキスト">
          <a:extLst>
            <a:ext uri="{FF2B5EF4-FFF2-40B4-BE49-F238E27FC236}">
              <a16:creationId xmlns:a16="http://schemas.microsoft.com/office/drawing/2014/main" id="{00000000-0008-0000-0F00-000087000000}"/>
            </a:ext>
          </a:extLst>
        </xdr:cNvPr>
        <xdr:cNvSpPr txBox="1"/>
      </xdr:nvSpPr>
      <xdr:spPr>
        <a:xfrm>
          <a:off x="9258300" y="617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131536</xdr:rowOff>
    </xdr:from>
    <xdr:to>
      <xdr:col>50</xdr:col>
      <xdr:colOff>165100</xdr:colOff>
      <xdr:row>38</xdr:row>
      <xdr:rowOff>61686</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8445500" y="63342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166007</xdr:rowOff>
    </xdr:from>
    <xdr:to>
      <xdr:col>55</xdr:col>
      <xdr:colOff>0</xdr:colOff>
      <xdr:row>38</xdr:row>
      <xdr:rowOff>10885</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8496300" y="6368687"/>
          <a:ext cx="723900" cy="12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131536</xdr:rowOff>
    </xdr:from>
    <xdr:to>
      <xdr:col>46</xdr:col>
      <xdr:colOff>38100</xdr:colOff>
      <xdr:row>38</xdr:row>
      <xdr:rowOff>61686</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7670800" y="63342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10885</xdr:rowOff>
    </xdr:from>
    <xdr:to>
      <xdr:col>50</xdr:col>
      <xdr:colOff>114300</xdr:colOff>
      <xdr:row>38</xdr:row>
      <xdr:rowOff>10885</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a:off x="7713980" y="638120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147864</xdr:rowOff>
    </xdr:from>
    <xdr:to>
      <xdr:col>41</xdr:col>
      <xdr:colOff>101600</xdr:colOff>
      <xdr:row>38</xdr:row>
      <xdr:rowOff>78014</xdr:rowOff>
    </xdr:to>
    <xdr:sp macro="" textlink="">
      <xdr:nvSpPr>
        <xdr:cNvPr id="140" name="楕円 139">
          <a:extLst>
            <a:ext uri="{FF2B5EF4-FFF2-40B4-BE49-F238E27FC236}">
              <a16:creationId xmlns:a16="http://schemas.microsoft.com/office/drawing/2014/main" id="{00000000-0008-0000-0F00-00008C000000}"/>
            </a:ext>
          </a:extLst>
        </xdr:cNvPr>
        <xdr:cNvSpPr/>
      </xdr:nvSpPr>
      <xdr:spPr>
        <a:xfrm>
          <a:off x="6873240" y="63505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10885</xdr:rowOff>
    </xdr:from>
    <xdr:to>
      <xdr:col>45</xdr:col>
      <xdr:colOff>177800</xdr:colOff>
      <xdr:row>38</xdr:row>
      <xdr:rowOff>27215</xdr:rowOff>
    </xdr:to>
    <xdr:cxnSp macro="">
      <xdr:nvCxnSpPr>
        <xdr:cNvPr id="141" name="直線コネクタ 140">
          <a:extLst>
            <a:ext uri="{FF2B5EF4-FFF2-40B4-BE49-F238E27FC236}">
              <a16:creationId xmlns:a16="http://schemas.microsoft.com/office/drawing/2014/main" id="{00000000-0008-0000-0F00-00008D000000}"/>
            </a:ext>
          </a:extLst>
        </xdr:cNvPr>
        <xdr:cNvCxnSpPr/>
      </xdr:nvCxnSpPr>
      <xdr:spPr>
        <a:xfrm flipV="1">
          <a:off x="6924040" y="6381205"/>
          <a:ext cx="78994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147864</xdr:rowOff>
    </xdr:from>
    <xdr:to>
      <xdr:col>36</xdr:col>
      <xdr:colOff>165100</xdr:colOff>
      <xdr:row>38</xdr:row>
      <xdr:rowOff>78014</xdr:rowOff>
    </xdr:to>
    <xdr:sp macro="" textlink="">
      <xdr:nvSpPr>
        <xdr:cNvPr id="142" name="楕円 141">
          <a:extLst>
            <a:ext uri="{FF2B5EF4-FFF2-40B4-BE49-F238E27FC236}">
              <a16:creationId xmlns:a16="http://schemas.microsoft.com/office/drawing/2014/main" id="{00000000-0008-0000-0F00-00008E000000}"/>
            </a:ext>
          </a:extLst>
        </xdr:cNvPr>
        <xdr:cNvSpPr/>
      </xdr:nvSpPr>
      <xdr:spPr>
        <a:xfrm>
          <a:off x="6098540" y="63505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27215</xdr:rowOff>
    </xdr:from>
    <xdr:to>
      <xdr:col>41</xdr:col>
      <xdr:colOff>50800</xdr:colOff>
      <xdr:row>38</xdr:row>
      <xdr:rowOff>27215</xdr:rowOff>
    </xdr:to>
    <xdr:cxnSp macro="">
      <xdr:nvCxnSpPr>
        <xdr:cNvPr id="143" name="直線コネクタ 142">
          <a:extLst>
            <a:ext uri="{FF2B5EF4-FFF2-40B4-BE49-F238E27FC236}">
              <a16:creationId xmlns:a16="http://schemas.microsoft.com/office/drawing/2014/main" id="{00000000-0008-0000-0F00-00008F000000}"/>
            </a:ext>
          </a:extLst>
        </xdr:cNvPr>
        <xdr:cNvCxnSpPr/>
      </xdr:nvCxnSpPr>
      <xdr:spPr>
        <a:xfrm>
          <a:off x="6149340" y="639753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78213</xdr:rowOff>
    </xdr:from>
    <xdr:ext cx="469744" cy="259045"/>
    <xdr:sp macro="" textlink="">
      <xdr:nvSpPr>
        <xdr:cNvPr id="144" name="n_1mainValue【図書館】&#10;一人当たり面積">
          <a:extLst>
            <a:ext uri="{FF2B5EF4-FFF2-40B4-BE49-F238E27FC236}">
              <a16:creationId xmlns:a16="http://schemas.microsoft.com/office/drawing/2014/main" id="{00000000-0008-0000-0F00-000090000000}"/>
            </a:ext>
          </a:extLst>
        </xdr:cNvPr>
        <xdr:cNvSpPr txBox="1"/>
      </xdr:nvSpPr>
      <xdr:spPr>
        <a:xfrm>
          <a:off x="8271587" y="6113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78213</xdr:rowOff>
    </xdr:from>
    <xdr:ext cx="469744" cy="259045"/>
    <xdr:sp macro="" textlink="">
      <xdr:nvSpPr>
        <xdr:cNvPr id="145" name="n_2mainValue【図書館】&#10;一人当たり面積">
          <a:extLst>
            <a:ext uri="{FF2B5EF4-FFF2-40B4-BE49-F238E27FC236}">
              <a16:creationId xmlns:a16="http://schemas.microsoft.com/office/drawing/2014/main" id="{00000000-0008-0000-0F00-000091000000}"/>
            </a:ext>
          </a:extLst>
        </xdr:cNvPr>
        <xdr:cNvSpPr txBox="1"/>
      </xdr:nvSpPr>
      <xdr:spPr>
        <a:xfrm>
          <a:off x="7509587" y="6113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94541</xdr:rowOff>
    </xdr:from>
    <xdr:ext cx="469744" cy="259045"/>
    <xdr:sp macro="" textlink="">
      <xdr:nvSpPr>
        <xdr:cNvPr id="146" name="n_3mainValue【図書館】&#10;一人当たり面積">
          <a:extLst>
            <a:ext uri="{FF2B5EF4-FFF2-40B4-BE49-F238E27FC236}">
              <a16:creationId xmlns:a16="http://schemas.microsoft.com/office/drawing/2014/main" id="{00000000-0008-0000-0F00-000092000000}"/>
            </a:ext>
          </a:extLst>
        </xdr:cNvPr>
        <xdr:cNvSpPr txBox="1"/>
      </xdr:nvSpPr>
      <xdr:spPr>
        <a:xfrm>
          <a:off x="6712027" y="612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69142</xdr:rowOff>
    </xdr:from>
    <xdr:ext cx="469744" cy="259045"/>
    <xdr:sp macro="" textlink="">
      <xdr:nvSpPr>
        <xdr:cNvPr id="147" name="n_4mainValue【図書館】&#10;一人当たり面積">
          <a:extLst>
            <a:ext uri="{FF2B5EF4-FFF2-40B4-BE49-F238E27FC236}">
              <a16:creationId xmlns:a16="http://schemas.microsoft.com/office/drawing/2014/main" id="{00000000-0008-0000-0F00-000093000000}"/>
            </a:ext>
          </a:extLst>
        </xdr:cNvPr>
        <xdr:cNvSpPr txBox="1"/>
      </xdr:nvSpPr>
      <xdr:spPr>
        <a:xfrm>
          <a:off x="5937327" y="6439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33608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00000000-0008-0000-0F00-0000AC000000}"/>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F00-0000AD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153488</xdr:rowOff>
    </xdr:from>
    <xdr:to>
      <xdr:col>24</xdr:col>
      <xdr:colOff>62865</xdr:colOff>
      <xdr:row>63</xdr:row>
      <xdr:rowOff>60416</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flipV="1">
          <a:off x="4086225" y="9206048"/>
          <a:ext cx="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64243</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00000000-0008-0000-0F00-0000AF000000}"/>
            </a:ext>
          </a:extLst>
        </xdr:cNvPr>
        <xdr:cNvSpPr txBox="1"/>
      </xdr:nvSpPr>
      <xdr:spPr>
        <a:xfrm>
          <a:off x="4124960" y="1062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60416</xdr:rowOff>
    </xdr:from>
    <xdr:to>
      <xdr:col>24</xdr:col>
      <xdr:colOff>152400</xdr:colOff>
      <xdr:row>63</xdr:row>
      <xdr:rowOff>60416</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4020820" y="106217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100165</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00000000-0008-0000-0F00-0000B1000000}"/>
            </a:ext>
          </a:extLst>
        </xdr:cNvPr>
        <xdr:cNvSpPr txBox="1"/>
      </xdr:nvSpPr>
      <xdr:spPr>
        <a:xfrm>
          <a:off x="4124960" y="8985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153488</xdr:rowOff>
    </xdr:from>
    <xdr:to>
      <xdr:col>24</xdr:col>
      <xdr:colOff>152400</xdr:colOff>
      <xdr:row>54</xdr:row>
      <xdr:rowOff>153488</xdr:rowOff>
    </xdr:to>
    <xdr:cxnSp macro="">
      <xdr:nvCxnSpPr>
        <xdr:cNvPr id="178" name="直線コネクタ 177">
          <a:extLst>
            <a:ext uri="{FF2B5EF4-FFF2-40B4-BE49-F238E27FC236}">
              <a16:creationId xmlns:a16="http://schemas.microsoft.com/office/drawing/2014/main" id="{00000000-0008-0000-0F00-0000B2000000}"/>
            </a:ext>
          </a:extLst>
        </xdr:cNvPr>
        <xdr:cNvCxnSpPr/>
      </xdr:nvCxnSpPr>
      <xdr:spPr>
        <a:xfrm>
          <a:off x="4020820" y="92060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16164</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F00-0000B3000000}"/>
            </a:ext>
          </a:extLst>
        </xdr:cNvPr>
        <xdr:cNvSpPr txBox="1"/>
      </xdr:nvSpPr>
      <xdr:spPr>
        <a:xfrm>
          <a:off x="4124960" y="97392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164737</xdr:rowOff>
    </xdr:from>
    <xdr:to>
      <xdr:col>24</xdr:col>
      <xdr:colOff>114300</xdr:colOff>
      <xdr:row>59</xdr:row>
      <xdr:rowOff>94887</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4036060" y="98878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109220</xdr:rowOff>
    </xdr:from>
    <xdr:to>
      <xdr:col>20</xdr:col>
      <xdr:colOff>38100</xdr:colOff>
      <xdr:row>59</xdr:row>
      <xdr:rowOff>39370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3312160" y="98323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57</xdr:row>
      <xdr:rowOff>55897</xdr:rowOff>
    </xdr:from>
    <xdr:ext cx="405111" cy="259045"/>
    <xdr:sp macro="" textlink="">
      <xdr:nvSpPr>
        <xdr:cNvPr id="182" name="n_1aveValue【体育館・プール】&#10;有形固定資産減価償却率">
          <a:extLst>
            <a:ext uri="{FF2B5EF4-FFF2-40B4-BE49-F238E27FC236}">
              <a16:creationId xmlns:a16="http://schemas.microsoft.com/office/drawing/2014/main" id="{00000000-0008-0000-0F00-0000B6000000}"/>
            </a:ext>
          </a:extLst>
        </xdr:cNvPr>
        <xdr:cNvSpPr txBox="1"/>
      </xdr:nvSpPr>
      <xdr:spPr>
        <a:xfrm>
          <a:off x="3170564" y="961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164737</xdr:rowOff>
    </xdr:from>
    <xdr:to>
      <xdr:col>15</xdr:col>
      <xdr:colOff>101600</xdr:colOff>
      <xdr:row>59</xdr:row>
      <xdr:rowOff>94887</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2514600" y="988785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57</xdr:row>
      <xdr:rowOff>111414</xdr:rowOff>
    </xdr:from>
    <xdr:ext cx="405111" cy="259045"/>
    <xdr:sp macro="" textlink="">
      <xdr:nvSpPr>
        <xdr:cNvPr id="184" name="n_2aveValue【体育館・プール】&#10;有形固定資産減価償却率">
          <a:extLst>
            <a:ext uri="{FF2B5EF4-FFF2-40B4-BE49-F238E27FC236}">
              <a16:creationId xmlns:a16="http://schemas.microsoft.com/office/drawing/2014/main" id="{00000000-0008-0000-0F00-0000B8000000}"/>
            </a:ext>
          </a:extLst>
        </xdr:cNvPr>
        <xdr:cNvSpPr txBox="1"/>
      </xdr:nvSpPr>
      <xdr:spPr>
        <a:xfrm>
          <a:off x="2385704" y="9666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105954</xdr:rowOff>
    </xdr:from>
    <xdr:to>
      <xdr:col>10</xdr:col>
      <xdr:colOff>165100</xdr:colOff>
      <xdr:row>59</xdr:row>
      <xdr:rowOff>36104</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1739900" y="9829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57</xdr:row>
      <xdr:rowOff>52631</xdr:rowOff>
    </xdr:from>
    <xdr:ext cx="405111" cy="259045"/>
    <xdr:sp macro="" textlink="">
      <xdr:nvSpPr>
        <xdr:cNvPr id="186" name="n_3aveValue【体育館・プール】&#10;有形固定資産減価償却率">
          <a:extLst>
            <a:ext uri="{FF2B5EF4-FFF2-40B4-BE49-F238E27FC236}">
              <a16:creationId xmlns:a16="http://schemas.microsoft.com/office/drawing/2014/main" id="{00000000-0008-0000-0F00-0000BA000000}"/>
            </a:ext>
          </a:extLst>
        </xdr:cNvPr>
        <xdr:cNvSpPr txBox="1"/>
      </xdr:nvSpPr>
      <xdr:spPr>
        <a:xfrm>
          <a:off x="1611004" y="9608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151674</xdr:rowOff>
    </xdr:from>
    <xdr:to>
      <xdr:col>6</xdr:col>
      <xdr:colOff>38100</xdr:colOff>
      <xdr:row>57</xdr:row>
      <xdr:rowOff>81824</xdr:rowOff>
    </xdr:to>
    <xdr:sp macro="" textlink="">
      <xdr:nvSpPr>
        <xdr:cNvPr id="187" name="フローチャート: 判断 186">
          <a:extLst>
            <a:ext uri="{FF2B5EF4-FFF2-40B4-BE49-F238E27FC236}">
              <a16:creationId xmlns:a16="http://schemas.microsoft.com/office/drawing/2014/main" id="{00000000-0008-0000-0F00-0000BB000000}"/>
            </a:ext>
          </a:extLst>
        </xdr:cNvPr>
        <xdr:cNvSpPr/>
      </xdr:nvSpPr>
      <xdr:spPr>
        <a:xfrm>
          <a:off x="965200" y="95395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55</xdr:row>
      <xdr:rowOff>98351</xdr:rowOff>
    </xdr:from>
    <xdr:ext cx="405111" cy="259045"/>
    <xdr:sp macro="" textlink="">
      <xdr:nvSpPr>
        <xdr:cNvPr id="188" name="n_4aveValue【体育館・プール】&#10;有形固定資産減価償却率">
          <a:extLst>
            <a:ext uri="{FF2B5EF4-FFF2-40B4-BE49-F238E27FC236}">
              <a16:creationId xmlns:a16="http://schemas.microsoft.com/office/drawing/2014/main" id="{00000000-0008-0000-0F00-0000BC000000}"/>
            </a:ext>
          </a:extLst>
        </xdr:cNvPr>
        <xdr:cNvSpPr txBox="1"/>
      </xdr:nvSpPr>
      <xdr:spPr>
        <a:xfrm>
          <a:off x="836304" y="931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00000000-0008-0000-0F00-0000BF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00000000-0008-0000-0F00-0000C0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3" name="テキスト ボックス 192">
          <a:extLst>
            <a:ext uri="{FF2B5EF4-FFF2-40B4-BE49-F238E27FC236}">
              <a16:creationId xmlns:a16="http://schemas.microsoft.com/office/drawing/2014/main" id="{00000000-0008-0000-0F00-0000C1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4036060" y="103564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108874</xdr:rowOff>
    </xdr:from>
    <xdr:ext cx="405111" cy="259045"/>
    <xdr:sp macro="" textlink="">
      <xdr:nvSpPr>
        <xdr:cNvPr id="195" name="【体育館・プール】&#10;有形固定資産減価償却率該当値テキスト">
          <a:extLst>
            <a:ext uri="{FF2B5EF4-FFF2-40B4-BE49-F238E27FC236}">
              <a16:creationId xmlns:a16="http://schemas.microsoft.com/office/drawing/2014/main" id="{00000000-0008-0000-0F00-0000C3000000}"/>
            </a:ext>
          </a:extLst>
        </xdr:cNvPr>
        <xdr:cNvSpPr txBox="1"/>
      </xdr:nvSpPr>
      <xdr:spPr>
        <a:xfrm>
          <a:off x="4124960" y="10334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91259</xdr:rowOff>
    </xdr:from>
    <xdr:to>
      <xdr:col>20</xdr:col>
      <xdr:colOff>38100</xdr:colOff>
      <xdr:row>62</xdr:row>
      <xdr:rowOff>21409</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3312160" y="103172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142059</xdr:rowOff>
    </xdr:from>
    <xdr:to>
      <xdr:col>24</xdr:col>
      <xdr:colOff>63500</xdr:colOff>
      <xdr:row>62</xdr:row>
      <xdr:rowOff>9797</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a:off x="3355340" y="10368099"/>
          <a:ext cx="731520" cy="3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45538</xdr:rowOff>
    </xdr:from>
    <xdr:to>
      <xdr:col>15</xdr:col>
      <xdr:colOff>101600</xdr:colOff>
      <xdr:row>61</xdr:row>
      <xdr:rowOff>147138</xdr:rowOff>
    </xdr:to>
    <xdr:sp macro="" textlink="">
      <xdr:nvSpPr>
        <xdr:cNvPr id="198" name="楕円 197">
          <a:extLst>
            <a:ext uri="{FF2B5EF4-FFF2-40B4-BE49-F238E27FC236}">
              <a16:creationId xmlns:a16="http://schemas.microsoft.com/office/drawing/2014/main" id="{00000000-0008-0000-0F00-0000C6000000}"/>
            </a:ext>
          </a:extLst>
        </xdr:cNvPr>
        <xdr:cNvSpPr/>
      </xdr:nvSpPr>
      <xdr:spPr>
        <a:xfrm>
          <a:off x="2514600" y="1027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96338</xdr:rowOff>
    </xdr:from>
    <xdr:to>
      <xdr:col>19</xdr:col>
      <xdr:colOff>177800</xdr:colOff>
      <xdr:row>61</xdr:row>
      <xdr:rowOff>142059</xdr:rowOff>
    </xdr:to>
    <xdr:cxnSp macro="">
      <xdr:nvCxnSpPr>
        <xdr:cNvPr id="199" name="直線コネクタ 198">
          <a:extLst>
            <a:ext uri="{FF2B5EF4-FFF2-40B4-BE49-F238E27FC236}">
              <a16:creationId xmlns:a16="http://schemas.microsoft.com/office/drawing/2014/main" id="{00000000-0008-0000-0F00-0000C7000000}"/>
            </a:ext>
          </a:extLst>
        </xdr:cNvPr>
        <xdr:cNvCxnSpPr/>
      </xdr:nvCxnSpPr>
      <xdr:spPr>
        <a:xfrm>
          <a:off x="2565400" y="10322378"/>
          <a:ext cx="78994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164737</xdr:rowOff>
    </xdr:from>
    <xdr:to>
      <xdr:col>10</xdr:col>
      <xdr:colOff>165100</xdr:colOff>
      <xdr:row>61</xdr:row>
      <xdr:rowOff>94887</xdr:rowOff>
    </xdr:to>
    <xdr:sp macro="" textlink="">
      <xdr:nvSpPr>
        <xdr:cNvPr id="200" name="楕円 199">
          <a:extLst>
            <a:ext uri="{FF2B5EF4-FFF2-40B4-BE49-F238E27FC236}">
              <a16:creationId xmlns:a16="http://schemas.microsoft.com/office/drawing/2014/main" id="{00000000-0008-0000-0F00-0000C8000000}"/>
            </a:ext>
          </a:extLst>
        </xdr:cNvPr>
        <xdr:cNvSpPr/>
      </xdr:nvSpPr>
      <xdr:spPr>
        <a:xfrm>
          <a:off x="1739900" y="102231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44087</xdr:rowOff>
    </xdr:from>
    <xdr:to>
      <xdr:col>15</xdr:col>
      <xdr:colOff>50800</xdr:colOff>
      <xdr:row>61</xdr:row>
      <xdr:rowOff>96338</xdr:rowOff>
    </xdr:to>
    <xdr:cxnSp macro="">
      <xdr:nvCxnSpPr>
        <xdr:cNvPr id="201" name="直線コネクタ 200">
          <a:extLst>
            <a:ext uri="{FF2B5EF4-FFF2-40B4-BE49-F238E27FC236}">
              <a16:creationId xmlns:a16="http://schemas.microsoft.com/office/drawing/2014/main" id="{00000000-0008-0000-0F00-0000C9000000}"/>
            </a:ext>
          </a:extLst>
        </xdr:cNvPr>
        <xdr:cNvCxnSpPr/>
      </xdr:nvCxnSpPr>
      <xdr:spPr>
        <a:xfrm>
          <a:off x="1790700" y="10270127"/>
          <a:ext cx="7747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macro="" textlink="">
      <xdr:nvSpPr>
        <xdr:cNvPr id="202" name="楕円 201">
          <a:extLst>
            <a:ext uri="{FF2B5EF4-FFF2-40B4-BE49-F238E27FC236}">
              <a16:creationId xmlns:a16="http://schemas.microsoft.com/office/drawing/2014/main" id="{00000000-0008-0000-0F00-0000CA000000}"/>
            </a:ext>
          </a:extLst>
        </xdr:cNvPr>
        <xdr:cNvSpPr/>
      </xdr:nvSpPr>
      <xdr:spPr>
        <a:xfrm>
          <a:off x="965200" y="10121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114300</xdr:rowOff>
    </xdr:from>
    <xdr:to>
      <xdr:col>10</xdr:col>
      <xdr:colOff>114300</xdr:colOff>
      <xdr:row>61</xdr:row>
      <xdr:rowOff>44087</xdr:rowOff>
    </xdr:to>
    <xdr:cxnSp macro="">
      <xdr:nvCxnSpPr>
        <xdr:cNvPr id="203" name="直線コネクタ 202">
          <a:extLst>
            <a:ext uri="{FF2B5EF4-FFF2-40B4-BE49-F238E27FC236}">
              <a16:creationId xmlns:a16="http://schemas.microsoft.com/office/drawing/2014/main" id="{00000000-0008-0000-0F00-0000CB000000}"/>
            </a:ext>
          </a:extLst>
        </xdr:cNvPr>
        <xdr:cNvCxnSpPr/>
      </xdr:nvCxnSpPr>
      <xdr:spPr>
        <a:xfrm>
          <a:off x="1008380" y="10172700"/>
          <a:ext cx="782320" cy="9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12536</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3170564" y="10406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138265</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2385704" y="10364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86014</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1611004" y="10312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156227</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F00-0000CF000000}"/>
            </a:ext>
          </a:extLst>
        </xdr:cNvPr>
        <xdr:cNvSpPr txBox="1"/>
      </xdr:nvSpPr>
      <xdr:spPr>
        <a:xfrm>
          <a:off x="83630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54053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0</xdr:rowOff>
    </xdr:from>
    <xdr:to>
      <xdr:col>59</xdr:col>
      <xdr:colOff>50800</xdr:colOff>
      <xdr:row>64</xdr:row>
      <xdr:rowOff>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F00-0000E5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57150</xdr:rowOff>
    </xdr:from>
    <xdr:to>
      <xdr:col>54</xdr:col>
      <xdr:colOff>189865</xdr:colOff>
      <xdr:row>64</xdr:row>
      <xdr:rowOff>13716</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9219565" y="9277350"/>
          <a:ext cx="0" cy="1465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17543</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F00-0000E7000000}"/>
            </a:ext>
          </a:extLst>
        </xdr:cNvPr>
        <xdr:cNvSpPr txBox="1"/>
      </xdr:nvSpPr>
      <xdr:spPr>
        <a:xfrm>
          <a:off x="9258300" y="1074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13716</xdr:rowOff>
    </xdr:from>
    <xdr:to>
      <xdr:col>55</xdr:col>
      <xdr:colOff>88900</xdr:colOff>
      <xdr:row>64</xdr:row>
      <xdr:rowOff>13716</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9154160" y="107426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3827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F00-0000E9000000}"/>
            </a:ext>
          </a:extLst>
        </xdr:cNvPr>
        <xdr:cNvSpPr txBox="1"/>
      </xdr:nvSpPr>
      <xdr:spPr>
        <a:xfrm>
          <a:off x="9258300" y="905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57150</xdr:rowOff>
    </xdr:from>
    <xdr:to>
      <xdr:col>55</xdr:col>
      <xdr:colOff>88900</xdr:colOff>
      <xdr:row>55</xdr:row>
      <xdr:rowOff>57150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9154160" y="927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779</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F00-0000EB000000}"/>
            </a:ext>
          </a:extLst>
        </xdr:cNvPr>
        <xdr:cNvSpPr txBox="1"/>
      </xdr:nvSpPr>
      <xdr:spPr>
        <a:xfrm>
          <a:off x="9258300" y="10059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22352</xdr:rowOff>
    </xdr:from>
    <xdr:to>
      <xdr:col>55</xdr:col>
      <xdr:colOff>50800</xdr:colOff>
      <xdr:row>60</xdr:row>
      <xdr:rowOff>123952</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9192260" y="100807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54356</xdr:rowOff>
    </xdr:from>
    <xdr:to>
      <xdr:col>50</xdr:col>
      <xdr:colOff>165100</xdr:colOff>
      <xdr:row>60</xdr:row>
      <xdr:rowOff>155956</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8445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147083</xdr:rowOff>
    </xdr:from>
    <xdr:ext cx="469744" cy="259045"/>
    <xdr:sp macro="" textlink="">
      <xdr:nvSpPr>
        <xdr:cNvPr id="238" name="n_1aveValue【体育館・プール】&#10;一人当たり面積">
          <a:extLst>
            <a:ext uri="{FF2B5EF4-FFF2-40B4-BE49-F238E27FC236}">
              <a16:creationId xmlns:a16="http://schemas.microsoft.com/office/drawing/2014/main" id="{00000000-0008-0000-0F00-0000EE000000}"/>
            </a:ext>
          </a:extLst>
        </xdr:cNvPr>
        <xdr:cNvSpPr txBox="1"/>
      </xdr:nvSpPr>
      <xdr:spPr>
        <a:xfrm>
          <a:off x="8271587" y="10205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20066</xdr:rowOff>
    </xdr:from>
    <xdr:to>
      <xdr:col>46</xdr:col>
      <xdr:colOff>38100</xdr:colOff>
      <xdr:row>61</xdr:row>
      <xdr:rowOff>121666</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670800" y="102461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61</xdr:row>
      <xdr:rowOff>112793</xdr:rowOff>
    </xdr:from>
    <xdr:ext cx="469744" cy="259045"/>
    <xdr:sp macro="" textlink="">
      <xdr:nvSpPr>
        <xdr:cNvPr id="240" name="n_2aveValue【体育館・プール】&#10;一人当たり面積">
          <a:extLst>
            <a:ext uri="{FF2B5EF4-FFF2-40B4-BE49-F238E27FC236}">
              <a16:creationId xmlns:a16="http://schemas.microsoft.com/office/drawing/2014/main" id="{00000000-0008-0000-0F00-0000F0000000}"/>
            </a:ext>
          </a:extLst>
        </xdr:cNvPr>
        <xdr:cNvSpPr txBox="1"/>
      </xdr:nvSpPr>
      <xdr:spPr>
        <a:xfrm>
          <a:off x="7509587" y="1033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6350</xdr:rowOff>
    </xdr:from>
    <xdr:to>
      <xdr:col>41</xdr:col>
      <xdr:colOff>101600</xdr:colOff>
      <xdr:row>61</xdr:row>
      <xdr:rowOff>107950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687324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61</xdr:row>
      <xdr:rowOff>99077</xdr:rowOff>
    </xdr:from>
    <xdr:ext cx="469744" cy="259045"/>
    <xdr:sp macro="" textlink="">
      <xdr:nvSpPr>
        <xdr:cNvPr id="242" name="n_3aveValue【体育館・プール】&#10;一人当たり面積">
          <a:extLst>
            <a:ext uri="{FF2B5EF4-FFF2-40B4-BE49-F238E27FC236}">
              <a16:creationId xmlns:a16="http://schemas.microsoft.com/office/drawing/2014/main" id="{00000000-0008-0000-0F00-0000F2000000}"/>
            </a:ext>
          </a:extLst>
        </xdr:cNvPr>
        <xdr:cNvSpPr txBox="1"/>
      </xdr:nvSpPr>
      <xdr:spPr>
        <a:xfrm>
          <a:off x="6712027" y="10325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60</xdr:row>
      <xdr:rowOff>132080</xdr:rowOff>
    </xdr:from>
    <xdr:to>
      <xdr:col>36</xdr:col>
      <xdr:colOff>165100</xdr:colOff>
      <xdr:row>61</xdr:row>
      <xdr:rowOff>62230</xdr:rowOff>
    </xdr:to>
    <xdr:sp macro="" textlink="">
      <xdr:nvSpPr>
        <xdr:cNvPr id="243" name="フローチャート: 判断 242">
          <a:extLst>
            <a:ext uri="{FF2B5EF4-FFF2-40B4-BE49-F238E27FC236}">
              <a16:creationId xmlns:a16="http://schemas.microsoft.com/office/drawing/2014/main" id="{00000000-0008-0000-0F00-0000F3000000}"/>
            </a:ext>
          </a:extLst>
        </xdr:cNvPr>
        <xdr:cNvSpPr/>
      </xdr:nvSpPr>
      <xdr:spPr>
        <a:xfrm>
          <a:off x="6098540" y="10190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61</xdr:row>
      <xdr:rowOff>53357</xdr:rowOff>
    </xdr:from>
    <xdr:ext cx="469744" cy="259045"/>
    <xdr:sp macro="" textlink="">
      <xdr:nvSpPr>
        <xdr:cNvPr id="244" name="n_4aveValue【体育館・プール】&#10;一人当たり面積">
          <a:extLst>
            <a:ext uri="{FF2B5EF4-FFF2-40B4-BE49-F238E27FC236}">
              <a16:creationId xmlns:a16="http://schemas.microsoft.com/office/drawing/2014/main" id="{00000000-0008-0000-0F00-0000F4000000}"/>
            </a:ext>
          </a:extLst>
        </xdr:cNvPr>
        <xdr:cNvSpPr txBox="1"/>
      </xdr:nvSpPr>
      <xdr:spPr>
        <a:xfrm>
          <a:off x="5937327" y="10279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0000000-0008-0000-0F00-0000F9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152654</xdr:rowOff>
    </xdr:from>
    <xdr:to>
      <xdr:col>55</xdr:col>
      <xdr:colOff>50800</xdr:colOff>
      <xdr:row>60</xdr:row>
      <xdr:rowOff>82804</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9192260" y="100434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4081</xdr:rowOff>
    </xdr:from>
    <xdr:ext cx="469744" cy="259045"/>
    <xdr:sp macro="" textlink="">
      <xdr:nvSpPr>
        <xdr:cNvPr id="251" name="【体育館・プール】&#10;一人当たり面積該当値テキスト">
          <a:extLst>
            <a:ext uri="{FF2B5EF4-FFF2-40B4-BE49-F238E27FC236}">
              <a16:creationId xmlns:a16="http://schemas.microsoft.com/office/drawing/2014/main" id="{00000000-0008-0000-0F00-0000FB000000}"/>
            </a:ext>
          </a:extLst>
        </xdr:cNvPr>
        <xdr:cNvSpPr txBox="1"/>
      </xdr:nvSpPr>
      <xdr:spPr>
        <a:xfrm>
          <a:off x="9258300" y="9894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166370</xdr:rowOff>
    </xdr:from>
    <xdr:to>
      <xdr:col>50</xdr:col>
      <xdr:colOff>165100</xdr:colOff>
      <xdr:row>60</xdr:row>
      <xdr:rowOff>96520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8445500" y="10057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32004</xdr:rowOff>
    </xdr:from>
    <xdr:to>
      <xdr:col>55</xdr:col>
      <xdr:colOff>0</xdr:colOff>
      <xdr:row>60</xdr:row>
      <xdr:rowOff>45720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8496300" y="10090404"/>
          <a:ext cx="7239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4064</xdr:rowOff>
    </xdr:from>
    <xdr:to>
      <xdr:col>46</xdr:col>
      <xdr:colOff>38100</xdr:colOff>
      <xdr:row>60</xdr:row>
      <xdr:rowOff>105664</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7670800" y="100624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45720</xdr:rowOff>
    </xdr:from>
    <xdr:to>
      <xdr:col>50</xdr:col>
      <xdr:colOff>114300</xdr:colOff>
      <xdr:row>60</xdr:row>
      <xdr:rowOff>54864</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7713980" y="10104120"/>
          <a:ext cx="7823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13208</xdr:rowOff>
    </xdr:from>
    <xdr:to>
      <xdr:col>41</xdr:col>
      <xdr:colOff>101600</xdr:colOff>
      <xdr:row>60</xdr:row>
      <xdr:rowOff>114808</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6873240" y="1007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54864</xdr:rowOff>
    </xdr:from>
    <xdr:to>
      <xdr:col>45</xdr:col>
      <xdr:colOff>177800</xdr:colOff>
      <xdr:row>60</xdr:row>
      <xdr:rowOff>64008</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flipV="1">
          <a:off x="6924040" y="10113264"/>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17780</xdr:rowOff>
    </xdr:from>
    <xdr:to>
      <xdr:col>36</xdr:col>
      <xdr:colOff>165100</xdr:colOff>
      <xdr:row>60</xdr:row>
      <xdr:rowOff>119380</xdr:rowOff>
    </xdr:to>
    <xdr:sp macro="" textlink="">
      <xdr:nvSpPr>
        <xdr:cNvPr id="258" name="楕円 257">
          <a:extLst>
            <a:ext uri="{FF2B5EF4-FFF2-40B4-BE49-F238E27FC236}">
              <a16:creationId xmlns:a16="http://schemas.microsoft.com/office/drawing/2014/main" id="{00000000-0008-0000-0F00-000002010000}"/>
            </a:ext>
          </a:extLst>
        </xdr:cNvPr>
        <xdr:cNvSpPr/>
      </xdr:nvSpPr>
      <xdr:spPr>
        <a:xfrm>
          <a:off x="609854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64008</xdr:rowOff>
    </xdr:from>
    <xdr:to>
      <xdr:col>41</xdr:col>
      <xdr:colOff>50800</xdr:colOff>
      <xdr:row>60</xdr:row>
      <xdr:rowOff>68580</xdr:rowOff>
    </xdr:to>
    <xdr:cxnSp macro="">
      <xdr:nvCxnSpPr>
        <xdr:cNvPr id="259" name="直線コネクタ 258">
          <a:extLst>
            <a:ext uri="{FF2B5EF4-FFF2-40B4-BE49-F238E27FC236}">
              <a16:creationId xmlns:a16="http://schemas.microsoft.com/office/drawing/2014/main" id="{00000000-0008-0000-0F00-000003010000}"/>
            </a:ext>
          </a:extLst>
        </xdr:cNvPr>
        <xdr:cNvCxnSpPr/>
      </xdr:nvCxnSpPr>
      <xdr:spPr>
        <a:xfrm flipV="1">
          <a:off x="6149340" y="10122408"/>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58</xdr:row>
      <xdr:rowOff>113047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F00-000004010000}"/>
            </a:ext>
          </a:extLst>
        </xdr:cNvPr>
        <xdr:cNvSpPr txBox="1"/>
      </xdr:nvSpPr>
      <xdr:spPr>
        <a:xfrm>
          <a:off x="8271587" y="983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122191</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F00-000005010000}"/>
            </a:ext>
          </a:extLst>
        </xdr:cNvPr>
        <xdr:cNvSpPr txBox="1"/>
      </xdr:nvSpPr>
      <xdr:spPr>
        <a:xfrm>
          <a:off x="7509587" y="9845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131335</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F00-000006010000}"/>
            </a:ext>
          </a:extLst>
        </xdr:cNvPr>
        <xdr:cNvSpPr txBox="1"/>
      </xdr:nvSpPr>
      <xdr:spPr>
        <a:xfrm>
          <a:off x="6712027" y="985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135907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F00-000007010000}"/>
            </a:ext>
          </a:extLst>
        </xdr:cNvPr>
        <xdr:cNvSpPr txBox="1"/>
      </xdr:nvSpPr>
      <xdr:spPr>
        <a:xfrm>
          <a:off x="5937327" y="985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33608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336081" y="1431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00000000-0008-0000-0F00-00001D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22098</xdr:rowOff>
    </xdr:from>
    <xdr:to>
      <xdr:col>24</xdr:col>
      <xdr:colOff>62865</xdr:colOff>
      <xdr:row>85</xdr:row>
      <xdr:rowOff>108965</xdr:rowOff>
    </xdr:to>
    <xdr:cxnSp macro="">
      <xdr:nvCxnSpPr>
        <xdr:cNvPr id="286" name="直線コネクタ 285">
          <a:extLst>
            <a:ext uri="{FF2B5EF4-FFF2-40B4-BE49-F238E27FC236}">
              <a16:creationId xmlns:a16="http://schemas.microsoft.com/office/drawing/2014/main" id="{00000000-0008-0000-0F00-00001E010000}"/>
            </a:ext>
          </a:extLst>
        </xdr:cNvPr>
        <xdr:cNvCxnSpPr/>
      </xdr:nvCxnSpPr>
      <xdr:spPr>
        <a:xfrm flipV="1">
          <a:off x="4086225" y="13265658"/>
          <a:ext cx="0" cy="1092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112792</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00000000-0008-0000-0F00-00001F010000}"/>
            </a:ext>
          </a:extLst>
        </xdr:cNvPr>
        <xdr:cNvSpPr txBox="1"/>
      </xdr:nvSpPr>
      <xdr:spPr>
        <a:xfrm>
          <a:off x="4124960" y="14362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108965</xdr:rowOff>
    </xdr:from>
    <xdr:to>
      <xdr:col>24</xdr:col>
      <xdr:colOff>152400</xdr:colOff>
      <xdr:row>85</xdr:row>
      <xdr:rowOff>108965</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a:off x="4020820" y="143583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140225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00000000-0008-0000-0F00-000021010000}"/>
            </a:ext>
          </a:extLst>
        </xdr:cNvPr>
        <xdr:cNvSpPr txBox="1"/>
      </xdr:nvSpPr>
      <xdr:spPr>
        <a:xfrm>
          <a:off x="4124960" y="13048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22098</xdr:rowOff>
    </xdr:from>
    <xdr:to>
      <xdr:col>24</xdr:col>
      <xdr:colOff>152400</xdr:colOff>
      <xdr:row>79</xdr:row>
      <xdr:rowOff>22098</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020820" y="13265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29735</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00000000-0008-0000-0F00-000023010000}"/>
            </a:ext>
          </a:extLst>
        </xdr:cNvPr>
        <xdr:cNvSpPr txBox="1"/>
      </xdr:nvSpPr>
      <xdr:spPr>
        <a:xfrm>
          <a:off x="4124960" y="13776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51308</xdr:rowOff>
    </xdr:from>
    <xdr:to>
      <xdr:col>24</xdr:col>
      <xdr:colOff>114300</xdr:colOff>
      <xdr:row>82</xdr:row>
      <xdr:rowOff>152908</xdr:rowOff>
    </xdr:to>
    <xdr:sp macro="" textlink="">
      <xdr:nvSpPr>
        <xdr:cNvPr id="292" name="フローチャート: 判断 291">
          <a:extLst>
            <a:ext uri="{FF2B5EF4-FFF2-40B4-BE49-F238E27FC236}">
              <a16:creationId xmlns:a16="http://schemas.microsoft.com/office/drawing/2014/main" id="{00000000-0008-0000-0F00-000024010000}"/>
            </a:ext>
          </a:extLst>
        </xdr:cNvPr>
        <xdr:cNvSpPr/>
      </xdr:nvSpPr>
      <xdr:spPr>
        <a:xfrm>
          <a:off x="4036060" y="13797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113030</xdr:rowOff>
    </xdr:from>
    <xdr:to>
      <xdr:col>20</xdr:col>
      <xdr:colOff>38100</xdr:colOff>
      <xdr:row>82</xdr:row>
      <xdr:rowOff>43180</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3312160" y="13691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82</xdr:row>
      <xdr:rowOff>34307</xdr:rowOff>
    </xdr:from>
    <xdr:ext cx="405111" cy="259045"/>
    <xdr:sp macro="" textlink="">
      <xdr:nvSpPr>
        <xdr:cNvPr id="294" name="n_1aveValue【福祉施設】&#10;有形固定資産減価償却率">
          <a:extLst>
            <a:ext uri="{FF2B5EF4-FFF2-40B4-BE49-F238E27FC236}">
              <a16:creationId xmlns:a16="http://schemas.microsoft.com/office/drawing/2014/main" id="{00000000-0008-0000-0F00-000026010000}"/>
            </a:ext>
          </a:extLst>
        </xdr:cNvPr>
        <xdr:cNvSpPr txBox="1"/>
      </xdr:nvSpPr>
      <xdr:spPr>
        <a:xfrm>
          <a:off x="3170564" y="1378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81</xdr:row>
      <xdr:rowOff>44450</xdr:rowOff>
    </xdr:from>
    <xdr:to>
      <xdr:col>15</xdr:col>
      <xdr:colOff>101600</xdr:colOff>
      <xdr:row>81</xdr:row>
      <xdr:rowOff>146050</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2514600" y="1362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81</xdr:row>
      <xdr:rowOff>137177</xdr:rowOff>
    </xdr:from>
    <xdr:ext cx="405111" cy="259045"/>
    <xdr:sp macro="" textlink="">
      <xdr:nvSpPr>
        <xdr:cNvPr id="296" name="n_2aveValue【福祉施設】&#10;有形固定資産減価償却率">
          <a:extLst>
            <a:ext uri="{FF2B5EF4-FFF2-40B4-BE49-F238E27FC236}">
              <a16:creationId xmlns:a16="http://schemas.microsoft.com/office/drawing/2014/main" id="{00000000-0008-0000-0F00-000028010000}"/>
            </a:ext>
          </a:extLst>
        </xdr:cNvPr>
        <xdr:cNvSpPr txBox="1"/>
      </xdr:nvSpPr>
      <xdr:spPr>
        <a:xfrm>
          <a:off x="2385704" y="1371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80</xdr:row>
      <xdr:rowOff>119887</xdr:rowOff>
    </xdr:from>
    <xdr:to>
      <xdr:col>10</xdr:col>
      <xdr:colOff>165100</xdr:colOff>
      <xdr:row>81</xdr:row>
      <xdr:rowOff>50037</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739900" y="135310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81</xdr:row>
      <xdr:rowOff>41164</xdr:rowOff>
    </xdr:from>
    <xdr:ext cx="405111" cy="259045"/>
    <xdr:sp macro="" textlink="">
      <xdr:nvSpPr>
        <xdr:cNvPr id="298" name="n_3aveValue【福祉施設】&#10;有形固定資産減価償却率">
          <a:extLst>
            <a:ext uri="{FF2B5EF4-FFF2-40B4-BE49-F238E27FC236}">
              <a16:creationId xmlns:a16="http://schemas.microsoft.com/office/drawing/2014/main" id="{00000000-0008-0000-0F00-00002A010000}"/>
            </a:ext>
          </a:extLst>
        </xdr:cNvPr>
        <xdr:cNvSpPr txBox="1"/>
      </xdr:nvSpPr>
      <xdr:spPr>
        <a:xfrm>
          <a:off x="1611004" y="13620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81</xdr:row>
      <xdr:rowOff>99313</xdr:rowOff>
    </xdr:from>
    <xdr:to>
      <xdr:col>6</xdr:col>
      <xdr:colOff>38100</xdr:colOff>
      <xdr:row>82</xdr:row>
      <xdr:rowOff>29463</xdr:rowOff>
    </xdr:to>
    <xdr:sp macro="" textlink="">
      <xdr:nvSpPr>
        <xdr:cNvPr id="299" name="フローチャート: 判断 298">
          <a:extLst>
            <a:ext uri="{FF2B5EF4-FFF2-40B4-BE49-F238E27FC236}">
              <a16:creationId xmlns:a16="http://schemas.microsoft.com/office/drawing/2014/main" id="{00000000-0008-0000-0F00-00002B010000}"/>
            </a:ext>
          </a:extLst>
        </xdr:cNvPr>
        <xdr:cNvSpPr/>
      </xdr:nvSpPr>
      <xdr:spPr>
        <a:xfrm>
          <a:off x="965200" y="136781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82</xdr:row>
      <xdr:rowOff>20590</xdr:rowOff>
    </xdr:from>
    <xdr:ext cx="405111" cy="259045"/>
    <xdr:sp macro="" textlink="">
      <xdr:nvSpPr>
        <xdr:cNvPr id="300" name="n_4aveValue【福祉施設】&#10;有形固定資産減価償却率">
          <a:extLst>
            <a:ext uri="{FF2B5EF4-FFF2-40B4-BE49-F238E27FC236}">
              <a16:creationId xmlns:a16="http://schemas.microsoft.com/office/drawing/2014/main" id="{00000000-0008-0000-0F00-00002C010000}"/>
            </a:ext>
          </a:extLst>
        </xdr:cNvPr>
        <xdr:cNvSpPr txBox="1"/>
      </xdr:nvSpPr>
      <xdr:spPr>
        <a:xfrm>
          <a:off x="836304" y="13767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F00-000030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33020</xdr:rowOff>
    </xdr:from>
    <xdr:to>
      <xdr:col>24</xdr:col>
      <xdr:colOff>114300</xdr:colOff>
      <xdr:row>82</xdr:row>
      <xdr:rowOff>134620</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403606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55897</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00000000-0008-0000-0F00-000033010000}"/>
            </a:ext>
          </a:extLst>
        </xdr:cNvPr>
        <xdr:cNvSpPr txBox="1"/>
      </xdr:nvSpPr>
      <xdr:spPr>
        <a:xfrm>
          <a:off x="4124960" y="1363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113030</xdr:rowOff>
    </xdr:from>
    <xdr:to>
      <xdr:col>20</xdr:col>
      <xdr:colOff>38100</xdr:colOff>
      <xdr:row>82</xdr:row>
      <xdr:rowOff>43180</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3312160" y="13691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163830</xdr:rowOff>
    </xdr:from>
    <xdr:to>
      <xdr:col>24</xdr:col>
      <xdr:colOff>63500</xdr:colOff>
      <xdr:row>82</xdr:row>
      <xdr:rowOff>83820</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3355340" y="13742670"/>
          <a:ext cx="7315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21589</xdr:rowOff>
    </xdr:from>
    <xdr:to>
      <xdr:col>15</xdr:col>
      <xdr:colOff>101600</xdr:colOff>
      <xdr:row>81</xdr:row>
      <xdr:rowOff>123189</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2514600" y="13600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72389</xdr:rowOff>
    </xdr:from>
    <xdr:to>
      <xdr:col>19</xdr:col>
      <xdr:colOff>177800</xdr:colOff>
      <xdr:row>81</xdr:row>
      <xdr:rowOff>163830</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2565400" y="13651229"/>
          <a:ext cx="78994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101600</xdr:rowOff>
    </xdr:from>
    <xdr:to>
      <xdr:col>10</xdr:col>
      <xdr:colOff>165100</xdr:colOff>
      <xdr:row>81</xdr:row>
      <xdr:rowOff>31750</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739900" y="13512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152400</xdr:rowOff>
    </xdr:from>
    <xdr:to>
      <xdr:col>15</xdr:col>
      <xdr:colOff>50800</xdr:colOff>
      <xdr:row>81</xdr:row>
      <xdr:rowOff>72389</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790700" y="13563600"/>
          <a:ext cx="774700" cy="8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90170</xdr:rowOff>
    </xdr:from>
    <xdr:to>
      <xdr:col>6</xdr:col>
      <xdr:colOff>38100</xdr:colOff>
      <xdr:row>80</xdr:row>
      <xdr:rowOff>20320</xdr:rowOff>
    </xdr:to>
    <xdr:sp macro="" textlink="">
      <xdr:nvSpPr>
        <xdr:cNvPr id="314" name="楕円 313">
          <a:extLst>
            <a:ext uri="{FF2B5EF4-FFF2-40B4-BE49-F238E27FC236}">
              <a16:creationId xmlns:a16="http://schemas.microsoft.com/office/drawing/2014/main" id="{00000000-0008-0000-0F00-00003A010000}"/>
            </a:ext>
          </a:extLst>
        </xdr:cNvPr>
        <xdr:cNvSpPr/>
      </xdr:nvSpPr>
      <xdr:spPr>
        <a:xfrm>
          <a:off x="965200" y="133337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140970</xdr:rowOff>
    </xdr:from>
    <xdr:to>
      <xdr:col>10</xdr:col>
      <xdr:colOff>114300</xdr:colOff>
      <xdr:row>80</xdr:row>
      <xdr:rowOff>152400</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1008380" y="13384530"/>
          <a:ext cx="782320" cy="179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59707</xdr:rowOff>
    </xdr:from>
    <xdr:ext cx="405111" cy="259045"/>
    <xdr:sp macro="" textlink="">
      <xdr:nvSpPr>
        <xdr:cNvPr id="316" name="n_1mainValue【福祉施設】&#10;有形固定資産減価償却率">
          <a:extLst>
            <a:ext uri="{FF2B5EF4-FFF2-40B4-BE49-F238E27FC236}">
              <a16:creationId xmlns:a16="http://schemas.microsoft.com/office/drawing/2014/main" id="{00000000-0008-0000-0F00-00003C010000}"/>
            </a:ext>
          </a:extLst>
        </xdr:cNvPr>
        <xdr:cNvSpPr txBox="1"/>
      </xdr:nvSpPr>
      <xdr:spPr>
        <a:xfrm>
          <a:off x="317056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139716</xdr:rowOff>
    </xdr:from>
    <xdr:ext cx="405111" cy="259045"/>
    <xdr:sp macro="" textlink="">
      <xdr:nvSpPr>
        <xdr:cNvPr id="317" name="n_2mainValue【福祉施設】&#10;有形固定資産減価償却率">
          <a:extLst>
            <a:ext uri="{FF2B5EF4-FFF2-40B4-BE49-F238E27FC236}">
              <a16:creationId xmlns:a16="http://schemas.microsoft.com/office/drawing/2014/main" id="{00000000-0008-0000-0F00-00003D010000}"/>
            </a:ext>
          </a:extLst>
        </xdr:cNvPr>
        <xdr:cNvSpPr txBox="1"/>
      </xdr:nvSpPr>
      <xdr:spPr>
        <a:xfrm>
          <a:off x="2385704" y="13383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48277</xdr:rowOff>
    </xdr:from>
    <xdr:ext cx="405111" cy="259045"/>
    <xdr:sp macro="" textlink="">
      <xdr:nvSpPr>
        <xdr:cNvPr id="318" name="n_3mainValue【福祉施設】&#10;有形固定資産減価償却率">
          <a:extLst>
            <a:ext uri="{FF2B5EF4-FFF2-40B4-BE49-F238E27FC236}">
              <a16:creationId xmlns:a16="http://schemas.microsoft.com/office/drawing/2014/main" id="{00000000-0008-0000-0F00-00003E010000}"/>
            </a:ext>
          </a:extLst>
        </xdr:cNvPr>
        <xdr:cNvSpPr txBox="1"/>
      </xdr:nvSpPr>
      <xdr:spPr>
        <a:xfrm>
          <a:off x="1611004" y="1329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36847</xdr:rowOff>
    </xdr:from>
    <xdr:ext cx="405111" cy="259045"/>
    <xdr:sp macro="" textlink="">
      <xdr:nvSpPr>
        <xdr:cNvPr id="319" name="n_4mainValue【福祉施設】&#10;有形固定資産減価償却率">
          <a:extLst>
            <a:ext uri="{FF2B5EF4-FFF2-40B4-BE49-F238E27FC236}">
              <a16:creationId xmlns:a16="http://schemas.microsoft.com/office/drawing/2014/main" id="{00000000-0008-0000-0F00-00003F010000}"/>
            </a:ext>
          </a:extLst>
        </xdr:cNvPr>
        <xdr:cNvSpPr txBox="1"/>
      </xdr:nvSpPr>
      <xdr:spPr>
        <a:xfrm>
          <a:off x="836304" y="1311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F00-000048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00000000-0008-0000-0F00-00004B010000}"/>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00000000-0008-0000-0F00-000056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31750</xdr:rowOff>
    </xdr:from>
    <xdr:to>
      <xdr:col>54</xdr:col>
      <xdr:colOff>189865</xdr:colOff>
      <xdr:row>85</xdr:row>
      <xdr:rowOff>146050</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flipV="1">
          <a:off x="9219565" y="1294003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149877</xdr:rowOff>
    </xdr:from>
    <xdr:ext cx="469744" cy="259045"/>
    <xdr:sp macro="" textlink="">
      <xdr:nvSpPr>
        <xdr:cNvPr id="344" name="【福祉施設】&#10;一人当たり面積最小値テキスト">
          <a:extLst>
            <a:ext uri="{FF2B5EF4-FFF2-40B4-BE49-F238E27FC236}">
              <a16:creationId xmlns:a16="http://schemas.microsoft.com/office/drawing/2014/main" id="{00000000-0008-0000-0F00-000058010000}"/>
            </a:ext>
          </a:extLst>
        </xdr:cNvPr>
        <xdr:cNvSpPr txBox="1"/>
      </xdr:nvSpPr>
      <xdr:spPr>
        <a:xfrm>
          <a:off x="9258300"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146050</xdr:rowOff>
    </xdr:from>
    <xdr:to>
      <xdr:col>55</xdr:col>
      <xdr:colOff>88900</xdr:colOff>
      <xdr:row>85</xdr:row>
      <xdr:rowOff>146050</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9154160" y="1439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149877</xdr:rowOff>
    </xdr:from>
    <xdr:ext cx="469744" cy="259045"/>
    <xdr:sp macro="" textlink="">
      <xdr:nvSpPr>
        <xdr:cNvPr id="346" name="【福祉施設】&#10;一人当たり面積最大値テキスト">
          <a:extLst>
            <a:ext uri="{FF2B5EF4-FFF2-40B4-BE49-F238E27FC236}">
              <a16:creationId xmlns:a16="http://schemas.microsoft.com/office/drawing/2014/main" id="{00000000-0008-0000-0F00-00005A010000}"/>
            </a:ext>
          </a:extLst>
        </xdr:cNvPr>
        <xdr:cNvSpPr txBox="1"/>
      </xdr:nvSpPr>
      <xdr:spPr>
        <a:xfrm>
          <a:off x="9258300" y="1272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31750</xdr:rowOff>
    </xdr:from>
    <xdr:to>
      <xdr:col>55</xdr:col>
      <xdr:colOff>88900</xdr:colOff>
      <xdr:row>77</xdr:row>
      <xdr:rowOff>31750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9154160" y="12940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79</xdr:row>
      <xdr:rowOff>137177</xdr:rowOff>
    </xdr:from>
    <xdr:ext cx="469744" cy="259045"/>
    <xdr:sp macro="" textlink="">
      <xdr:nvSpPr>
        <xdr:cNvPr id="348" name="【福祉施設】&#10;一人当たり面積平均値テキスト">
          <a:extLst>
            <a:ext uri="{FF2B5EF4-FFF2-40B4-BE49-F238E27FC236}">
              <a16:creationId xmlns:a16="http://schemas.microsoft.com/office/drawing/2014/main" id="{00000000-0008-0000-0F00-00005C010000}"/>
            </a:ext>
          </a:extLst>
        </xdr:cNvPr>
        <xdr:cNvSpPr txBox="1"/>
      </xdr:nvSpPr>
      <xdr:spPr>
        <a:xfrm>
          <a:off x="9258300" y="13380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114300</xdr:rowOff>
    </xdr:from>
    <xdr:to>
      <xdr:col>55</xdr:col>
      <xdr:colOff>50800</xdr:colOff>
      <xdr:row>81</xdr:row>
      <xdr:rowOff>44450</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9192260" y="13525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80</xdr:row>
      <xdr:rowOff>101600</xdr:rowOff>
    </xdr:from>
    <xdr:to>
      <xdr:col>50</xdr:col>
      <xdr:colOff>165100</xdr:colOff>
      <xdr:row>81</xdr:row>
      <xdr:rowOff>31750</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8445500" y="13512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79</xdr:row>
      <xdr:rowOff>48277</xdr:rowOff>
    </xdr:from>
    <xdr:ext cx="469744" cy="259045"/>
    <xdr:sp macro="" textlink="">
      <xdr:nvSpPr>
        <xdr:cNvPr id="351" name="n_1aveValue【福祉施設】&#10;一人当たり面積">
          <a:extLst>
            <a:ext uri="{FF2B5EF4-FFF2-40B4-BE49-F238E27FC236}">
              <a16:creationId xmlns:a16="http://schemas.microsoft.com/office/drawing/2014/main" id="{00000000-0008-0000-0F00-00005F010000}"/>
            </a:ext>
          </a:extLst>
        </xdr:cNvPr>
        <xdr:cNvSpPr txBox="1"/>
      </xdr:nvSpPr>
      <xdr:spPr>
        <a:xfrm>
          <a:off x="8271587" y="1329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81</xdr:row>
      <xdr:rowOff>31750</xdr:rowOff>
    </xdr:from>
    <xdr:to>
      <xdr:col>46</xdr:col>
      <xdr:colOff>38100</xdr:colOff>
      <xdr:row>81</xdr:row>
      <xdr:rowOff>133350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7670800" y="136105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79</xdr:row>
      <xdr:rowOff>149877</xdr:rowOff>
    </xdr:from>
    <xdr:ext cx="469744" cy="259045"/>
    <xdr:sp macro="" textlink="">
      <xdr:nvSpPr>
        <xdr:cNvPr id="353" name="n_2aveValue【福祉施設】&#10;一人当たり面積">
          <a:extLst>
            <a:ext uri="{FF2B5EF4-FFF2-40B4-BE49-F238E27FC236}">
              <a16:creationId xmlns:a16="http://schemas.microsoft.com/office/drawing/2014/main" id="{00000000-0008-0000-0F00-000061010000}"/>
            </a:ext>
          </a:extLst>
        </xdr:cNvPr>
        <xdr:cNvSpPr txBox="1"/>
      </xdr:nvSpPr>
      <xdr:spPr>
        <a:xfrm>
          <a:off x="7509587" y="13393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81</xdr:row>
      <xdr:rowOff>31750</xdr:rowOff>
    </xdr:from>
    <xdr:to>
      <xdr:col>41</xdr:col>
      <xdr:colOff>101600</xdr:colOff>
      <xdr:row>81</xdr:row>
      <xdr:rowOff>133350</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6873240" y="1361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79</xdr:row>
      <xdr:rowOff>149877</xdr:rowOff>
    </xdr:from>
    <xdr:ext cx="469744" cy="259045"/>
    <xdr:sp macro="" textlink="">
      <xdr:nvSpPr>
        <xdr:cNvPr id="355" name="n_3aveValue【福祉施設】&#10;一人当たり面積">
          <a:extLst>
            <a:ext uri="{FF2B5EF4-FFF2-40B4-BE49-F238E27FC236}">
              <a16:creationId xmlns:a16="http://schemas.microsoft.com/office/drawing/2014/main" id="{00000000-0008-0000-0F00-000063010000}"/>
            </a:ext>
          </a:extLst>
        </xdr:cNvPr>
        <xdr:cNvSpPr txBox="1"/>
      </xdr:nvSpPr>
      <xdr:spPr>
        <a:xfrm>
          <a:off x="6712027" y="13393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81</xdr:row>
      <xdr:rowOff>146050</xdr:rowOff>
    </xdr:from>
    <xdr:to>
      <xdr:col>36</xdr:col>
      <xdr:colOff>165100</xdr:colOff>
      <xdr:row>82</xdr:row>
      <xdr:rowOff>76200</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6098540" y="137248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80</xdr:row>
      <xdr:rowOff>92727</xdr:rowOff>
    </xdr:from>
    <xdr:ext cx="469744" cy="259045"/>
    <xdr:sp macro="" textlink="">
      <xdr:nvSpPr>
        <xdr:cNvPr id="357" name="n_4aveValue【福祉施設】&#10;一人当たり面積">
          <a:extLst>
            <a:ext uri="{FF2B5EF4-FFF2-40B4-BE49-F238E27FC236}">
              <a16:creationId xmlns:a16="http://schemas.microsoft.com/office/drawing/2014/main" id="{00000000-0008-0000-0F00-000065010000}"/>
            </a:ext>
          </a:extLst>
        </xdr:cNvPr>
        <xdr:cNvSpPr txBox="1"/>
      </xdr:nvSpPr>
      <xdr:spPr>
        <a:xfrm>
          <a:off x="5937327" y="1350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95250</xdr:rowOff>
    </xdr:from>
    <xdr:to>
      <xdr:col>55</xdr:col>
      <xdr:colOff>50800</xdr:colOff>
      <xdr:row>86</xdr:row>
      <xdr:rowOff>25400</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9192260" y="143446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10177</xdr:rowOff>
    </xdr:from>
    <xdr:ext cx="469744" cy="259045"/>
    <xdr:sp macro="" textlink="">
      <xdr:nvSpPr>
        <xdr:cNvPr id="364" name="【福祉施設】&#10;一人当たり面積該当値テキスト">
          <a:extLst>
            <a:ext uri="{FF2B5EF4-FFF2-40B4-BE49-F238E27FC236}">
              <a16:creationId xmlns:a16="http://schemas.microsoft.com/office/drawing/2014/main" id="{00000000-0008-0000-0F00-00006C010000}"/>
            </a:ext>
          </a:extLst>
        </xdr:cNvPr>
        <xdr:cNvSpPr txBox="1"/>
      </xdr:nvSpPr>
      <xdr:spPr>
        <a:xfrm>
          <a:off x="9258300" y="1425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95250</xdr:rowOff>
    </xdr:from>
    <xdr:to>
      <xdr:col>50</xdr:col>
      <xdr:colOff>165100</xdr:colOff>
      <xdr:row>86</xdr:row>
      <xdr:rowOff>25400</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8445500" y="14344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146050</xdr:rowOff>
    </xdr:from>
    <xdr:to>
      <xdr:col>55</xdr:col>
      <xdr:colOff>0</xdr:colOff>
      <xdr:row>85</xdr:row>
      <xdr:rowOff>146050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a:off x="8496300" y="1439545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95250</xdr:rowOff>
    </xdr:from>
    <xdr:to>
      <xdr:col>46</xdr:col>
      <xdr:colOff>38100</xdr:colOff>
      <xdr:row>86</xdr:row>
      <xdr:rowOff>25400</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7670800" y="143446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146050</xdr:rowOff>
    </xdr:from>
    <xdr:to>
      <xdr:col>50</xdr:col>
      <xdr:colOff>114300</xdr:colOff>
      <xdr:row>85</xdr:row>
      <xdr:rowOff>146050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7713980" y="1439545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95250</xdr:rowOff>
    </xdr:from>
    <xdr:to>
      <xdr:col>41</xdr:col>
      <xdr:colOff>101600</xdr:colOff>
      <xdr:row>86</xdr:row>
      <xdr:rowOff>25400</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6873240" y="14344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146050</xdr:rowOff>
    </xdr:from>
    <xdr:to>
      <xdr:col>45</xdr:col>
      <xdr:colOff>177800</xdr:colOff>
      <xdr:row>85</xdr:row>
      <xdr:rowOff>146050</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a:off x="6924040" y="1439545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95250</xdr:rowOff>
    </xdr:from>
    <xdr:to>
      <xdr:col>36</xdr:col>
      <xdr:colOff>165100</xdr:colOff>
      <xdr:row>86</xdr:row>
      <xdr:rowOff>25400</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6098540" y="14344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146050</xdr:rowOff>
    </xdr:from>
    <xdr:to>
      <xdr:col>41</xdr:col>
      <xdr:colOff>50800</xdr:colOff>
      <xdr:row>85</xdr:row>
      <xdr:rowOff>146050</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6149340" y="1439545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16527</xdr:rowOff>
    </xdr:from>
    <xdr:ext cx="469744" cy="259045"/>
    <xdr:sp macro="" textlink="">
      <xdr:nvSpPr>
        <xdr:cNvPr id="373" name="n_1mainValue【福祉施設】&#10;一人当たり面積">
          <a:extLst>
            <a:ext uri="{FF2B5EF4-FFF2-40B4-BE49-F238E27FC236}">
              <a16:creationId xmlns:a16="http://schemas.microsoft.com/office/drawing/2014/main" id="{00000000-0008-0000-0F00-000075010000}"/>
            </a:ext>
          </a:extLst>
        </xdr:cNvPr>
        <xdr:cNvSpPr txBox="1"/>
      </xdr:nvSpPr>
      <xdr:spPr>
        <a:xfrm>
          <a:off x="8271587" y="1443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16527</xdr:rowOff>
    </xdr:from>
    <xdr:ext cx="469744" cy="259045"/>
    <xdr:sp macro="" textlink="">
      <xdr:nvSpPr>
        <xdr:cNvPr id="374" name="n_2mainValue【福祉施設】&#10;一人当たり面積">
          <a:extLst>
            <a:ext uri="{FF2B5EF4-FFF2-40B4-BE49-F238E27FC236}">
              <a16:creationId xmlns:a16="http://schemas.microsoft.com/office/drawing/2014/main" id="{00000000-0008-0000-0F00-000076010000}"/>
            </a:ext>
          </a:extLst>
        </xdr:cNvPr>
        <xdr:cNvSpPr txBox="1"/>
      </xdr:nvSpPr>
      <xdr:spPr>
        <a:xfrm>
          <a:off x="7509587" y="1443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16527</xdr:rowOff>
    </xdr:from>
    <xdr:ext cx="469744" cy="259045"/>
    <xdr:sp macro="" textlink="">
      <xdr:nvSpPr>
        <xdr:cNvPr id="375" name="n_3mainValue【福祉施設】&#10;一人当たり面積">
          <a:extLst>
            <a:ext uri="{FF2B5EF4-FFF2-40B4-BE49-F238E27FC236}">
              <a16:creationId xmlns:a16="http://schemas.microsoft.com/office/drawing/2014/main" id="{00000000-0008-0000-0F00-000077010000}"/>
            </a:ext>
          </a:extLst>
        </xdr:cNvPr>
        <xdr:cNvSpPr txBox="1"/>
      </xdr:nvSpPr>
      <xdr:spPr>
        <a:xfrm>
          <a:off x="6712027" y="1443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16527</xdr:rowOff>
    </xdr:from>
    <xdr:ext cx="469744" cy="259045"/>
    <xdr:sp macro="" textlink="">
      <xdr:nvSpPr>
        <xdr:cNvPr id="376" name="n_4mainValue【福祉施設】&#10;一人当たり面積">
          <a:extLst>
            <a:ext uri="{FF2B5EF4-FFF2-40B4-BE49-F238E27FC236}">
              <a16:creationId xmlns:a16="http://schemas.microsoft.com/office/drawing/2014/main" id="{00000000-0008-0000-0F00-000078010000}"/>
            </a:ext>
          </a:extLst>
        </xdr:cNvPr>
        <xdr:cNvSpPr txBox="1"/>
      </xdr:nvSpPr>
      <xdr:spPr>
        <a:xfrm>
          <a:off x="5937327" y="1443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00000000-0008-0000-0F00-00008101000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00000000-0008-0000-0F00-00008201000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F00-00009001000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121920</xdr:rowOff>
    </xdr:from>
    <xdr:to>
      <xdr:col>24</xdr:col>
      <xdr:colOff>62865</xdr:colOff>
      <xdr:row>108</xdr:row>
      <xdr:rowOff>0</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4086225" y="1688592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3827</xdr:rowOff>
    </xdr:from>
    <xdr:ext cx="405111" cy="259045"/>
    <xdr:sp macro="" textlink="">
      <xdr:nvSpPr>
        <xdr:cNvPr id="402" name="【市民会館】&#10;有形固定資産減価償却率最小値テキスト">
          <a:extLst>
            <a:ext uri="{FF2B5EF4-FFF2-40B4-BE49-F238E27FC236}">
              <a16:creationId xmlns:a16="http://schemas.microsoft.com/office/drawing/2014/main" id="{00000000-0008-0000-0F00-000092010000}"/>
            </a:ext>
          </a:extLst>
        </xdr:cNvPr>
        <xdr:cNvSpPr txBox="1"/>
      </xdr:nvSpPr>
      <xdr:spPr>
        <a:xfrm>
          <a:off x="4124960"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0</xdr:rowOff>
    </xdr:from>
    <xdr:to>
      <xdr:col>24</xdr:col>
      <xdr:colOff>152400</xdr:colOff>
      <xdr:row>108</xdr:row>
      <xdr:rowOff>0</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4020820" y="18105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68597</xdr:rowOff>
    </xdr:from>
    <xdr:ext cx="405111" cy="259045"/>
    <xdr:sp macro="" textlink="">
      <xdr:nvSpPr>
        <xdr:cNvPr id="404" name="【市民会館】&#10;有形固定資産減価償却率最大値テキスト">
          <a:extLst>
            <a:ext uri="{FF2B5EF4-FFF2-40B4-BE49-F238E27FC236}">
              <a16:creationId xmlns:a16="http://schemas.microsoft.com/office/drawing/2014/main" id="{00000000-0008-0000-0F00-000094010000}"/>
            </a:ext>
          </a:extLst>
        </xdr:cNvPr>
        <xdr:cNvSpPr txBox="1"/>
      </xdr:nvSpPr>
      <xdr:spPr>
        <a:xfrm>
          <a:off x="4124960" y="1666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121920</xdr:rowOff>
    </xdr:from>
    <xdr:to>
      <xdr:col>24</xdr:col>
      <xdr:colOff>152400</xdr:colOff>
      <xdr:row>100</xdr:row>
      <xdr:rowOff>121920</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020820" y="16885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93997</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F00-000096010000}"/>
            </a:ext>
          </a:extLst>
        </xdr:cNvPr>
        <xdr:cNvSpPr txBox="1"/>
      </xdr:nvSpPr>
      <xdr:spPr>
        <a:xfrm>
          <a:off x="4124960" y="17193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71120</xdr:rowOff>
    </xdr:from>
    <xdr:to>
      <xdr:col>24</xdr:col>
      <xdr:colOff>114300</xdr:colOff>
      <xdr:row>104</xdr:row>
      <xdr:rowOff>1270</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4036060" y="17338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38736</xdr:rowOff>
    </xdr:from>
    <xdr:to>
      <xdr:col>20</xdr:col>
      <xdr:colOff>38100</xdr:colOff>
      <xdr:row>103</xdr:row>
      <xdr:rowOff>140336</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3312160" y="173056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101</xdr:row>
      <xdr:rowOff>156863</xdr:rowOff>
    </xdr:from>
    <xdr:ext cx="405111" cy="259045"/>
    <xdr:sp macro="" textlink="">
      <xdr:nvSpPr>
        <xdr:cNvPr id="409" name="n_1aveValue【市民会館】&#10;有形固定資産減価償却率">
          <a:extLst>
            <a:ext uri="{FF2B5EF4-FFF2-40B4-BE49-F238E27FC236}">
              <a16:creationId xmlns:a16="http://schemas.microsoft.com/office/drawing/2014/main" id="{00000000-0008-0000-0F00-000099010000}"/>
            </a:ext>
          </a:extLst>
        </xdr:cNvPr>
        <xdr:cNvSpPr txBox="1"/>
      </xdr:nvSpPr>
      <xdr:spPr>
        <a:xfrm>
          <a:off x="3170564" y="17088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103</xdr:row>
      <xdr:rowOff>84455</xdr:rowOff>
    </xdr:from>
    <xdr:to>
      <xdr:col>15</xdr:col>
      <xdr:colOff>101600</xdr:colOff>
      <xdr:row>104</xdr:row>
      <xdr:rowOff>14605</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2514600" y="17351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102</xdr:row>
      <xdr:rowOff>31132</xdr:rowOff>
    </xdr:from>
    <xdr:ext cx="405111" cy="259045"/>
    <xdr:sp macro="" textlink="">
      <xdr:nvSpPr>
        <xdr:cNvPr id="411" name="n_2aveValue【市民会館】&#10;有形固定資産減価償却率">
          <a:extLst>
            <a:ext uri="{FF2B5EF4-FFF2-40B4-BE49-F238E27FC236}">
              <a16:creationId xmlns:a16="http://schemas.microsoft.com/office/drawing/2014/main" id="{00000000-0008-0000-0F00-00009B010000}"/>
            </a:ext>
          </a:extLst>
        </xdr:cNvPr>
        <xdr:cNvSpPr txBox="1"/>
      </xdr:nvSpPr>
      <xdr:spPr>
        <a:xfrm>
          <a:off x="2385704" y="1713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103</xdr:row>
      <xdr:rowOff>48261</xdr:rowOff>
    </xdr:from>
    <xdr:to>
      <xdr:col>10</xdr:col>
      <xdr:colOff>165100</xdr:colOff>
      <xdr:row>103</xdr:row>
      <xdr:rowOff>149861</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1739900" y="173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101</xdr:row>
      <xdr:rowOff>166388</xdr:rowOff>
    </xdr:from>
    <xdr:ext cx="405111" cy="259045"/>
    <xdr:sp macro="" textlink="">
      <xdr:nvSpPr>
        <xdr:cNvPr id="413" name="n_3aveValue【市民会館】&#10;有形固定資産減価償却率">
          <a:extLst>
            <a:ext uri="{FF2B5EF4-FFF2-40B4-BE49-F238E27FC236}">
              <a16:creationId xmlns:a16="http://schemas.microsoft.com/office/drawing/2014/main" id="{00000000-0008-0000-0F00-00009D010000}"/>
            </a:ext>
          </a:extLst>
        </xdr:cNvPr>
        <xdr:cNvSpPr txBox="1"/>
      </xdr:nvSpPr>
      <xdr:spPr>
        <a:xfrm>
          <a:off x="1611004" y="17098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103</xdr:row>
      <xdr:rowOff>27305</xdr:rowOff>
    </xdr:from>
    <xdr:to>
      <xdr:col>6</xdr:col>
      <xdr:colOff>38100</xdr:colOff>
      <xdr:row>103</xdr:row>
      <xdr:rowOff>128905</xdr:rowOff>
    </xdr:to>
    <xdr:sp macro="" textlink="">
      <xdr:nvSpPr>
        <xdr:cNvPr id="414" name="フローチャート: 判断 413">
          <a:extLst>
            <a:ext uri="{FF2B5EF4-FFF2-40B4-BE49-F238E27FC236}">
              <a16:creationId xmlns:a16="http://schemas.microsoft.com/office/drawing/2014/main" id="{00000000-0008-0000-0F00-00009E010000}"/>
            </a:ext>
          </a:extLst>
        </xdr:cNvPr>
        <xdr:cNvSpPr/>
      </xdr:nvSpPr>
      <xdr:spPr>
        <a:xfrm>
          <a:off x="965200" y="17294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101</xdr:row>
      <xdr:rowOff>145432</xdr:rowOff>
    </xdr:from>
    <xdr:ext cx="405111" cy="259045"/>
    <xdr:sp macro="" textlink="">
      <xdr:nvSpPr>
        <xdr:cNvPr id="415" name="n_4aveValue【市民会館】&#10;有形固定資産減価償却率">
          <a:extLst>
            <a:ext uri="{FF2B5EF4-FFF2-40B4-BE49-F238E27FC236}">
              <a16:creationId xmlns:a16="http://schemas.microsoft.com/office/drawing/2014/main" id="{00000000-0008-0000-0F00-00009F010000}"/>
            </a:ext>
          </a:extLst>
        </xdr:cNvPr>
        <xdr:cNvSpPr txBox="1"/>
      </xdr:nvSpPr>
      <xdr:spPr>
        <a:xfrm>
          <a:off x="836304" y="1707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00000000-0008-0000-0F00-0000A4010000}"/>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80645</xdr:rowOff>
    </xdr:from>
    <xdr:to>
      <xdr:col>24</xdr:col>
      <xdr:colOff>114300</xdr:colOff>
      <xdr:row>105</xdr:row>
      <xdr:rowOff>10795</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4036060" y="175152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59072</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00000000-0008-0000-0F00-0000A6010000}"/>
            </a:ext>
          </a:extLst>
        </xdr:cNvPr>
        <xdr:cNvSpPr txBox="1"/>
      </xdr:nvSpPr>
      <xdr:spPr>
        <a:xfrm>
          <a:off x="4124960" y="17493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44450</xdr:rowOff>
    </xdr:from>
    <xdr:to>
      <xdr:col>20</xdr:col>
      <xdr:colOff>38100</xdr:colOff>
      <xdr:row>104</xdr:row>
      <xdr:rowOff>146050</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3312160" y="174790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95250</xdr:rowOff>
    </xdr:from>
    <xdr:to>
      <xdr:col>24</xdr:col>
      <xdr:colOff>63500</xdr:colOff>
      <xdr:row>104</xdr:row>
      <xdr:rowOff>131445</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3355340" y="17529810"/>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8255</xdr:rowOff>
    </xdr:from>
    <xdr:to>
      <xdr:col>15</xdr:col>
      <xdr:colOff>101600</xdr:colOff>
      <xdr:row>104</xdr:row>
      <xdr:rowOff>109855</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2514600" y="1744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59055</xdr:rowOff>
    </xdr:from>
    <xdr:to>
      <xdr:col>19</xdr:col>
      <xdr:colOff>177800</xdr:colOff>
      <xdr:row>104</xdr:row>
      <xdr:rowOff>95250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2565400" y="17493615"/>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145414</xdr:rowOff>
    </xdr:from>
    <xdr:to>
      <xdr:col>10</xdr:col>
      <xdr:colOff>165100</xdr:colOff>
      <xdr:row>104</xdr:row>
      <xdr:rowOff>75564</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1739900" y="174123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24764</xdr:rowOff>
    </xdr:from>
    <xdr:to>
      <xdr:col>15</xdr:col>
      <xdr:colOff>50800</xdr:colOff>
      <xdr:row>104</xdr:row>
      <xdr:rowOff>59055</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790700" y="17459324"/>
          <a:ext cx="7747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59689</xdr:rowOff>
    </xdr:from>
    <xdr:to>
      <xdr:col>6</xdr:col>
      <xdr:colOff>38100</xdr:colOff>
      <xdr:row>103</xdr:row>
      <xdr:rowOff>161289</xdr:rowOff>
    </xdr:to>
    <xdr:sp macro="" textlink="">
      <xdr:nvSpPr>
        <xdr:cNvPr id="429" name="楕円 428">
          <a:extLst>
            <a:ext uri="{FF2B5EF4-FFF2-40B4-BE49-F238E27FC236}">
              <a16:creationId xmlns:a16="http://schemas.microsoft.com/office/drawing/2014/main" id="{00000000-0008-0000-0F00-0000AD010000}"/>
            </a:ext>
          </a:extLst>
        </xdr:cNvPr>
        <xdr:cNvSpPr/>
      </xdr:nvSpPr>
      <xdr:spPr>
        <a:xfrm>
          <a:off x="965200" y="1732660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110489</xdr:rowOff>
    </xdr:from>
    <xdr:to>
      <xdr:col>10</xdr:col>
      <xdr:colOff>114300</xdr:colOff>
      <xdr:row>104</xdr:row>
      <xdr:rowOff>24764</xdr:rowOff>
    </xdr:to>
    <xdr:cxnSp macro="">
      <xdr:nvCxnSpPr>
        <xdr:cNvPr id="430" name="直線コネクタ 429">
          <a:extLst>
            <a:ext uri="{FF2B5EF4-FFF2-40B4-BE49-F238E27FC236}">
              <a16:creationId xmlns:a16="http://schemas.microsoft.com/office/drawing/2014/main" id="{00000000-0008-0000-0F00-0000AE010000}"/>
            </a:ext>
          </a:extLst>
        </xdr:cNvPr>
        <xdr:cNvCxnSpPr/>
      </xdr:nvCxnSpPr>
      <xdr:spPr>
        <a:xfrm>
          <a:off x="1008380" y="17377409"/>
          <a:ext cx="78232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137177</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F00-0000AF010000}"/>
            </a:ext>
          </a:extLst>
        </xdr:cNvPr>
        <xdr:cNvSpPr txBox="1"/>
      </xdr:nvSpPr>
      <xdr:spPr>
        <a:xfrm>
          <a:off x="3170564" y="1757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100982</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F00-0000B0010000}"/>
            </a:ext>
          </a:extLst>
        </xdr:cNvPr>
        <xdr:cNvSpPr txBox="1"/>
      </xdr:nvSpPr>
      <xdr:spPr>
        <a:xfrm>
          <a:off x="2385704" y="17535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66691</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F00-0000B1010000}"/>
            </a:ext>
          </a:extLst>
        </xdr:cNvPr>
        <xdr:cNvSpPr txBox="1"/>
      </xdr:nvSpPr>
      <xdr:spPr>
        <a:xfrm>
          <a:off x="1611004" y="17501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152416</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F00-0000B2010000}"/>
            </a:ext>
          </a:extLst>
        </xdr:cNvPr>
        <xdr:cNvSpPr txBox="1"/>
      </xdr:nvSpPr>
      <xdr:spPr>
        <a:xfrm>
          <a:off x="836304" y="17419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54053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00000000-0008-0000-0F00-0000C7010000}"/>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00000000-0008-0000-0F00-0000C9010000}"/>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00000000-0008-0000-0F00-0000CA010000}"/>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133350</xdr:rowOff>
    </xdr:from>
    <xdr:to>
      <xdr:col>54</xdr:col>
      <xdr:colOff>189865</xdr:colOff>
      <xdr:row>108</xdr:row>
      <xdr:rowOff>30480</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flipV="1">
          <a:off x="9219565" y="1672971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60" name="【市民会館】&#10;一人当たり面積最小値テキスト">
          <a:extLst>
            <a:ext uri="{FF2B5EF4-FFF2-40B4-BE49-F238E27FC236}">
              <a16:creationId xmlns:a16="http://schemas.microsoft.com/office/drawing/2014/main" id="{00000000-0008-0000-0F00-0000CC010000}"/>
            </a:ext>
          </a:extLst>
        </xdr:cNvPr>
        <xdr:cNvSpPr txBox="1"/>
      </xdr:nvSpPr>
      <xdr:spPr>
        <a:xfrm>
          <a:off x="92583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915416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80027</xdr:rowOff>
    </xdr:from>
    <xdr:ext cx="469744" cy="259045"/>
    <xdr:sp macro="" textlink="">
      <xdr:nvSpPr>
        <xdr:cNvPr id="462" name="【市民会館】&#10;一人当たり面積最大値テキスト">
          <a:extLst>
            <a:ext uri="{FF2B5EF4-FFF2-40B4-BE49-F238E27FC236}">
              <a16:creationId xmlns:a16="http://schemas.microsoft.com/office/drawing/2014/main" id="{00000000-0008-0000-0F00-0000CE010000}"/>
            </a:ext>
          </a:extLst>
        </xdr:cNvPr>
        <xdr:cNvSpPr txBox="1"/>
      </xdr:nvSpPr>
      <xdr:spPr>
        <a:xfrm>
          <a:off x="9258300" y="16508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133350</xdr:rowOff>
    </xdr:from>
    <xdr:to>
      <xdr:col>55</xdr:col>
      <xdr:colOff>88900</xdr:colOff>
      <xdr:row>99</xdr:row>
      <xdr:rowOff>133350</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9154160" y="16729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45738</xdr:rowOff>
    </xdr:from>
    <xdr:ext cx="469744" cy="259045"/>
    <xdr:sp macro="" textlink="">
      <xdr:nvSpPr>
        <xdr:cNvPr id="464" name="【市民会館】&#10;一人当たり面積平均値テキスト">
          <a:extLst>
            <a:ext uri="{FF2B5EF4-FFF2-40B4-BE49-F238E27FC236}">
              <a16:creationId xmlns:a16="http://schemas.microsoft.com/office/drawing/2014/main" id="{00000000-0008-0000-0F00-0000D0010000}"/>
            </a:ext>
          </a:extLst>
        </xdr:cNvPr>
        <xdr:cNvSpPr txBox="1"/>
      </xdr:nvSpPr>
      <xdr:spPr>
        <a:xfrm>
          <a:off x="9258300" y="173126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67311</xdr:rowOff>
    </xdr:from>
    <xdr:to>
      <xdr:col>55</xdr:col>
      <xdr:colOff>50800</xdr:colOff>
      <xdr:row>103</xdr:row>
      <xdr:rowOff>168911</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9192260" y="173342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82550</xdr:rowOff>
    </xdr:from>
    <xdr:to>
      <xdr:col>50</xdr:col>
      <xdr:colOff>165100</xdr:colOff>
      <xdr:row>104</xdr:row>
      <xdr:rowOff>12700</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8445500" y="17349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104</xdr:row>
      <xdr:rowOff>3827</xdr:rowOff>
    </xdr:from>
    <xdr:ext cx="469744" cy="259045"/>
    <xdr:sp macro="" textlink="">
      <xdr:nvSpPr>
        <xdr:cNvPr id="467" name="n_1aveValue【市民会館】&#10;一人当たり面積">
          <a:extLst>
            <a:ext uri="{FF2B5EF4-FFF2-40B4-BE49-F238E27FC236}">
              <a16:creationId xmlns:a16="http://schemas.microsoft.com/office/drawing/2014/main" id="{00000000-0008-0000-0F00-0000D3010000}"/>
            </a:ext>
          </a:extLst>
        </xdr:cNvPr>
        <xdr:cNvSpPr txBox="1"/>
      </xdr:nvSpPr>
      <xdr:spPr>
        <a:xfrm>
          <a:off x="8271587" y="17438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104</xdr:row>
      <xdr:rowOff>10161</xdr:rowOff>
    </xdr:from>
    <xdr:to>
      <xdr:col>46</xdr:col>
      <xdr:colOff>38100</xdr:colOff>
      <xdr:row>104</xdr:row>
      <xdr:rowOff>111761</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7670800" y="174447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104</xdr:row>
      <xdr:rowOff>102888</xdr:rowOff>
    </xdr:from>
    <xdr:ext cx="469744" cy="259045"/>
    <xdr:sp macro="" textlink="">
      <xdr:nvSpPr>
        <xdr:cNvPr id="469" name="n_2aveValue【市民会館】&#10;一人当たり面積">
          <a:extLst>
            <a:ext uri="{FF2B5EF4-FFF2-40B4-BE49-F238E27FC236}">
              <a16:creationId xmlns:a16="http://schemas.microsoft.com/office/drawing/2014/main" id="{00000000-0008-0000-0F00-0000D5010000}"/>
            </a:ext>
          </a:extLst>
        </xdr:cNvPr>
        <xdr:cNvSpPr txBox="1"/>
      </xdr:nvSpPr>
      <xdr:spPr>
        <a:xfrm>
          <a:off x="7509587" y="17537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104</xdr:row>
      <xdr:rowOff>25400</xdr:rowOff>
    </xdr:from>
    <xdr:to>
      <xdr:col>41</xdr:col>
      <xdr:colOff>101600</xdr:colOff>
      <xdr:row>104</xdr:row>
      <xdr:rowOff>127000</xdr:rowOff>
    </xdr:to>
    <xdr:sp macro="" textlink="">
      <xdr:nvSpPr>
        <xdr:cNvPr id="470" name="フローチャート: 判断 469">
          <a:extLst>
            <a:ext uri="{FF2B5EF4-FFF2-40B4-BE49-F238E27FC236}">
              <a16:creationId xmlns:a16="http://schemas.microsoft.com/office/drawing/2014/main" id="{00000000-0008-0000-0F00-0000D6010000}"/>
            </a:ext>
          </a:extLst>
        </xdr:cNvPr>
        <xdr:cNvSpPr/>
      </xdr:nvSpPr>
      <xdr:spPr>
        <a:xfrm>
          <a:off x="6873240" y="1745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104</xdr:row>
      <xdr:rowOff>118127</xdr:rowOff>
    </xdr:from>
    <xdr:ext cx="469744" cy="259045"/>
    <xdr:sp macro="" textlink="">
      <xdr:nvSpPr>
        <xdr:cNvPr id="471" name="n_3aveValue【市民会館】&#10;一人当たり面積">
          <a:extLst>
            <a:ext uri="{FF2B5EF4-FFF2-40B4-BE49-F238E27FC236}">
              <a16:creationId xmlns:a16="http://schemas.microsoft.com/office/drawing/2014/main" id="{00000000-0008-0000-0F00-0000D7010000}"/>
            </a:ext>
          </a:extLst>
        </xdr:cNvPr>
        <xdr:cNvSpPr txBox="1"/>
      </xdr:nvSpPr>
      <xdr:spPr>
        <a:xfrm>
          <a:off x="6712027" y="17552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106</xdr:row>
      <xdr:rowOff>10161</xdr:rowOff>
    </xdr:from>
    <xdr:to>
      <xdr:col>36</xdr:col>
      <xdr:colOff>165100</xdr:colOff>
      <xdr:row>106</xdr:row>
      <xdr:rowOff>111761</xdr:rowOff>
    </xdr:to>
    <xdr:sp macro="" textlink="">
      <xdr:nvSpPr>
        <xdr:cNvPr id="472" name="フローチャート: 判断 471">
          <a:extLst>
            <a:ext uri="{FF2B5EF4-FFF2-40B4-BE49-F238E27FC236}">
              <a16:creationId xmlns:a16="http://schemas.microsoft.com/office/drawing/2014/main" id="{00000000-0008-0000-0F00-0000D8010000}"/>
            </a:ext>
          </a:extLst>
        </xdr:cNvPr>
        <xdr:cNvSpPr/>
      </xdr:nvSpPr>
      <xdr:spPr>
        <a:xfrm>
          <a:off x="6098540" y="1778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106</xdr:row>
      <xdr:rowOff>102888</xdr:rowOff>
    </xdr:from>
    <xdr:ext cx="469744" cy="259045"/>
    <xdr:sp macro="" textlink="">
      <xdr:nvSpPr>
        <xdr:cNvPr id="473" name="n_4aveValue【市民会館】&#10;一人当たり面積">
          <a:extLst>
            <a:ext uri="{FF2B5EF4-FFF2-40B4-BE49-F238E27FC236}">
              <a16:creationId xmlns:a16="http://schemas.microsoft.com/office/drawing/2014/main" id="{00000000-0008-0000-0F00-0000D9010000}"/>
            </a:ext>
          </a:extLst>
        </xdr:cNvPr>
        <xdr:cNvSpPr txBox="1"/>
      </xdr:nvSpPr>
      <xdr:spPr>
        <a:xfrm>
          <a:off x="5937327" y="17872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00000000-0008-0000-0F00-0000DC010000}"/>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0000000-0008-0000-0F00-0000DD010000}"/>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0000000-0008-0000-0F00-0000DE010000}"/>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116839</xdr:rowOff>
    </xdr:from>
    <xdr:to>
      <xdr:col>55</xdr:col>
      <xdr:colOff>50800</xdr:colOff>
      <xdr:row>101</xdr:row>
      <xdr:rowOff>46989</xdr:rowOff>
    </xdr:to>
    <xdr:sp macro="" textlink="">
      <xdr:nvSpPr>
        <xdr:cNvPr id="479" name="楕円 478">
          <a:extLst>
            <a:ext uri="{FF2B5EF4-FFF2-40B4-BE49-F238E27FC236}">
              <a16:creationId xmlns:a16="http://schemas.microsoft.com/office/drawing/2014/main" id="{00000000-0008-0000-0F00-0000DF010000}"/>
            </a:ext>
          </a:extLst>
        </xdr:cNvPr>
        <xdr:cNvSpPr/>
      </xdr:nvSpPr>
      <xdr:spPr>
        <a:xfrm>
          <a:off x="9192260" y="168808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139716</xdr:rowOff>
    </xdr:from>
    <xdr:ext cx="469744" cy="259045"/>
    <xdr:sp macro="" textlink="">
      <xdr:nvSpPr>
        <xdr:cNvPr id="480" name="【市民会館】&#10;一人当たり面積該当値テキスト">
          <a:extLst>
            <a:ext uri="{FF2B5EF4-FFF2-40B4-BE49-F238E27FC236}">
              <a16:creationId xmlns:a16="http://schemas.microsoft.com/office/drawing/2014/main" id="{00000000-0008-0000-0F00-0000E0010000}"/>
            </a:ext>
          </a:extLst>
        </xdr:cNvPr>
        <xdr:cNvSpPr txBox="1"/>
      </xdr:nvSpPr>
      <xdr:spPr>
        <a:xfrm>
          <a:off x="9258300" y="16736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139700</xdr:rowOff>
    </xdr:from>
    <xdr:to>
      <xdr:col>50</xdr:col>
      <xdr:colOff>165100</xdr:colOff>
      <xdr:row>101</xdr:row>
      <xdr:rowOff>69850</xdr:rowOff>
    </xdr:to>
    <xdr:sp macro="" textlink="">
      <xdr:nvSpPr>
        <xdr:cNvPr id="481" name="楕円 480">
          <a:extLst>
            <a:ext uri="{FF2B5EF4-FFF2-40B4-BE49-F238E27FC236}">
              <a16:creationId xmlns:a16="http://schemas.microsoft.com/office/drawing/2014/main" id="{00000000-0008-0000-0F00-0000E1010000}"/>
            </a:ext>
          </a:extLst>
        </xdr:cNvPr>
        <xdr:cNvSpPr/>
      </xdr:nvSpPr>
      <xdr:spPr>
        <a:xfrm>
          <a:off x="8445500" y="169037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167639</xdr:rowOff>
    </xdr:from>
    <xdr:to>
      <xdr:col>55</xdr:col>
      <xdr:colOff>0</xdr:colOff>
      <xdr:row>101</xdr:row>
      <xdr:rowOff>19050</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flipV="1">
          <a:off x="8496300" y="16931639"/>
          <a:ext cx="72390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154939</xdr:rowOff>
    </xdr:from>
    <xdr:to>
      <xdr:col>46</xdr:col>
      <xdr:colOff>38100</xdr:colOff>
      <xdr:row>101</xdr:row>
      <xdr:rowOff>85089</xdr:rowOff>
    </xdr:to>
    <xdr:sp macro="" textlink="">
      <xdr:nvSpPr>
        <xdr:cNvPr id="483" name="楕円 482">
          <a:extLst>
            <a:ext uri="{FF2B5EF4-FFF2-40B4-BE49-F238E27FC236}">
              <a16:creationId xmlns:a16="http://schemas.microsoft.com/office/drawing/2014/main" id="{00000000-0008-0000-0F00-0000E3010000}"/>
            </a:ext>
          </a:extLst>
        </xdr:cNvPr>
        <xdr:cNvSpPr/>
      </xdr:nvSpPr>
      <xdr:spPr>
        <a:xfrm>
          <a:off x="7670800" y="169189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19050</xdr:rowOff>
    </xdr:from>
    <xdr:to>
      <xdr:col>50</xdr:col>
      <xdr:colOff>114300</xdr:colOff>
      <xdr:row>101</xdr:row>
      <xdr:rowOff>34289</xdr:rowOff>
    </xdr:to>
    <xdr:cxnSp macro="">
      <xdr:nvCxnSpPr>
        <xdr:cNvPr id="484" name="直線コネクタ 483">
          <a:extLst>
            <a:ext uri="{FF2B5EF4-FFF2-40B4-BE49-F238E27FC236}">
              <a16:creationId xmlns:a16="http://schemas.microsoft.com/office/drawing/2014/main" id="{00000000-0008-0000-0F00-0000E4010000}"/>
            </a:ext>
          </a:extLst>
        </xdr:cNvPr>
        <xdr:cNvCxnSpPr/>
      </xdr:nvCxnSpPr>
      <xdr:spPr>
        <a:xfrm flipV="1">
          <a:off x="7713980" y="16950690"/>
          <a:ext cx="78232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170180</xdr:rowOff>
    </xdr:from>
    <xdr:to>
      <xdr:col>41</xdr:col>
      <xdr:colOff>101600</xdr:colOff>
      <xdr:row>101</xdr:row>
      <xdr:rowOff>100330</xdr:rowOff>
    </xdr:to>
    <xdr:sp macro="" textlink="">
      <xdr:nvSpPr>
        <xdr:cNvPr id="485" name="楕円 484">
          <a:extLst>
            <a:ext uri="{FF2B5EF4-FFF2-40B4-BE49-F238E27FC236}">
              <a16:creationId xmlns:a16="http://schemas.microsoft.com/office/drawing/2014/main" id="{00000000-0008-0000-0F00-0000E5010000}"/>
            </a:ext>
          </a:extLst>
        </xdr:cNvPr>
        <xdr:cNvSpPr/>
      </xdr:nvSpPr>
      <xdr:spPr>
        <a:xfrm>
          <a:off x="6873240" y="169341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34289</xdr:rowOff>
    </xdr:from>
    <xdr:to>
      <xdr:col>45</xdr:col>
      <xdr:colOff>177800</xdr:colOff>
      <xdr:row>101</xdr:row>
      <xdr:rowOff>49530</xdr:rowOff>
    </xdr:to>
    <xdr:cxnSp macro="">
      <xdr:nvCxnSpPr>
        <xdr:cNvPr id="486" name="直線コネクタ 485">
          <a:extLst>
            <a:ext uri="{FF2B5EF4-FFF2-40B4-BE49-F238E27FC236}">
              <a16:creationId xmlns:a16="http://schemas.microsoft.com/office/drawing/2014/main" id="{00000000-0008-0000-0F00-0000E6010000}"/>
            </a:ext>
          </a:extLst>
        </xdr:cNvPr>
        <xdr:cNvCxnSpPr/>
      </xdr:nvCxnSpPr>
      <xdr:spPr>
        <a:xfrm flipV="1">
          <a:off x="6924040" y="16965929"/>
          <a:ext cx="78994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6350</xdr:rowOff>
    </xdr:from>
    <xdr:to>
      <xdr:col>36</xdr:col>
      <xdr:colOff>165100</xdr:colOff>
      <xdr:row>101</xdr:row>
      <xdr:rowOff>107950</xdr:rowOff>
    </xdr:to>
    <xdr:sp macro="" textlink="">
      <xdr:nvSpPr>
        <xdr:cNvPr id="487" name="楕円 486">
          <a:extLst>
            <a:ext uri="{FF2B5EF4-FFF2-40B4-BE49-F238E27FC236}">
              <a16:creationId xmlns:a16="http://schemas.microsoft.com/office/drawing/2014/main" id="{00000000-0008-0000-0F00-0000E7010000}"/>
            </a:ext>
          </a:extLst>
        </xdr:cNvPr>
        <xdr:cNvSpPr/>
      </xdr:nvSpPr>
      <xdr:spPr>
        <a:xfrm>
          <a:off x="6098540" y="1693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49530</xdr:rowOff>
    </xdr:from>
    <xdr:to>
      <xdr:col>41</xdr:col>
      <xdr:colOff>50800</xdr:colOff>
      <xdr:row>101</xdr:row>
      <xdr:rowOff>57150</xdr:rowOff>
    </xdr:to>
    <xdr:cxnSp macro="">
      <xdr:nvCxnSpPr>
        <xdr:cNvPr id="488" name="直線コネクタ 487">
          <a:extLst>
            <a:ext uri="{FF2B5EF4-FFF2-40B4-BE49-F238E27FC236}">
              <a16:creationId xmlns:a16="http://schemas.microsoft.com/office/drawing/2014/main" id="{00000000-0008-0000-0F00-0000E8010000}"/>
            </a:ext>
          </a:extLst>
        </xdr:cNvPr>
        <xdr:cNvCxnSpPr/>
      </xdr:nvCxnSpPr>
      <xdr:spPr>
        <a:xfrm flipV="1">
          <a:off x="6149340" y="1698117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99</xdr:row>
      <xdr:rowOff>86377</xdr:rowOff>
    </xdr:from>
    <xdr:ext cx="469744" cy="259045"/>
    <xdr:sp macro="" textlink="">
      <xdr:nvSpPr>
        <xdr:cNvPr id="489" name="n_1mainValue【市民会館】&#10;一人当たり面積">
          <a:extLst>
            <a:ext uri="{FF2B5EF4-FFF2-40B4-BE49-F238E27FC236}">
              <a16:creationId xmlns:a16="http://schemas.microsoft.com/office/drawing/2014/main" id="{00000000-0008-0000-0F00-0000E9010000}"/>
            </a:ext>
          </a:extLst>
        </xdr:cNvPr>
        <xdr:cNvSpPr txBox="1"/>
      </xdr:nvSpPr>
      <xdr:spPr>
        <a:xfrm>
          <a:off x="8271587" y="1668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101616</xdr:rowOff>
    </xdr:from>
    <xdr:ext cx="469744" cy="259045"/>
    <xdr:sp macro="" textlink="">
      <xdr:nvSpPr>
        <xdr:cNvPr id="490" name="n_2mainValue【市民会館】&#10;一人当たり面積">
          <a:extLst>
            <a:ext uri="{FF2B5EF4-FFF2-40B4-BE49-F238E27FC236}">
              <a16:creationId xmlns:a16="http://schemas.microsoft.com/office/drawing/2014/main" id="{00000000-0008-0000-0F00-0000EA010000}"/>
            </a:ext>
          </a:extLst>
        </xdr:cNvPr>
        <xdr:cNvSpPr txBox="1"/>
      </xdr:nvSpPr>
      <xdr:spPr>
        <a:xfrm>
          <a:off x="7509587" y="16697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116857</xdr:rowOff>
    </xdr:from>
    <xdr:ext cx="469744" cy="259045"/>
    <xdr:sp macro="" textlink="">
      <xdr:nvSpPr>
        <xdr:cNvPr id="491" name="n_3mainValue【市民会館】&#10;一人当たり面積">
          <a:extLst>
            <a:ext uri="{FF2B5EF4-FFF2-40B4-BE49-F238E27FC236}">
              <a16:creationId xmlns:a16="http://schemas.microsoft.com/office/drawing/2014/main" id="{00000000-0008-0000-0F00-0000EB010000}"/>
            </a:ext>
          </a:extLst>
        </xdr:cNvPr>
        <xdr:cNvSpPr txBox="1"/>
      </xdr:nvSpPr>
      <xdr:spPr>
        <a:xfrm>
          <a:off x="6712027" y="1671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124477</xdr:rowOff>
    </xdr:from>
    <xdr:ext cx="469744" cy="259045"/>
    <xdr:sp macro="" textlink="">
      <xdr:nvSpPr>
        <xdr:cNvPr id="492" name="n_4mainValue【市民会館】&#10;一人当たり面積">
          <a:extLst>
            <a:ext uri="{FF2B5EF4-FFF2-40B4-BE49-F238E27FC236}">
              <a16:creationId xmlns:a16="http://schemas.microsoft.com/office/drawing/2014/main" id="{00000000-0008-0000-0F00-0000EC010000}"/>
            </a:ext>
          </a:extLst>
        </xdr:cNvPr>
        <xdr:cNvSpPr txBox="1"/>
      </xdr:nvSpPr>
      <xdr:spPr>
        <a:xfrm>
          <a:off x="5937327" y="1672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9" name="テキスト ボックス 508">
          <a:extLst>
            <a:ext uri="{FF2B5EF4-FFF2-40B4-BE49-F238E27FC236}">
              <a16:creationId xmlns:a16="http://schemas.microsoft.com/office/drawing/2014/main" id="{00000000-0008-0000-0F00-0000FD01000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1" name="テキスト ボックス 510">
          <a:extLst>
            <a:ext uri="{FF2B5EF4-FFF2-40B4-BE49-F238E27FC236}">
              <a16:creationId xmlns:a16="http://schemas.microsoft.com/office/drawing/2014/main" id="{00000000-0008-0000-0F00-0000FF01000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3" name="テキスト ボックス 512">
          <a:extLst>
            <a:ext uri="{FF2B5EF4-FFF2-40B4-BE49-F238E27FC236}">
              <a16:creationId xmlns:a16="http://schemas.microsoft.com/office/drawing/2014/main" id="{00000000-0008-0000-0F00-000001020000}"/>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5" name="テキスト ボックス 514">
          <a:extLst>
            <a:ext uri="{FF2B5EF4-FFF2-40B4-BE49-F238E27FC236}">
              <a16:creationId xmlns:a16="http://schemas.microsoft.com/office/drawing/2014/main" id="{00000000-0008-0000-0F00-000003020000}"/>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6" name="【一般廃棄物処理施設】&#10;有形固定資産減価償却率グラフ枠">
          <a:extLst>
            <a:ext uri="{FF2B5EF4-FFF2-40B4-BE49-F238E27FC236}">
              <a16:creationId xmlns:a16="http://schemas.microsoft.com/office/drawing/2014/main" id="{00000000-0008-0000-0F00-00000402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40</xdr:row>
      <xdr:rowOff>108585</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flipV="1">
          <a:off x="14375764" y="5728335"/>
          <a:ext cx="0" cy="1085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112412</xdr:rowOff>
    </xdr:from>
    <xdr:ext cx="405111" cy="259045"/>
    <xdr:sp macro="" textlink="">
      <xdr:nvSpPr>
        <xdr:cNvPr id="518" name="【一般廃棄物処理施設】&#10;有形固定資産減価償却率最小値テキスト">
          <a:extLst>
            <a:ext uri="{FF2B5EF4-FFF2-40B4-BE49-F238E27FC236}">
              <a16:creationId xmlns:a16="http://schemas.microsoft.com/office/drawing/2014/main" id="{00000000-0008-0000-0F00-000006020000}"/>
            </a:ext>
          </a:extLst>
        </xdr:cNvPr>
        <xdr:cNvSpPr txBox="1"/>
      </xdr:nvSpPr>
      <xdr:spPr>
        <a:xfrm>
          <a:off x="14414500"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108585</xdr:rowOff>
    </xdr:from>
    <xdr:to>
      <xdr:col>86</xdr:col>
      <xdr:colOff>25400</xdr:colOff>
      <xdr:row>40</xdr:row>
      <xdr:rowOff>108585</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a:off x="14287500" y="6814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20" name="【一般廃棄物処理施設】&#10;有形固定資産減価償却率最大値テキスト">
          <a:extLst>
            <a:ext uri="{FF2B5EF4-FFF2-40B4-BE49-F238E27FC236}">
              <a16:creationId xmlns:a16="http://schemas.microsoft.com/office/drawing/2014/main" id="{00000000-0008-0000-0F00-000008020000}"/>
            </a:ext>
          </a:extLst>
        </xdr:cNvPr>
        <xdr:cNvSpPr txBox="1"/>
      </xdr:nvSpPr>
      <xdr:spPr>
        <a:xfrm>
          <a:off x="14414500" y="5511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4287500" y="5728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99712</xdr:rowOff>
    </xdr:from>
    <xdr:ext cx="405111" cy="259045"/>
    <xdr:sp macro="" textlink="">
      <xdr:nvSpPr>
        <xdr:cNvPr id="522" name="【一般廃棄物処理施設】&#10;有形固定資産減価償却率平均値テキスト">
          <a:extLst>
            <a:ext uri="{FF2B5EF4-FFF2-40B4-BE49-F238E27FC236}">
              <a16:creationId xmlns:a16="http://schemas.microsoft.com/office/drawing/2014/main" id="{00000000-0008-0000-0F00-00000A020000}"/>
            </a:ext>
          </a:extLst>
        </xdr:cNvPr>
        <xdr:cNvSpPr txBox="1"/>
      </xdr:nvSpPr>
      <xdr:spPr>
        <a:xfrm>
          <a:off x="14414500" y="5967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76835</xdr:rowOff>
    </xdr:from>
    <xdr:to>
      <xdr:col>85</xdr:col>
      <xdr:colOff>177800</xdr:colOff>
      <xdr:row>37</xdr:row>
      <xdr:rowOff>6985</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4325600" y="61118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40640</xdr:rowOff>
    </xdr:from>
    <xdr:to>
      <xdr:col>81</xdr:col>
      <xdr:colOff>101600</xdr:colOff>
      <xdr:row>36</xdr:row>
      <xdr:rowOff>142240</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3578840" y="607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34</xdr:row>
      <xdr:rowOff>158767</xdr:rowOff>
    </xdr:from>
    <xdr:ext cx="405111" cy="259045"/>
    <xdr:sp macro="" textlink="">
      <xdr:nvSpPr>
        <xdr:cNvPr id="525" name="n_1aveValue【一般廃棄物処理施設】&#10;有形固定資産減価償却率">
          <a:extLst>
            <a:ext uri="{FF2B5EF4-FFF2-40B4-BE49-F238E27FC236}">
              <a16:creationId xmlns:a16="http://schemas.microsoft.com/office/drawing/2014/main" id="{00000000-0008-0000-0F00-00000D020000}"/>
            </a:ext>
          </a:extLst>
        </xdr:cNvPr>
        <xdr:cNvSpPr txBox="1"/>
      </xdr:nvSpPr>
      <xdr:spPr>
        <a:xfrm>
          <a:off x="134372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130175</xdr:rowOff>
    </xdr:from>
    <xdr:to>
      <xdr:col>76</xdr:col>
      <xdr:colOff>165100</xdr:colOff>
      <xdr:row>37</xdr:row>
      <xdr:rowOff>60325</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2804140" y="6165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35</xdr:row>
      <xdr:rowOff>76852</xdr:rowOff>
    </xdr:from>
    <xdr:ext cx="405111" cy="259045"/>
    <xdr:sp macro="" textlink="">
      <xdr:nvSpPr>
        <xdr:cNvPr id="527" name="n_2aveValue【一般廃棄物処理施設】&#10;有形固定資産減価償却率">
          <a:extLst>
            <a:ext uri="{FF2B5EF4-FFF2-40B4-BE49-F238E27FC236}">
              <a16:creationId xmlns:a16="http://schemas.microsoft.com/office/drawing/2014/main" id="{00000000-0008-0000-0F00-00000F020000}"/>
            </a:ext>
          </a:extLst>
        </xdr:cNvPr>
        <xdr:cNvSpPr txBox="1"/>
      </xdr:nvSpPr>
      <xdr:spPr>
        <a:xfrm>
          <a:off x="12675244" y="594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82550</xdr:rowOff>
    </xdr:from>
    <xdr:to>
      <xdr:col>72</xdr:col>
      <xdr:colOff>38100</xdr:colOff>
      <xdr:row>37</xdr:row>
      <xdr:rowOff>12700</xdr:rowOff>
    </xdr:to>
    <xdr:sp macro=""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2029440" y="611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35</xdr:row>
      <xdr:rowOff>29227</xdr:rowOff>
    </xdr:from>
    <xdr:ext cx="405111" cy="259045"/>
    <xdr:sp macro="" textlink="">
      <xdr:nvSpPr>
        <xdr:cNvPr id="529" name="n_3aveValue【一般廃棄物処理施設】&#10;有形固定資産減価償却率">
          <a:extLst>
            <a:ext uri="{FF2B5EF4-FFF2-40B4-BE49-F238E27FC236}">
              <a16:creationId xmlns:a16="http://schemas.microsoft.com/office/drawing/2014/main" id="{00000000-0008-0000-0F00-000011020000}"/>
            </a:ext>
          </a:extLst>
        </xdr:cNvPr>
        <xdr:cNvSpPr txBox="1"/>
      </xdr:nvSpPr>
      <xdr:spPr>
        <a:xfrm>
          <a:off x="11900544" y="58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21590</xdr:rowOff>
    </xdr:from>
    <xdr:to>
      <xdr:col>67</xdr:col>
      <xdr:colOff>101600</xdr:colOff>
      <xdr:row>37</xdr:row>
      <xdr:rowOff>123190</xdr:rowOff>
    </xdr:to>
    <xdr:sp macro="" textlink="">
      <xdr:nvSpPr>
        <xdr:cNvPr id="530" name="フローチャート: 判断 529">
          <a:extLst>
            <a:ext uri="{FF2B5EF4-FFF2-40B4-BE49-F238E27FC236}">
              <a16:creationId xmlns:a16="http://schemas.microsoft.com/office/drawing/2014/main" id="{00000000-0008-0000-0F00-000012020000}"/>
            </a:ext>
          </a:extLst>
        </xdr:cNvPr>
        <xdr:cNvSpPr/>
      </xdr:nvSpPr>
      <xdr:spPr>
        <a:xfrm>
          <a:off x="1123188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35</xdr:row>
      <xdr:rowOff>139717</xdr:rowOff>
    </xdr:from>
    <xdr:ext cx="405111" cy="259045"/>
    <xdr:sp macro="" textlink="">
      <xdr:nvSpPr>
        <xdr:cNvPr id="531" name="n_4aveValue【一般廃棄物処理施設】&#10;有形固定資産減価償却率">
          <a:extLst>
            <a:ext uri="{FF2B5EF4-FFF2-40B4-BE49-F238E27FC236}">
              <a16:creationId xmlns:a16="http://schemas.microsoft.com/office/drawing/2014/main" id="{00000000-0008-0000-0F00-000013020000}"/>
            </a:ext>
          </a:extLst>
        </xdr:cNvPr>
        <xdr:cNvSpPr txBox="1"/>
      </xdr:nvSpPr>
      <xdr:spPr>
        <a:xfrm>
          <a:off x="1110298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00000000-0008-0000-0F00-00001702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15875</xdr:rowOff>
    </xdr:from>
    <xdr:to>
      <xdr:col>85</xdr:col>
      <xdr:colOff>177800</xdr:colOff>
      <xdr:row>39</xdr:row>
      <xdr:rowOff>117475</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4325600" y="655383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165752</xdr:rowOff>
    </xdr:from>
    <xdr:ext cx="405111" cy="259045"/>
    <xdr:sp macro="" textlink="">
      <xdr:nvSpPr>
        <xdr:cNvPr id="538" name="【一般廃棄物処理施設】&#10;有形固定資産減価償却率該当値テキスト">
          <a:extLst>
            <a:ext uri="{FF2B5EF4-FFF2-40B4-BE49-F238E27FC236}">
              <a16:creationId xmlns:a16="http://schemas.microsoft.com/office/drawing/2014/main" id="{00000000-0008-0000-0F00-00001A020000}"/>
            </a:ext>
          </a:extLst>
        </xdr:cNvPr>
        <xdr:cNvSpPr txBox="1"/>
      </xdr:nvSpPr>
      <xdr:spPr>
        <a:xfrm>
          <a:off x="14414500"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29210</xdr:rowOff>
    </xdr:from>
    <xdr:to>
      <xdr:col>81</xdr:col>
      <xdr:colOff>101600</xdr:colOff>
      <xdr:row>39</xdr:row>
      <xdr:rowOff>130810</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357884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66675</xdr:rowOff>
    </xdr:from>
    <xdr:to>
      <xdr:col>85</xdr:col>
      <xdr:colOff>127000</xdr:colOff>
      <xdr:row>39</xdr:row>
      <xdr:rowOff>80010</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flipV="1">
          <a:off x="13629640" y="6604635"/>
          <a:ext cx="74676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15875</xdr:rowOff>
    </xdr:from>
    <xdr:to>
      <xdr:col>76</xdr:col>
      <xdr:colOff>165100</xdr:colOff>
      <xdr:row>39</xdr:row>
      <xdr:rowOff>117475</xdr:rowOff>
    </xdr:to>
    <xdr:sp macro="" textlink="">
      <xdr:nvSpPr>
        <xdr:cNvPr id="541" name="楕円 540">
          <a:extLst>
            <a:ext uri="{FF2B5EF4-FFF2-40B4-BE49-F238E27FC236}">
              <a16:creationId xmlns:a16="http://schemas.microsoft.com/office/drawing/2014/main" id="{00000000-0008-0000-0F00-00001D020000}"/>
            </a:ext>
          </a:extLst>
        </xdr:cNvPr>
        <xdr:cNvSpPr/>
      </xdr:nvSpPr>
      <xdr:spPr>
        <a:xfrm>
          <a:off x="12804140" y="655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66675</xdr:rowOff>
    </xdr:from>
    <xdr:to>
      <xdr:col>81</xdr:col>
      <xdr:colOff>50800</xdr:colOff>
      <xdr:row>39</xdr:row>
      <xdr:rowOff>80010</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2854940" y="6604635"/>
          <a:ext cx="7747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170180</xdr:rowOff>
    </xdr:from>
    <xdr:to>
      <xdr:col>72</xdr:col>
      <xdr:colOff>38100</xdr:colOff>
      <xdr:row>39</xdr:row>
      <xdr:rowOff>100330</xdr:rowOff>
    </xdr:to>
    <xdr:sp macro="" textlink="">
      <xdr:nvSpPr>
        <xdr:cNvPr id="543" name="楕円 542">
          <a:extLst>
            <a:ext uri="{FF2B5EF4-FFF2-40B4-BE49-F238E27FC236}">
              <a16:creationId xmlns:a16="http://schemas.microsoft.com/office/drawing/2014/main" id="{00000000-0008-0000-0F00-00001F020000}"/>
            </a:ext>
          </a:extLst>
        </xdr:cNvPr>
        <xdr:cNvSpPr/>
      </xdr:nvSpPr>
      <xdr:spPr>
        <a:xfrm>
          <a:off x="12029440" y="65405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49530</xdr:rowOff>
    </xdr:from>
    <xdr:to>
      <xdr:col>76</xdr:col>
      <xdr:colOff>114300</xdr:colOff>
      <xdr:row>39</xdr:row>
      <xdr:rowOff>66675</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2072620" y="6587490"/>
          <a:ext cx="7823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101600</xdr:rowOff>
    </xdr:from>
    <xdr:to>
      <xdr:col>67</xdr:col>
      <xdr:colOff>101600</xdr:colOff>
      <xdr:row>41</xdr:row>
      <xdr:rowOff>31750</xdr:rowOff>
    </xdr:to>
    <xdr:sp macro="" textlink="">
      <xdr:nvSpPr>
        <xdr:cNvPr id="545" name="楕円 544">
          <a:extLst>
            <a:ext uri="{FF2B5EF4-FFF2-40B4-BE49-F238E27FC236}">
              <a16:creationId xmlns:a16="http://schemas.microsoft.com/office/drawing/2014/main" id="{00000000-0008-0000-0F00-000021020000}"/>
            </a:ext>
          </a:extLst>
        </xdr:cNvPr>
        <xdr:cNvSpPr/>
      </xdr:nvSpPr>
      <xdr:spPr>
        <a:xfrm>
          <a:off x="11231880" y="6807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49530</xdr:rowOff>
    </xdr:from>
    <xdr:to>
      <xdr:col>71</xdr:col>
      <xdr:colOff>177800</xdr:colOff>
      <xdr:row>40</xdr:row>
      <xdr:rowOff>152400</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flipV="1">
          <a:off x="11282680" y="6587490"/>
          <a:ext cx="789940" cy="27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121937</xdr:rowOff>
    </xdr:from>
    <xdr:ext cx="405111" cy="259045"/>
    <xdr:sp macro="" textlink="">
      <xdr:nvSpPr>
        <xdr:cNvPr id="547" name="n_1main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34372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108602</xdr:rowOff>
    </xdr:from>
    <xdr:ext cx="405111" cy="259045"/>
    <xdr:sp macro="" textlink="">
      <xdr:nvSpPr>
        <xdr:cNvPr id="548" name="n_2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26752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91457</xdr:rowOff>
    </xdr:from>
    <xdr:ext cx="405111" cy="259045"/>
    <xdr:sp macro="" textlink="">
      <xdr:nvSpPr>
        <xdr:cNvPr id="549" name="n_3main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19005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22877</xdr:rowOff>
    </xdr:from>
    <xdr:ext cx="405111" cy="259045"/>
    <xdr:sp macro="" textlink="">
      <xdr:nvSpPr>
        <xdr:cNvPr id="550" name="n_4mainValue【一般廃棄物処理施設】&#10;有形固定資産減価償却率">
          <a:extLst>
            <a:ext uri="{FF2B5EF4-FFF2-40B4-BE49-F238E27FC236}">
              <a16:creationId xmlns:a16="http://schemas.microsoft.com/office/drawing/2014/main" id="{00000000-0008-0000-0F00-000026020000}"/>
            </a:ext>
          </a:extLst>
        </xdr:cNvPr>
        <xdr:cNvSpPr txBox="1"/>
      </xdr:nvSpPr>
      <xdr:spPr>
        <a:xfrm>
          <a:off x="1110298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563072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2" name="テキスト ボックス 571">
          <a:extLst>
            <a:ext uri="{FF2B5EF4-FFF2-40B4-BE49-F238E27FC236}">
              <a16:creationId xmlns:a16="http://schemas.microsoft.com/office/drawing/2014/main" id="{00000000-0008-0000-0F00-00003C020000}"/>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一般廃棄物処理施設】&#10;一人当たり有形固定資産（償却資産）額グラフ枠">
          <a:extLst>
            <a:ext uri="{FF2B5EF4-FFF2-40B4-BE49-F238E27FC236}">
              <a16:creationId xmlns:a16="http://schemas.microsoft.com/office/drawing/2014/main" id="{00000000-0008-0000-0F00-00003D02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25276</xdr:rowOff>
    </xdr:from>
    <xdr:to>
      <xdr:col>116</xdr:col>
      <xdr:colOff>62864</xdr:colOff>
      <xdr:row>41</xdr:row>
      <xdr:rowOff>13564</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flipV="1">
          <a:off x="19509104" y="5557396"/>
          <a:ext cx="0" cy="132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17391</xdr:rowOff>
    </xdr:from>
    <xdr:ext cx="534377" cy="259045"/>
    <xdr:sp macro="" textlink="">
      <xdr:nvSpPr>
        <xdr:cNvPr id="575" name="【一般廃棄物処理施設】&#10;一人当たり有形固定資産（償却資産）額最小値テキスト">
          <a:extLst>
            <a:ext uri="{FF2B5EF4-FFF2-40B4-BE49-F238E27FC236}">
              <a16:creationId xmlns:a16="http://schemas.microsoft.com/office/drawing/2014/main" id="{00000000-0008-0000-0F00-00003F020000}"/>
            </a:ext>
          </a:extLst>
        </xdr:cNvPr>
        <xdr:cNvSpPr txBox="1"/>
      </xdr:nvSpPr>
      <xdr:spPr>
        <a:xfrm>
          <a:off x="19547840" y="689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13564</xdr:rowOff>
    </xdr:from>
    <xdr:to>
      <xdr:col>116</xdr:col>
      <xdr:colOff>152400</xdr:colOff>
      <xdr:row>41</xdr:row>
      <xdr:rowOff>13564</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a:off x="19443700" y="68868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143403</xdr:rowOff>
    </xdr:from>
    <xdr:ext cx="599010" cy="259045"/>
    <xdr:sp macro="" textlink="">
      <xdr:nvSpPr>
        <xdr:cNvPr id="577" name="【一般廃棄物処理施設】&#10;一人当たり有形固定資産（償却資産）額最大値テキスト">
          <a:extLst>
            <a:ext uri="{FF2B5EF4-FFF2-40B4-BE49-F238E27FC236}">
              <a16:creationId xmlns:a16="http://schemas.microsoft.com/office/drawing/2014/main" id="{00000000-0008-0000-0F00-000041020000}"/>
            </a:ext>
          </a:extLst>
        </xdr:cNvPr>
        <xdr:cNvSpPr txBox="1"/>
      </xdr:nvSpPr>
      <xdr:spPr>
        <a:xfrm>
          <a:off x="19547840" y="5340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25276</xdr:rowOff>
    </xdr:from>
    <xdr:to>
      <xdr:col>116</xdr:col>
      <xdr:colOff>152400</xdr:colOff>
      <xdr:row>33</xdr:row>
      <xdr:rowOff>25276</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19443700" y="55573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12491</xdr:rowOff>
    </xdr:from>
    <xdr:ext cx="599010" cy="259045"/>
    <xdr:sp macro="" textlink="">
      <xdr:nvSpPr>
        <xdr:cNvPr id="579" name="【一般廃棄物処理施設】&#10;一人当たり有形固定資産（償却資産）額平均値テキスト">
          <a:extLst>
            <a:ext uri="{FF2B5EF4-FFF2-40B4-BE49-F238E27FC236}">
              <a16:creationId xmlns:a16="http://schemas.microsoft.com/office/drawing/2014/main" id="{00000000-0008-0000-0F00-000043020000}"/>
            </a:ext>
          </a:extLst>
        </xdr:cNvPr>
        <xdr:cNvSpPr txBox="1"/>
      </xdr:nvSpPr>
      <xdr:spPr>
        <a:xfrm>
          <a:off x="19547840" y="62151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34064</xdr:rowOff>
    </xdr:from>
    <xdr:to>
      <xdr:col>116</xdr:col>
      <xdr:colOff>114300</xdr:colOff>
      <xdr:row>37</xdr:row>
      <xdr:rowOff>135664</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9458940" y="623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44435</xdr:rowOff>
    </xdr:from>
    <xdr:to>
      <xdr:col>112</xdr:col>
      <xdr:colOff>38100</xdr:colOff>
      <xdr:row>37</xdr:row>
      <xdr:rowOff>146035</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18735040" y="62471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37</xdr:row>
      <xdr:rowOff>137161</xdr:rowOff>
    </xdr:from>
    <xdr:ext cx="599010" cy="259045"/>
    <xdr:sp macro="" textlink="">
      <xdr:nvSpPr>
        <xdr:cNvPr id="582" name="n_1aveValue【一般廃棄物処理施設】&#10;一人当たり有形固定資産（償却資産）額">
          <a:extLst>
            <a:ext uri="{FF2B5EF4-FFF2-40B4-BE49-F238E27FC236}">
              <a16:creationId xmlns:a16="http://schemas.microsoft.com/office/drawing/2014/main" id="{00000000-0008-0000-0F00-000046020000}"/>
            </a:ext>
          </a:extLst>
        </xdr:cNvPr>
        <xdr:cNvSpPr txBox="1"/>
      </xdr:nvSpPr>
      <xdr:spPr>
        <a:xfrm>
          <a:off x="18496495" y="6339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92334</xdr:rowOff>
    </xdr:from>
    <xdr:to>
      <xdr:col>107</xdr:col>
      <xdr:colOff>101600</xdr:colOff>
      <xdr:row>38</xdr:row>
      <xdr:rowOff>22484</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17937480" y="6295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38</xdr:row>
      <xdr:rowOff>13611</xdr:rowOff>
    </xdr:from>
    <xdr:ext cx="534377" cy="259045"/>
    <xdr:sp macro="" textlink="">
      <xdr:nvSpPr>
        <xdr:cNvPr id="584" name="n_2aveValue【一般廃棄物処理施設】&#10;一人当たり有形固定資産（償却資産）額">
          <a:extLst>
            <a:ext uri="{FF2B5EF4-FFF2-40B4-BE49-F238E27FC236}">
              <a16:creationId xmlns:a16="http://schemas.microsoft.com/office/drawing/2014/main" id="{00000000-0008-0000-0F00-000048020000}"/>
            </a:ext>
          </a:extLst>
        </xdr:cNvPr>
        <xdr:cNvSpPr txBox="1"/>
      </xdr:nvSpPr>
      <xdr:spPr>
        <a:xfrm>
          <a:off x="17766811" y="638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95176</xdr:rowOff>
    </xdr:from>
    <xdr:to>
      <xdr:col>102</xdr:col>
      <xdr:colOff>165100</xdr:colOff>
      <xdr:row>38</xdr:row>
      <xdr:rowOff>25326</xdr:rowOff>
    </xdr:to>
    <xdr:sp macro="" textlink="">
      <xdr:nvSpPr>
        <xdr:cNvPr id="585" name="フローチャート: 判断 584">
          <a:extLst>
            <a:ext uri="{FF2B5EF4-FFF2-40B4-BE49-F238E27FC236}">
              <a16:creationId xmlns:a16="http://schemas.microsoft.com/office/drawing/2014/main" id="{00000000-0008-0000-0F00-000049020000}"/>
            </a:ext>
          </a:extLst>
        </xdr:cNvPr>
        <xdr:cNvSpPr/>
      </xdr:nvSpPr>
      <xdr:spPr>
        <a:xfrm>
          <a:off x="17162780" y="62978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38</xdr:row>
      <xdr:rowOff>16453</xdr:rowOff>
    </xdr:from>
    <xdr:ext cx="534377" cy="259045"/>
    <xdr:sp macro="" textlink="">
      <xdr:nvSpPr>
        <xdr:cNvPr id="586" name="n_3aveValue【一般廃棄物処理施設】&#10;一人当たり有形固定資産（償却資産）額">
          <a:extLst>
            <a:ext uri="{FF2B5EF4-FFF2-40B4-BE49-F238E27FC236}">
              <a16:creationId xmlns:a16="http://schemas.microsoft.com/office/drawing/2014/main" id="{00000000-0008-0000-0F00-00004A020000}"/>
            </a:ext>
          </a:extLst>
        </xdr:cNvPr>
        <xdr:cNvSpPr txBox="1"/>
      </xdr:nvSpPr>
      <xdr:spPr>
        <a:xfrm>
          <a:off x="16969251" y="638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122220</xdr:rowOff>
    </xdr:from>
    <xdr:to>
      <xdr:col>98</xdr:col>
      <xdr:colOff>38100</xdr:colOff>
      <xdr:row>38</xdr:row>
      <xdr:rowOff>52370</xdr:rowOff>
    </xdr:to>
    <xdr:sp macro="" textlink="">
      <xdr:nvSpPr>
        <xdr:cNvPr id="587" name="フローチャート: 判断 586">
          <a:extLst>
            <a:ext uri="{FF2B5EF4-FFF2-40B4-BE49-F238E27FC236}">
              <a16:creationId xmlns:a16="http://schemas.microsoft.com/office/drawing/2014/main" id="{00000000-0008-0000-0F00-00004B020000}"/>
            </a:ext>
          </a:extLst>
        </xdr:cNvPr>
        <xdr:cNvSpPr/>
      </xdr:nvSpPr>
      <xdr:spPr>
        <a:xfrm>
          <a:off x="16388080" y="63249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36</xdr:row>
      <xdr:rowOff>68897</xdr:rowOff>
    </xdr:from>
    <xdr:ext cx="534377" cy="259045"/>
    <xdr:sp macro="" textlink="">
      <xdr:nvSpPr>
        <xdr:cNvPr id="588" name="n_4aveValue【一般廃棄物処理施設】&#10;一人当たり有形固定資産（償却資産）額">
          <a:extLst>
            <a:ext uri="{FF2B5EF4-FFF2-40B4-BE49-F238E27FC236}">
              <a16:creationId xmlns:a16="http://schemas.microsoft.com/office/drawing/2014/main" id="{00000000-0008-0000-0F00-00004C020000}"/>
            </a:ext>
          </a:extLst>
        </xdr:cNvPr>
        <xdr:cNvSpPr txBox="1"/>
      </xdr:nvSpPr>
      <xdr:spPr>
        <a:xfrm>
          <a:off x="16194551" y="610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F00-00004E02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F00-00005002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0000000-0008-0000-0F00-00005102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55126</xdr:rowOff>
    </xdr:from>
    <xdr:to>
      <xdr:col>116</xdr:col>
      <xdr:colOff>114300</xdr:colOff>
      <xdr:row>36</xdr:row>
      <xdr:rowOff>156726</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9458940" y="609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78003</xdr:rowOff>
    </xdr:from>
    <xdr:ext cx="599010" cy="259045"/>
    <xdr:sp macro="" textlink="">
      <xdr:nvSpPr>
        <xdr:cNvPr id="595" name="【一般廃棄物処理施設】&#10;一人当たり有形固定資産（償却資産）額該当値テキスト">
          <a:extLst>
            <a:ext uri="{FF2B5EF4-FFF2-40B4-BE49-F238E27FC236}">
              <a16:creationId xmlns:a16="http://schemas.microsoft.com/office/drawing/2014/main" id="{00000000-0008-0000-0F00-000053020000}"/>
            </a:ext>
          </a:extLst>
        </xdr:cNvPr>
        <xdr:cNvSpPr txBox="1"/>
      </xdr:nvSpPr>
      <xdr:spPr>
        <a:xfrm>
          <a:off x="19547840" y="5945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57945</xdr:rowOff>
    </xdr:from>
    <xdr:to>
      <xdr:col>112</xdr:col>
      <xdr:colOff>38100</xdr:colOff>
      <xdr:row>36</xdr:row>
      <xdr:rowOff>159545</xdr:rowOff>
    </xdr:to>
    <xdr:sp macro="" textlink="">
      <xdr:nvSpPr>
        <xdr:cNvPr id="596" name="楕円 595">
          <a:extLst>
            <a:ext uri="{FF2B5EF4-FFF2-40B4-BE49-F238E27FC236}">
              <a16:creationId xmlns:a16="http://schemas.microsoft.com/office/drawing/2014/main" id="{00000000-0008-0000-0F00-000054020000}"/>
            </a:ext>
          </a:extLst>
        </xdr:cNvPr>
        <xdr:cNvSpPr/>
      </xdr:nvSpPr>
      <xdr:spPr>
        <a:xfrm>
          <a:off x="18735040" y="60929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105926</xdr:rowOff>
    </xdr:from>
    <xdr:to>
      <xdr:col>116</xdr:col>
      <xdr:colOff>63500</xdr:colOff>
      <xdr:row>36</xdr:row>
      <xdr:rowOff>108745</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flipV="1">
          <a:off x="18778220" y="6140966"/>
          <a:ext cx="731520" cy="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74945</xdr:rowOff>
    </xdr:from>
    <xdr:to>
      <xdr:col>107</xdr:col>
      <xdr:colOff>101600</xdr:colOff>
      <xdr:row>37</xdr:row>
      <xdr:rowOff>5095</xdr:rowOff>
    </xdr:to>
    <xdr:sp macro="" textlink="">
      <xdr:nvSpPr>
        <xdr:cNvPr id="598" name="楕円 597">
          <a:extLst>
            <a:ext uri="{FF2B5EF4-FFF2-40B4-BE49-F238E27FC236}">
              <a16:creationId xmlns:a16="http://schemas.microsoft.com/office/drawing/2014/main" id="{00000000-0008-0000-0F00-000056020000}"/>
            </a:ext>
          </a:extLst>
        </xdr:cNvPr>
        <xdr:cNvSpPr/>
      </xdr:nvSpPr>
      <xdr:spPr>
        <a:xfrm>
          <a:off x="17937480" y="6109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108745</xdr:rowOff>
    </xdr:from>
    <xdr:to>
      <xdr:col>111</xdr:col>
      <xdr:colOff>177800</xdr:colOff>
      <xdr:row>36</xdr:row>
      <xdr:rowOff>125745</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flipV="1">
          <a:off x="17988280" y="6143785"/>
          <a:ext cx="789940" cy="1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107688</xdr:rowOff>
    </xdr:from>
    <xdr:to>
      <xdr:col>102</xdr:col>
      <xdr:colOff>165100</xdr:colOff>
      <xdr:row>37</xdr:row>
      <xdr:rowOff>37838</xdr:rowOff>
    </xdr:to>
    <xdr:sp macro="" textlink="">
      <xdr:nvSpPr>
        <xdr:cNvPr id="600" name="楕円 599">
          <a:extLst>
            <a:ext uri="{FF2B5EF4-FFF2-40B4-BE49-F238E27FC236}">
              <a16:creationId xmlns:a16="http://schemas.microsoft.com/office/drawing/2014/main" id="{00000000-0008-0000-0F00-000058020000}"/>
            </a:ext>
          </a:extLst>
        </xdr:cNvPr>
        <xdr:cNvSpPr/>
      </xdr:nvSpPr>
      <xdr:spPr>
        <a:xfrm>
          <a:off x="17162780" y="61427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125745</xdr:rowOff>
    </xdr:from>
    <xdr:to>
      <xdr:col>107</xdr:col>
      <xdr:colOff>50800</xdr:colOff>
      <xdr:row>36</xdr:row>
      <xdr:rowOff>158488</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flipV="1">
          <a:off x="17213580" y="6160785"/>
          <a:ext cx="774700" cy="3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124955</xdr:rowOff>
    </xdr:from>
    <xdr:to>
      <xdr:col>98</xdr:col>
      <xdr:colOff>38100</xdr:colOff>
      <xdr:row>38</xdr:row>
      <xdr:rowOff>55105</xdr:rowOff>
    </xdr:to>
    <xdr:sp macro="" textlink="">
      <xdr:nvSpPr>
        <xdr:cNvPr id="602" name="楕円 601">
          <a:extLst>
            <a:ext uri="{FF2B5EF4-FFF2-40B4-BE49-F238E27FC236}">
              <a16:creationId xmlns:a16="http://schemas.microsoft.com/office/drawing/2014/main" id="{00000000-0008-0000-0F00-00005A020000}"/>
            </a:ext>
          </a:extLst>
        </xdr:cNvPr>
        <xdr:cNvSpPr/>
      </xdr:nvSpPr>
      <xdr:spPr>
        <a:xfrm>
          <a:off x="16388080" y="63276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158488</xdr:rowOff>
    </xdr:from>
    <xdr:to>
      <xdr:col>102</xdr:col>
      <xdr:colOff>114300</xdr:colOff>
      <xdr:row>38</xdr:row>
      <xdr:rowOff>4305</xdr:rowOff>
    </xdr:to>
    <xdr:cxnSp macro="">
      <xdr:nvCxnSpPr>
        <xdr:cNvPr id="603" name="直線コネクタ 602">
          <a:extLst>
            <a:ext uri="{FF2B5EF4-FFF2-40B4-BE49-F238E27FC236}">
              <a16:creationId xmlns:a16="http://schemas.microsoft.com/office/drawing/2014/main" id="{00000000-0008-0000-0F00-00005B020000}"/>
            </a:ext>
          </a:extLst>
        </xdr:cNvPr>
        <xdr:cNvCxnSpPr/>
      </xdr:nvCxnSpPr>
      <xdr:spPr>
        <a:xfrm flipV="1">
          <a:off x="16431260" y="6193528"/>
          <a:ext cx="782320" cy="18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35</xdr:row>
      <xdr:rowOff>4622</xdr:rowOff>
    </xdr:from>
    <xdr:ext cx="599010" cy="259045"/>
    <xdr:sp macro="" textlink="">
      <xdr:nvSpPr>
        <xdr:cNvPr id="604" name="n_1main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18496495" y="5872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21622</xdr:rowOff>
    </xdr:from>
    <xdr:ext cx="599010" cy="259045"/>
    <xdr:sp macro="" textlink="">
      <xdr:nvSpPr>
        <xdr:cNvPr id="605" name="n_2main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7734495" y="5889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54365</xdr:rowOff>
    </xdr:from>
    <xdr:ext cx="599010" cy="259045"/>
    <xdr:sp macro="" textlink="">
      <xdr:nvSpPr>
        <xdr:cNvPr id="606" name="n_3main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6936935" y="5921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46232</xdr:rowOff>
    </xdr:from>
    <xdr:ext cx="534377" cy="259045"/>
    <xdr:sp macro="" textlink="">
      <xdr:nvSpPr>
        <xdr:cNvPr id="607" name="n_4mainValue【一般廃棄物処理施設】&#10;一人当たり有形固定資産（償却資産）額">
          <a:extLst>
            <a:ext uri="{FF2B5EF4-FFF2-40B4-BE49-F238E27FC236}">
              <a16:creationId xmlns:a16="http://schemas.microsoft.com/office/drawing/2014/main" id="{00000000-0008-0000-0F00-00005F020000}"/>
            </a:ext>
          </a:extLst>
        </xdr:cNvPr>
        <xdr:cNvSpPr txBox="1"/>
      </xdr:nvSpPr>
      <xdr:spPr>
        <a:xfrm>
          <a:off x="16194551" y="6416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保健センター・保健所】&#10;有形固定資産減価償却率グラフ枠">
          <a:extLst>
            <a:ext uri="{FF2B5EF4-FFF2-40B4-BE49-F238E27FC236}">
              <a16:creationId xmlns:a16="http://schemas.microsoft.com/office/drawing/2014/main" id="{00000000-0008-0000-0F00-00007902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62049</xdr:rowOff>
    </xdr:from>
    <xdr:to>
      <xdr:col>85</xdr:col>
      <xdr:colOff>126364</xdr:colOff>
      <xdr:row>64</xdr:row>
      <xdr:rowOff>153488</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flipV="1">
          <a:off x="14375764" y="9449889"/>
          <a:ext cx="0" cy="1432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157315</xdr:rowOff>
    </xdr:from>
    <xdr:ext cx="405111" cy="259045"/>
    <xdr:sp macro="" textlink="">
      <xdr:nvSpPr>
        <xdr:cNvPr id="635" name="【保健センター・保健所】&#10;有形固定資産減価償却率最小値テキスト">
          <a:extLst>
            <a:ext uri="{FF2B5EF4-FFF2-40B4-BE49-F238E27FC236}">
              <a16:creationId xmlns:a16="http://schemas.microsoft.com/office/drawing/2014/main" id="{00000000-0008-0000-0F00-00007B020000}"/>
            </a:ext>
          </a:extLst>
        </xdr:cNvPr>
        <xdr:cNvSpPr txBox="1"/>
      </xdr:nvSpPr>
      <xdr:spPr>
        <a:xfrm>
          <a:off x="14414500" y="10886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153488</xdr:rowOff>
    </xdr:from>
    <xdr:to>
      <xdr:col>86</xdr:col>
      <xdr:colOff>25400</xdr:colOff>
      <xdr:row>64</xdr:row>
      <xdr:rowOff>153488</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4287500" y="108824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8726</xdr:rowOff>
    </xdr:from>
    <xdr:ext cx="405111" cy="259045"/>
    <xdr:sp macro="" textlink="">
      <xdr:nvSpPr>
        <xdr:cNvPr id="637" name="【保健センター・保健所】&#10;有形固定資産減価償却率最大値テキスト">
          <a:extLst>
            <a:ext uri="{FF2B5EF4-FFF2-40B4-BE49-F238E27FC236}">
              <a16:creationId xmlns:a16="http://schemas.microsoft.com/office/drawing/2014/main" id="{00000000-0008-0000-0F00-00007D020000}"/>
            </a:ext>
          </a:extLst>
        </xdr:cNvPr>
        <xdr:cNvSpPr txBox="1"/>
      </xdr:nvSpPr>
      <xdr:spPr>
        <a:xfrm>
          <a:off x="14414500" y="922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62049</xdr:rowOff>
    </xdr:from>
    <xdr:to>
      <xdr:col>86</xdr:col>
      <xdr:colOff>25400</xdr:colOff>
      <xdr:row>56</xdr:row>
      <xdr:rowOff>62049</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4287500" y="94498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63154</xdr:rowOff>
    </xdr:from>
    <xdr:ext cx="405111" cy="259045"/>
    <xdr:sp macro="" textlink="">
      <xdr:nvSpPr>
        <xdr:cNvPr id="639" name="【保健センター・保健所】&#10;有形固定資産減価償却率平均値テキスト">
          <a:extLst>
            <a:ext uri="{FF2B5EF4-FFF2-40B4-BE49-F238E27FC236}">
              <a16:creationId xmlns:a16="http://schemas.microsoft.com/office/drawing/2014/main" id="{00000000-0008-0000-0F00-00007F020000}"/>
            </a:ext>
          </a:extLst>
        </xdr:cNvPr>
        <xdr:cNvSpPr txBox="1"/>
      </xdr:nvSpPr>
      <xdr:spPr>
        <a:xfrm>
          <a:off x="14414500" y="96186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84727</xdr:rowOff>
    </xdr:from>
    <xdr:to>
      <xdr:col>85</xdr:col>
      <xdr:colOff>177800</xdr:colOff>
      <xdr:row>58</xdr:row>
      <xdr:rowOff>14877</xdr:rowOff>
    </xdr:to>
    <xdr:sp macro="" textlink="">
      <xdr:nvSpPr>
        <xdr:cNvPr id="640" name="フローチャート: 判断 639">
          <a:extLst>
            <a:ext uri="{FF2B5EF4-FFF2-40B4-BE49-F238E27FC236}">
              <a16:creationId xmlns:a16="http://schemas.microsoft.com/office/drawing/2014/main" id="{00000000-0008-0000-0F00-000080020000}"/>
            </a:ext>
          </a:extLst>
        </xdr:cNvPr>
        <xdr:cNvSpPr/>
      </xdr:nvSpPr>
      <xdr:spPr>
        <a:xfrm>
          <a:off x="14325600" y="964020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107587</xdr:rowOff>
    </xdr:from>
    <xdr:to>
      <xdr:col>81</xdr:col>
      <xdr:colOff>101600</xdr:colOff>
      <xdr:row>58</xdr:row>
      <xdr:rowOff>37737</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3578840" y="96630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56</xdr:row>
      <xdr:rowOff>54264</xdr:rowOff>
    </xdr:from>
    <xdr:ext cx="405111" cy="259045"/>
    <xdr:sp macro="" textlink="">
      <xdr:nvSpPr>
        <xdr:cNvPr id="642" name="n_1aveValue【保健センター・保健所】&#10;有形固定資産減価償却率">
          <a:extLst>
            <a:ext uri="{FF2B5EF4-FFF2-40B4-BE49-F238E27FC236}">
              <a16:creationId xmlns:a16="http://schemas.microsoft.com/office/drawing/2014/main" id="{00000000-0008-0000-0F00-000082020000}"/>
            </a:ext>
          </a:extLst>
        </xdr:cNvPr>
        <xdr:cNvSpPr txBox="1"/>
      </xdr:nvSpPr>
      <xdr:spPr>
        <a:xfrm>
          <a:off x="13437244" y="9442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4717</xdr:rowOff>
    </xdr:from>
    <xdr:to>
      <xdr:col>76</xdr:col>
      <xdr:colOff>165100</xdr:colOff>
      <xdr:row>58</xdr:row>
      <xdr:rowOff>106317</xdr:rowOff>
    </xdr:to>
    <xdr:sp macro="" textlink="">
      <xdr:nvSpPr>
        <xdr:cNvPr id="643" name="フローチャート: 判断 642">
          <a:extLst>
            <a:ext uri="{FF2B5EF4-FFF2-40B4-BE49-F238E27FC236}">
              <a16:creationId xmlns:a16="http://schemas.microsoft.com/office/drawing/2014/main" id="{00000000-0008-0000-0F00-000083020000}"/>
            </a:ext>
          </a:extLst>
        </xdr:cNvPr>
        <xdr:cNvSpPr/>
      </xdr:nvSpPr>
      <xdr:spPr>
        <a:xfrm>
          <a:off x="12804140" y="9727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56</xdr:row>
      <xdr:rowOff>122844</xdr:rowOff>
    </xdr:from>
    <xdr:ext cx="405111" cy="259045"/>
    <xdr:sp macro="" textlink="">
      <xdr:nvSpPr>
        <xdr:cNvPr id="644" name="n_2aveValue【保健センター・保健所】&#10;有形固定資産減価償却率">
          <a:extLst>
            <a:ext uri="{FF2B5EF4-FFF2-40B4-BE49-F238E27FC236}">
              <a16:creationId xmlns:a16="http://schemas.microsoft.com/office/drawing/2014/main" id="{00000000-0008-0000-0F00-000084020000}"/>
            </a:ext>
          </a:extLst>
        </xdr:cNvPr>
        <xdr:cNvSpPr txBox="1"/>
      </xdr:nvSpPr>
      <xdr:spPr>
        <a:xfrm>
          <a:off x="12675244" y="9510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107587</xdr:rowOff>
    </xdr:from>
    <xdr:to>
      <xdr:col>72</xdr:col>
      <xdr:colOff>38100</xdr:colOff>
      <xdr:row>58</xdr:row>
      <xdr:rowOff>37737</xdr:rowOff>
    </xdr:to>
    <xdr:sp macro="" textlink="">
      <xdr:nvSpPr>
        <xdr:cNvPr id="645" name="フローチャート: 判断 644">
          <a:extLst>
            <a:ext uri="{FF2B5EF4-FFF2-40B4-BE49-F238E27FC236}">
              <a16:creationId xmlns:a16="http://schemas.microsoft.com/office/drawing/2014/main" id="{00000000-0008-0000-0F00-000085020000}"/>
            </a:ext>
          </a:extLst>
        </xdr:cNvPr>
        <xdr:cNvSpPr/>
      </xdr:nvSpPr>
      <xdr:spPr>
        <a:xfrm>
          <a:off x="12029440" y="96630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56</xdr:row>
      <xdr:rowOff>54264</xdr:rowOff>
    </xdr:from>
    <xdr:ext cx="405111" cy="259045"/>
    <xdr:sp macro="" textlink="">
      <xdr:nvSpPr>
        <xdr:cNvPr id="646" name="n_3aveValue【保健センター・保健所】&#10;有形固定資産減価償却率">
          <a:extLst>
            <a:ext uri="{FF2B5EF4-FFF2-40B4-BE49-F238E27FC236}">
              <a16:creationId xmlns:a16="http://schemas.microsoft.com/office/drawing/2014/main" id="{00000000-0008-0000-0F00-000086020000}"/>
            </a:ext>
          </a:extLst>
        </xdr:cNvPr>
        <xdr:cNvSpPr txBox="1"/>
      </xdr:nvSpPr>
      <xdr:spPr>
        <a:xfrm>
          <a:off x="11900544" y="9442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110853</xdr:rowOff>
    </xdr:from>
    <xdr:to>
      <xdr:col>67</xdr:col>
      <xdr:colOff>101600</xdr:colOff>
      <xdr:row>58</xdr:row>
      <xdr:rowOff>41003</xdr:rowOff>
    </xdr:to>
    <xdr:sp macro="" textlink="">
      <xdr:nvSpPr>
        <xdr:cNvPr id="647" name="フローチャート: 判断 646">
          <a:extLst>
            <a:ext uri="{FF2B5EF4-FFF2-40B4-BE49-F238E27FC236}">
              <a16:creationId xmlns:a16="http://schemas.microsoft.com/office/drawing/2014/main" id="{00000000-0008-0000-0F00-000087020000}"/>
            </a:ext>
          </a:extLst>
        </xdr:cNvPr>
        <xdr:cNvSpPr/>
      </xdr:nvSpPr>
      <xdr:spPr>
        <a:xfrm>
          <a:off x="11231880" y="9666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56</xdr:row>
      <xdr:rowOff>57530</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00000000-0008-0000-0F00-000088020000}"/>
            </a:ext>
          </a:extLst>
        </xdr:cNvPr>
        <xdr:cNvSpPr txBox="1"/>
      </xdr:nvSpPr>
      <xdr:spPr>
        <a:xfrm>
          <a:off x="11102984" y="9445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F00-00008A02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0000000-0008-0000-0F00-00008C02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61</xdr:row>
      <xdr:rowOff>71665</xdr:rowOff>
    </xdr:from>
    <xdr:to>
      <xdr:col>67</xdr:col>
      <xdr:colOff>101600</xdr:colOff>
      <xdr:row>62</xdr:row>
      <xdr:rowOff>1815</xdr:rowOff>
    </xdr:to>
    <xdr:sp macro="" textlink="">
      <xdr:nvSpPr>
        <xdr:cNvPr id="654" name="楕円 653">
          <a:extLst>
            <a:ext uri="{FF2B5EF4-FFF2-40B4-BE49-F238E27FC236}">
              <a16:creationId xmlns:a16="http://schemas.microsoft.com/office/drawing/2014/main" id="{00000000-0008-0000-0F00-00008E020000}"/>
            </a:ext>
          </a:extLst>
        </xdr:cNvPr>
        <xdr:cNvSpPr/>
      </xdr:nvSpPr>
      <xdr:spPr>
        <a:xfrm>
          <a:off x="11231880" y="10297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61</xdr:row>
      <xdr:rowOff>164392</xdr:rowOff>
    </xdr:from>
    <xdr:ext cx="405111" cy="259045"/>
    <xdr:sp macro="" textlink="">
      <xdr:nvSpPr>
        <xdr:cNvPr id="655" name="n_4mainValue【保健センター・保健所】&#10;有形固定資産減価償却率">
          <a:extLst>
            <a:ext uri="{FF2B5EF4-FFF2-40B4-BE49-F238E27FC236}">
              <a16:creationId xmlns:a16="http://schemas.microsoft.com/office/drawing/2014/main" id="{00000000-0008-0000-0F00-00008F020000}"/>
            </a:ext>
          </a:extLst>
        </xdr:cNvPr>
        <xdr:cNvSpPr txBox="1"/>
      </xdr:nvSpPr>
      <xdr:spPr>
        <a:xfrm>
          <a:off x="11102984" y="1039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6" name="正方形/長方形 655">
          <a:extLst>
            <a:ext uri="{FF2B5EF4-FFF2-40B4-BE49-F238E27FC236}">
              <a16:creationId xmlns:a16="http://schemas.microsoft.com/office/drawing/2014/main" id="{00000000-0008-0000-0F00-000090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7" name="正方形/長方形 656">
          <a:extLst>
            <a:ext uri="{FF2B5EF4-FFF2-40B4-BE49-F238E27FC236}">
              <a16:creationId xmlns:a16="http://schemas.microsoft.com/office/drawing/2014/main" id="{00000000-0008-0000-0F00-000091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8" name="正方形/長方形 657">
          <a:extLst>
            <a:ext uri="{FF2B5EF4-FFF2-40B4-BE49-F238E27FC236}">
              <a16:creationId xmlns:a16="http://schemas.microsoft.com/office/drawing/2014/main" id="{00000000-0008-0000-0F00-000092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9" name="正方形/長方形 658">
          <a:extLst>
            <a:ext uri="{FF2B5EF4-FFF2-40B4-BE49-F238E27FC236}">
              <a16:creationId xmlns:a16="http://schemas.microsoft.com/office/drawing/2014/main" id="{00000000-0008-0000-0F00-000093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0" name="正方形/長方形 659">
          <a:extLst>
            <a:ext uri="{FF2B5EF4-FFF2-40B4-BE49-F238E27FC236}">
              <a16:creationId xmlns:a16="http://schemas.microsoft.com/office/drawing/2014/main" id="{00000000-0008-0000-0F00-000094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1" name="正方形/長方形 660">
          <a:extLst>
            <a:ext uri="{FF2B5EF4-FFF2-40B4-BE49-F238E27FC236}">
              <a16:creationId xmlns:a16="http://schemas.microsoft.com/office/drawing/2014/main" id="{00000000-0008-0000-0F00-000095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2" name="正方形/長方形 661">
          <a:extLst>
            <a:ext uri="{FF2B5EF4-FFF2-40B4-BE49-F238E27FC236}">
              <a16:creationId xmlns:a16="http://schemas.microsoft.com/office/drawing/2014/main" id="{00000000-0008-0000-0F00-000096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3" name="正方形/長方形 662">
          <a:extLst>
            <a:ext uri="{FF2B5EF4-FFF2-40B4-BE49-F238E27FC236}">
              <a16:creationId xmlns:a16="http://schemas.microsoft.com/office/drawing/2014/main" id="{00000000-0008-0000-0F00-000097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6" name="直線コネクタ 665">
          <a:extLst>
            <a:ext uri="{FF2B5EF4-FFF2-40B4-BE49-F238E27FC236}">
              <a16:creationId xmlns:a16="http://schemas.microsoft.com/office/drawing/2014/main" id="{00000000-0008-0000-0F00-00009A020000}"/>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7" name="テキスト ボックス 666">
          <a:extLst>
            <a:ext uri="{FF2B5EF4-FFF2-40B4-BE49-F238E27FC236}">
              <a16:creationId xmlns:a16="http://schemas.microsoft.com/office/drawing/2014/main" id="{00000000-0008-0000-0F00-00009B020000}"/>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8" name="直線コネクタ 667">
          <a:extLst>
            <a:ext uri="{FF2B5EF4-FFF2-40B4-BE49-F238E27FC236}">
              <a16:creationId xmlns:a16="http://schemas.microsoft.com/office/drawing/2014/main" id="{00000000-0008-0000-0F00-00009C020000}"/>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69" name="テキスト ボックス 668">
          <a:extLst>
            <a:ext uri="{FF2B5EF4-FFF2-40B4-BE49-F238E27FC236}">
              <a16:creationId xmlns:a16="http://schemas.microsoft.com/office/drawing/2014/main" id="{00000000-0008-0000-0F00-00009D020000}"/>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0" name="直線コネクタ 669">
          <a:extLst>
            <a:ext uri="{FF2B5EF4-FFF2-40B4-BE49-F238E27FC236}">
              <a16:creationId xmlns:a16="http://schemas.microsoft.com/office/drawing/2014/main" id="{00000000-0008-0000-0F00-00009E020000}"/>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1" name="テキスト ボックス 670">
          <a:extLst>
            <a:ext uri="{FF2B5EF4-FFF2-40B4-BE49-F238E27FC236}">
              <a16:creationId xmlns:a16="http://schemas.microsoft.com/office/drawing/2014/main" id="{00000000-0008-0000-0F00-00009F020000}"/>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保健センター・保健所】&#10;一人当たり面積グラフ枠">
          <a:extLst>
            <a:ext uri="{FF2B5EF4-FFF2-40B4-BE49-F238E27FC236}">
              <a16:creationId xmlns:a16="http://schemas.microsoft.com/office/drawing/2014/main" id="{00000000-0008-0000-0F00-0000A8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63</xdr:row>
      <xdr:rowOff>138793</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flipV="1">
          <a:off x="19509104" y="9453155"/>
          <a:ext cx="0" cy="1246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142620</xdr:rowOff>
    </xdr:from>
    <xdr:ext cx="469744" cy="259045"/>
    <xdr:sp macro="" textlink="">
      <xdr:nvSpPr>
        <xdr:cNvPr id="682" name="【保健センター・保健所】&#10;一人当たり面積最小値テキスト">
          <a:extLst>
            <a:ext uri="{FF2B5EF4-FFF2-40B4-BE49-F238E27FC236}">
              <a16:creationId xmlns:a16="http://schemas.microsoft.com/office/drawing/2014/main" id="{00000000-0008-0000-0F00-0000AA020000}"/>
            </a:ext>
          </a:extLst>
        </xdr:cNvPr>
        <xdr:cNvSpPr txBox="1"/>
      </xdr:nvSpPr>
      <xdr:spPr>
        <a:xfrm>
          <a:off x="19547840" y="1070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138793</xdr:rowOff>
    </xdr:from>
    <xdr:to>
      <xdr:col>116</xdr:col>
      <xdr:colOff>152400</xdr:colOff>
      <xdr:row>63</xdr:row>
      <xdr:rowOff>138793</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9443700" y="107001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84" name="【保健センター・保健所】&#10;一人当たり面積最大値テキスト">
          <a:extLst>
            <a:ext uri="{FF2B5EF4-FFF2-40B4-BE49-F238E27FC236}">
              <a16:creationId xmlns:a16="http://schemas.microsoft.com/office/drawing/2014/main" id="{00000000-0008-0000-0F00-0000AC020000}"/>
            </a:ext>
          </a:extLst>
        </xdr:cNvPr>
        <xdr:cNvSpPr txBox="1"/>
      </xdr:nvSpPr>
      <xdr:spPr>
        <a:xfrm>
          <a:off x="19547840" y="923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9443700" y="9453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88192</xdr:rowOff>
    </xdr:from>
    <xdr:ext cx="469744" cy="259045"/>
    <xdr:sp macro="" textlink="">
      <xdr:nvSpPr>
        <xdr:cNvPr id="686" name="【保健センター・保健所】&#10;一人当たり面積平均値テキスト">
          <a:extLst>
            <a:ext uri="{FF2B5EF4-FFF2-40B4-BE49-F238E27FC236}">
              <a16:creationId xmlns:a16="http://schemas.microsoft.com/office/drawing/2014/main" id="{00000000-0008-0000-0F00-0000AE020000}"/>
            </a:ext>
          </a:extLst>
        </xdr:cNvPr>
        <xdr:cNvSpPr txBox="1"/>
      </xdr:nvSpPr>
      <xdr:spPr>
        <a:xfrm>
          <a:off x="19547840" y="99789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109765</xdr:rowOff>
    </xdr:from>
    <xdr:to>
      <xdr:col>116</xdr:col>
      <xdr:colOff>114300</xdr:colOff>
      <xdr:row>60</xdr:row>
      <xdr:rowOff>39915</xdr:rowOff>
    </xdr:to>
    <xdr:sp macro="" textlink="">
      <xdr:nvSpPr>
        <xdr:cNvPr id="687" name="フローチャート: 判断 686">
          <a:extLst>
            <a:ext uri="{FF2B5EF4-FFF2-40B4-BE49-F238E27FC236}">
              <a16:creationId xmlns:a16="http://schemas.microsoft.com/office/drawing/2014/main" id="{00000000-0008-0000-0F00-0000AF020000}"/>
            </a:ext>
          </a:extLst>
        </xdr:cNvPr>
        <xdr:cNvSpPr/>
      </xdr:nvSpPr>
      <xdr:spPr>
        <a:xfrm>
          <a:off x="19458940" y="10000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164193</xdr:rowOff>
    </xdr:from>
    <xdr:to>
      <xdr:col>112</xdr:col>
      <xdr:colOff>38100</xdr:colOff>
      <xdr:row>60</xdr:row>
      <xdr:rowOff>94343</xdr:rowOff>
    </xdr:to>
    <xdr:sp macro="" textlink="">
      <xdr:nvSpPr>
        <xdr:cNvPr id="688" name="フローチャート: 判断 687">
          <a:extLst>
            <a:ext uri="{FF2B5EF4-FFF2-40B4-BE49-F238E27FC236}">
              <a16:creationId xmlns:a16="http://schemas.microsoft.com/office/drawing/2014/main" id="{00000000-0008-0000-0F00-0000B0020000}"/>
            </a:ext>
          </a:extLst>
        </xdr:cNvPr>
        <xdr:cNvSpPr/>
      </xdr:nvSpPr>
      <xdr:spPr>
        <a:xfrm>
          <a:off x="18735040" y="100549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58</xdr:row>
      <xdr:rowOff>110870</xdr:rowOff>
    </xdr:from>
    <xdr:ext cx="469744" cy="259045"/>
    <xdr:sp macro="" textlink="">
      <xdr:nvSpPr>
        <xdr:cNvPr id="689" name="n_1aveValue【保健センター・保健所】&#10;一人当たり面積">
          <a:extLst>
            <a:ext uri="{FF2B5EF4-FFF2-40B4-BE49-F238E27FC236}">
              <a16:creationId xmlns:a16="http://schemas.microsoft.com/office/drawing/2014/main" id="{00000000-0008-0000-0F00-0000B1020000}"/>
            </a:ext>
          </a:extLst>
        </xdr:cNvPr>
        <xdr:cNvSpPr txBox="1"/>
      </xdr:nvSpPr>
      <xdr:spPr>
        <a:xfrm>
          <a:off x="18561127" y="983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60</xdr:row>
      <xdr:rowOff>123372</xdr:rowOff>
    </xdr:from>
    <xdr:to>
      <xdr:col>107</xdr:col>
      <xdr:colOff>101600</xdr:colOff>
      <xdr:row>61</xdr:row>
      <xdr:rowOff>53522</xdr:rowOff>
    </xdr:to>
    <xdr:sp macro="" textlink="">
      <xdr:nvSpPr>
        <xdr:cNvPr id="690" name="フローチャート: 判断 689">
          <a:extLst>
            <a:ext uri="{FF2B5EF4-FFF2-40B4-BE49-F238E27FC236}">
              <a16:creationId xmlns:a16="http://schemas.microsoft.com/office/drawing/2014/main" id="{00000000-0008-0000-0F00-0000B2020000}"/>
            </a:ext>
          </a:extLst>
        </xdr:cNvPr>
        <xdr:cNvSpPr/>
      </xdr:nvSpPr>
      <xdr:spPr>
        <a:xfrm>
          <a:off x="17937480" y="101817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59</xdr:row>
      <xdr:rowOff>70049</xdr:rowOff>
    </xdr:from>
    <xdr:ext cx="469744" cy="259045"/>
    <xdr:sp macro="" textlink="">
      <xdr:nvSpPr>
        <xdr:cNvPr id="691" name="n_2aveValue【保健センター・保健所】&#10;一人当たり面積">
          <a:extLst>
            <a:ext uri="{FF2B5EF4-FFF2-40B4-BE49-F238E27FC236}">
              <a16:creationId xmlns:a16="http://schemas.microsoft.com/office/drawing/2014/main" id="{00000000-0008-0000-0F00-0000B3020000}"/>
            </a:ext>
          </a:extLst>
        </xdr:cNvPr>
        <xdr:cNvSpPr txBox="1"/>
      </xdr:nvSpPr>
      <xdr:spPr>
        <a:xfrm>
          <a:off x="17776267" y="996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60</xdr:row>
      <xdr:rowOff>123372</xdr:rowOff>
    </xdr:from>
    <xdr:to>
      <xdr:col>102</xdr:col>
      <xdr:colOff>165100</xdr:colOff>
      <xdr:row>61</xdr:row>
      <xdr:rowOff>53522</xdr:rowOff>
    </xdr:to>
    <xdr:sp macro="" textlink="">
      <xdr:nvSpPr>
        <xdr:cNvPr id="692" name="フローチャート: 判断 691">
          <a:extLst>
            <a:ext uri="{FF2B5EF4-FFF2-40B4-BE49-F238E27FC236}">
              <a16:creationId xmlns:a16="http://schemas.microsoft.com/office/drawing/2014/main" id="{00000000-0008-0000-0F00-0000B4020000}"/>
            </a:ext>
          </a:extLst>
        </xdr:cNvPr>
        <xdr:cNvSpPr/>
      </xdr:nvSpPr>
      <xdr:spPr>
        <a:xfrm>
          <a:off x="17162780" y="101817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59</xdr:row>
      <xdr:rowOff>70049</xdr:rowOff>
    </xdr:from>
    <xdr:ext cx="469744" cy="259045"/>
    <xdr:sp macro="" textlink="">
      <xdr:nvSpPr>
        <xdr:cNvPr id="693" name="n_3aveValue【保健センター・保健所】&#10;一人当たり面積">
          <a:extLst>
            <a:ext uri="{FF2B5EF4-FFF2-40B4-BE49-F238E27FC236}">
              <a16:creationId xmlns:a16="http://schemas.microsoft.com/office/drawing/2014/main" id="{00000000-0008-0000-0F00-0000B5020000}"/>
            </a:ext>
          </a:extLst>
        </xdr:cNvPr>
        <xdr:cNvSpPr txBox="1"/>
      </xdr:nvSpPr>
      <xdr:spPr>
        <a:xfrm>
          <a:off x="17001567" y="996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61</xdr:row>
      <xdr:rowOff>104322</xdr:rowOff>
    </xdr:from>
    <xdr:to>
      <xdr:col>98</xdr:col>
      <xdr:colOff>38100</xdr:colOff>
      <xdr:row>62</xdr:row>
      <xdr:rowOff>34472</xdr:rowOff>
    </xdr:to>
    <xdr:sp macro="" textlink="">
      <xdr:nvSpPr>
        <xdr:cNvPr id="694" name="フローチャート: 判断 693">
          <a:extLst>
            <a:ext uri="{FF2B5EF4-FFF2-40B4-BE49-F238E27FC236}">
              <a16:creationId xmlns:a16="http://schemas.microsoft.com/office/drawing/2014/main" id="{00000000-0008-0000-0F00-0000B6020000}"/>
            </a:ext>
          </a:extLst>
        </xdr:cNvPr>
        <xdr:cNvSpPr/>
      </xdr:nvSpPr>
      <xdr:spPr>
        <a:xfrm>
          <a:off x="16388080" y="103303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60</xdr:row>
      <xdr:rowOff>50999</xdr:rowOff>
    </xdr:from>
    <xdr:ext cx="469744" cy="259045"/>
    <xdr:sp macro="" textlink="">
      <xdr:nvSpPr>
        <xdr:cNvPr id="695" name="n_4aveValue【保健センター・保健所】&#10;一人当たり面積">
          <a:extLst>
            <a:ext uri="{FF2B5EF4-FFF2-40B4-BE49-F238E27FC236}">
              <a16:creationId xmlns:a16="http://schemas.microsoft.com/office/drawing/2014/main" id="{00000000-0008-0000-0F00-0000B7020000}"/>
            </a:ext>
          </a:extLst>
        </xdr:cNvPr>
        <xdr:cNvSpPr txBox="1"/>
      </xdr:nvSpPr>
      <xdr:spPr>
        <a:xfrm>
          <a:off x="16226867"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F00-0000B8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F00-0000BA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63</xdr:row>
      <xdr:rowOff>98878</xdr:rowOff>
    </xdr:from>
    <xdr:to>
      <xdr:col>98</xdr:col>
      <xdr:colOff>38100</xdr:colOff>
      <xdr:row>64</xdr:row>
      <xdr:rowOff>29028</xdr:rowOff>
    </xdr:to>
    <xdr:sp macro="" textlink="">
      <xdr:nvSpPr>
        <xdr:cNvPr id="701" name="楕円 700">
          <a:extLst>
            <a:ext uri="{FF2B5EF4-FFF2-40B4-BE49-F238E27FC236}">
              <a16:creationId xmlns:a16="http://schemas.microsoft.com/office/drawing/2014/main" id="{00000000-0008-0000-0F00-0000BD020000}"/>
            </a:ext>
          </a:extLst>
        </xdr:cNvPr>
        <xdr:cNvSpPr/>
      </xdr:nvSpPr>
      <xdr:spPr>
        <a:xfrm>
          <a:off x="16388080" y="106601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64</xdr:row>
      <xdr:rowOff>20155</xdr:rowOff>
    </xdr:from>
    <xdr:ext cx="469744" cy="259045"/>
    <xdr:sp macro="" textlink="">
      <xdr:nvSpPr>
        <xdr:cNvPr id="702" name="n_4mainValue【保健センター・保健所】&#10;一人当たり面積">
          <a:extLst>
            <a:ext uri="{FF2B5EF4-FFF2-40B4-BE49-F238E27FC236}">
              <a16:creationId xmlns:a16="http://schemas.microsoft.com/office/drawing/2014/main" id="{00000000-0008-0000-0F00-0000BE020000}"/>
            </a:ext>
          </a:extLst>
        </xdr:cNvPr>
        <xdr:cNvSpPr txBox="1"/>
      </xdr:nvSpPr>
      <xdr:spPr>
        <a:xfrm>
          <a:off x="16226867" y="1074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3" name="正方形/長方形 702">
          <a:extLst>
            <a:ext uri="{FF2B5EF4-FFF2-40B4-BE49-F238E27FC236}">
              <a16:creationId xmlns:a16="http://schemas.microsoft.com/office/drawing/2014/main" id="{00000000-0008-0000-0F00-0000BF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4" name="正方形/長方形 703">
          <a:extLst>
            <a:ext uri="{FF2B5EF4-FFF2-40B4-BE49-F238E27FC236}">
              <a16:creationId xmlns:a16="http://schemas.microsoft.com/office/drawing/2014/main" id="{00000000-0008-0000-0F00-0000C0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05" name="正方形/長方形 704">
          <a:extLst>
            <a:ext uri="{FF2B5EF4-FFF2-40B4-BE49-F238E27FC236}">
              <a16:creationId xmlns:a16="http://schemas.microsoft.com/office/drawing/2014/main" id="{00000000-0008-0000-0F00-0000C1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06" name="正方形/長方形 705">
          <a:extLst>
            <a:ext uri="{FF2B5EF4-FFF2-40B4-BE49-F238E27FC236}">
              <a16:creationId xmlns:a16="http://schemas.microsoft.com/office/drawing/2014/main" id="{00000000-0008-0000-0F00-0000C2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07" name="正方形/長方形 706">
          <a:extLst>
            <a:ext uri="{FF2B5EF4-FFF2-40B4-BE49-F238E27FC236}">
              <a16:creationId xmlns:a16="http://schemas.microsoft.com/office/drawing/2014/main" id="{00000000-0008-0000-0F00-0000C3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08" name="正方形/長方形 707">
          <a:extLst>
            <a:ext uri="{FF2B5EF4-FFF2-40B4-BE49-F238E27FC236}">
              <a16:creationId xmlns:a16="http://schemas.microsoft.com/office/drawing/2014/main" id="{00000000-0008-0000-0F00-0000C4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09" name="正方形/長方形 708">
          <a:extLst>
            <a:ext uri="{FF2B5EF4-FFF2-40B4-BE49-F238E27FC236}">
              <a16:creationId xmlns:a16="http://schemas.microsoft.com/office/drawing/2014/main" id="{00000000-0008-0000-0F00-0000C5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0" name="正方形/長方形 709">
          <a:extLst>
            <a:ext uri="{FF2B5EF4-FFF2-40B4-BE49-F238E27FC236}">
              <a16:creationId xmlns:a16="http://schemas.microsoft.com/office/drawing/2014/main" id="{00000000-0008-0000-0F00-0000C602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1" name="テキスト ボックス 710">
          <a:extLst>
            <a:ext uri="{FF2B5EF4-FFF2-40B4-BE49-F238E27FC236}">
              <a16:creationId xmlns:a16="http://schemas.microsoft.com/office/drawing/2014/main" id="{00000000-0008-0000-0F00-0000C702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713" name="テキスト ボックス 712">
          <a:extLst>
            <a:ext uri="{FF2B5EF4-FFF2-40B4-BE49-F238E27FC236}">
              <a16:creationId xmlns:a16="http://schemas.microsoft.com/office/drawing/2014/main" id="{00000000-0008-0000-0F00-0000C9020000}"/>
            </a:ext>
          </a:extLst>
        </xdr:cNvPr>
        <xdr:cNvSpPr txBox="1"/>
      </xdr:nvSpPr>
      <xdr:spPr>
        <a:xfrm>
          <a:off x="1060276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715" name="テキスト ボックス 714">
          <a:extLst>
            <a:ext uri="{FF2B5EF4-FFF2-40B4-BE49-F238E27FC236}">
              <a16:creationId xmlns:a16="http://schemas.microsoft.com/office/drawing/2014/main" id="{00000000-0008-0000-0F00-0000CB020000}"/>
            </a:ext>
          </a:extLst>
        </xdr:cNvPr>
        <xdr:cNvSpPr txBox="1"/>
      </xdr:nvSpPr>
      <xdr:spPr>
        <a:xfrm>
          <a:off x="1060276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16" name="直線コネクタ 715">
          <a:extLst>
            <a:ext uri="{FF2B5EF4-FFF2-40B4-BE49-F238E27FC236}">
              <a16:creationId xmlns:a16="http://schemas.microsoft.com/office/drawing/2014/main" id="{00000000-0008-0000-0F00-0000CC02000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17" name="テキスト ボックス 716">
          <a:extLst>
            <a:ext uri="{FF2B5EF4-FFF2-40B4-BE49-F238E27FC236}">
              <a16:creationId xmlns:a16="http://schemas.microsoft.com/office/drawing/2014/main" id="{00000000-0008-0000-0F00-0000CD02000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18" name="直線コネクタ 717">
          <a:extLst>
            <a:ext uri="{FF2B5EF4-FFF2-40B4-BE49-F238E27FC236}">
              <a16:creationId xmlns:a16="http://schemas.microsoft.com/office/drawing/2014/main" id="{00000000-0008-0000-0F00-0000CE02000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19" name="テキスト ボックス 718">
          <a:extLst>
            <a:ext uri="{FF2B5EF4-FFF2-40B4-BE49-F238E27FC236}">
              <a16:creationId xmlns:a16="http://schemas.microsoft.com/office/drawing/2014/main" id="{00000000-0008-0000-0F00-0000CF02000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0" name="直線コネクタ 719">
          <a:extLst>
            <a:ext uri="{FF2B5EF4-FFF2-40B4-BE49-F238E27FC236}">
              <a16:creationId xmlns:a16="http://schemas.microsoft.com/office/drawing/2014/main" id="{00000000-0008-0000-0F00-0000D002000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1" name="テキスト ボックス 720">
          <a:extLst>
            <a:ext uri="{FF2B5EF4-FFF2-40B4-BE49-F238E27FC236}">
              <a16:creationId xmlns:a16="http://schemas.microsoft.com/office/drawing/2014/main" id="{00000000-0008-0000-0F00-0000D102000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2" name="直線コネクタ 721">
          <a:extLst>
            <a:ext uri="{FF2B5EF4-FFF2-40B4-BE49-F238E27FC236}">
              <a16:creationId xmlns:a16="http://schemas.microsoft.com/office/drawing/2014/main" id="{00000000-0008-0000-0F00-0000D202000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3" name="テキスト ボックス 722">
          <a:extLst>
            <a:ext uri="{FF2B5EF4-FFF2-40B4-BE49-F238E27FC236}">
              <a16:creationId xmlns:a16="http://schemas.microsoft.com/office/drawing/2014/main" id="{00000000-0008-0000-0F00-0000D302000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4" name="直線コネクタ 723">
          <a:extLst>
            <a:ext uri="{FF2B5EF4-FFF2-40B4-BE49-F238E27FC236}">
              <a16:creationId xmlns:a16="http://schemas.microsoft.com/office/drawing/2014/main" id="{00000000-0008-0000-0F00-0000D402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25" name="テキスト ボックス 724">
          <a:extLst>
            <a:ext uri="{FF2B5EF4-FFF2-40B4-BE49-F238E27FC236}">
              <a16:creationId xmlns:a16="http://schemas.microsoft.com/office/drawing/2014/main" id="{00000000-0008-0000-0F00-0000D5020000}"/>
            </a:ext>
          </a:extLst>
        </xdr:cNvPr>
        <xdr:cNvSpPr txBox="1"/>
      </xdr:nvSpPr>
      <xdr:spPr>
        <a:xfrm>
          <a:off x="1060276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26" name="【消防施設】&#10;有形固定資産減価償却率グラフ枠">
          <a:extLst>
            <a:ext uri="{FF2B5EF4-FFF2-40B4-BE49-F238E27FC236}">
              <a16:creationId xmlns:a16="http://schemas.microsoft.com/office/drawing/2014/main" id="{00000000-0008-0000-0F00-0000D602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87630</xdr:rowOff>
    </xdr:from>
    <xdr:to>
      <xdr:col>85</xdr:col>
      <xdr:colOff>126364</xdr:colOff>
      <xdr:row>86</xdr:row>
      <xdr:rowOff>15239</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flipV="1">
          <a:off x="14375764" y="13163550"/>
          <a:ext cx="0" cy="12687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19066</xdr:rowOff>
    </xdr:from>
    <xdr:ext cx="405111" cy="259045"/>
    <xdr:sp macro="" textlink="">
      <xdr:nvSpPr>
        <xdr:cNvPr id="728" name="【消防施設】&#10;有形固定資産減価償却率最小値テキスト">
          <a:extLst>
            <a:ext uri="{FF2B5EF4-FFF2-40B4-BE49-F238E27FC236}">
              <a16:creationId xmlns:a16="http://schemas.microsoft.com/office/drawing/2014/main" id="{00000000-0008-0000-0F00-0000D8020000}"/>
            </a:ext>
          </a:extLst>
        </xdr:cNvPr>
        <xdr:cNvSpPr txBox="1"/>
      </xdr:nvSpPr>
      <xdr:spPr>
        <a:xfrm>
          <a:off x="14414500" y="14436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15239</xdr:rowOff>
    </xdr:from>
    <xdr:to>
      <xdr:col>86</xdr:col>
      <xdr:colOff>25400</xdr:colOff>
      <xdr:row>86</xdr:row>
      <xdr:rowOff>15239</xdr:rowOff>
    </xdr:to>
    <xdr:cxnSp macro="">
      <xdr:nvCxnSpPr>
        <xdr:cNvPr id="729" name="直線コネクタ 728">
          <a:extLst>
            <a:ext uri="{FF2B5EF4-FFF2-40B4-BE49-F238E27FC236}">
              <a16:creationId xmlns:a16="http://schemas.microsoft.com/office/drawing/2014/main" id="{00000000-0008-0000-0F00-0000D9020000}"/>
            </a:ext>
          </a:extLst>
        </xdr:cNvPr>
        <xdr:cNvCxnSpPr/>
      </xdr:nvCxnSpPr>
      <xdr:spPr>
        <a:xfrm>
          <a:off x="14287500" y="14432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34307</xdr:rowOff>
    </xdr:from>
    <xdr:ext cx="405111" cy="259045"/>
    <xdr:sp macro="" textlink="">
      <xdr:nvSpPr>
        <xdr:cNvPr id="730" name="【消防施設】&#10;有形固定資産減価償却率最大値テキスト">
          <a:extLst>
            <a:ext uri="{FF2B5EF4-FFF2-40B4-BE49-F238E27FC236}">
              <a16:creationId xmlns:a16="http://schemas.microsoft.com/office/drawing/2014/main" id="{00000000-0008-0000-0F00-0000DA020000}"/>
            </a:ext>
          </a:extLst>
        </xdr:cNvPr>
        <xdr:cNvSpPr txBox="1"/>
      </xdr:nvSpPr>
      <xdr:spPr>
        <a:xfrm>
          <a:off x="14414500" y="1294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87630</xdr:rowOff>
    </xdr:from>
    <xdr:to>
      <xdr:col>86</xdr:col>
      <xdr:colOff>25400</xdr:colOff>
      <xdr:row>78</xdr:row>
      <xdr:rowOff>87630</xdr:rowOff>
    </xdr:to>
    <xdr:cxnSp macro="">
      <xdr:nvCxnSpPr>
        <xdr:cNvPr id="731" name="直線コネクタ 730">
          <a:extLst>
            <a:ext uri="{FF2B5EF4-FFF2-40B4-BE49-F238E27FC236}">
              <a16:creationId xmlns:a16="http://schemas.microsoft.com/office/drawing/2014/main" id="{00000000-0008-0000-0F00-0000DB020000}"/>
            </a:ext>
          </a:extLst>
        </xdr:cNvPr>
        <xdr:cNvCxnSpPr/>
      </xdr:nvCxnSpPr>
      <xdr:spPr>
        <a:xfrm>
          <a:off x="14287500" y="1316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144797</xdr:rowOff>
    </xdr:from>
    <xdr:ext cx="405111" cy="259045"/>
    <xdr:sp macro="" textlink="">
      <xdr:nvSpPr>
        <xdr:cNvPr id="732" name="【消防施設】&#10;有形固定資産減価償却率平均値テキスト">
          <a:extLst>
            <a:ext uri="{FF2B5EF4-FFF2-40B4-BE49-F238E27FC236}">
              <a16:creationId xmlns:a16="http://schemas.microsoft.com/office/drawing/2014/main" id="{00000000-0008-0000-0F00-0000DC020000}"/>
            </a:ext>
          </a:extLst>
        </xdr:cNvPr>
        <xdr:cNvSpPr txBox="1"/>
      </xdr:nvSpPr>
      <xdr:spPr>
        <a:xfrm>
          <a:off x="14414500" y="13555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166370</xdr:rowOff>
    </xdr:from>
    <xdr:to>
      <xdr:col>85</xdr:col>
      <xdr:colOff>177800</xdr:colOff>
      <xdr:row>81</xdr:row>
      <xdr:rowOff>96520</xdr:rowOff>
    </xdr:to>
    <xdr:sp macro="" textlink="">
      <xdr:nvSpPr>
        <xdr:cNvPr id="733" name="フローチャート: 判断 732">
          <a:extLst>
            <a:ext uri="{FF2B5EF4-FFF2-40B4-BE49-F238E27FC236}">
              <a16:creationId xmlns:a16="http://schemas.microsoft.com/office/drawing/2014/main" id="{00000000-0008-0000-0F00-0000DD020000}"/>
            </a:ext>
          </a:extLst>
        </xdr:cNvPr>
        <xdr:cNvSpPr/>
      </xdr:nvSpPr>
      <xdr:spPr>
        <a:xfrm>
          <a:off x="14325600" y="135775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128270</xdr:rowOff>
    </xdr:from>
    <xdr:to>
      <xdr:col>81</xdr:col>
      <xdr:colOff>101600</xdr:colOff>
      <xdr:row>81</xdr:row>
      <xdr:rowOff>58420</xdr:rowOff>
    </xdr:to>
    <xdr:sp macro="" textlink="">
      <xdr:nvSpPr>
        <xdr:cNvPr id="734" name="フローチャート: 判断 733">
          <a:extLst>
            <a:ext uri="{FF2B5EF4-FFF2-40B4-BE49-F238E27FC236}">
              <a16:creationId xmlns:a16="http://schemas.microsoft.com/office/drawing/2014/main" id="{00000000-0008-0000-0F00-0000DE020000}"/>
            </a:ext>
          </a:extLst>
        </xdr:cNvPr>
        <xdr:cNvSpPr/>
      </xdr:nvSpPr>
      <xdr:spPr>
        <a:xfrm>
          <a:off x="13578840" y="13539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49547</xdr:rowOff>
    </xdr:from>
    <xdr:ext cx="405111" cy="259045"/>
    <xdr:sp macro="" textlink="">
      <xdr:nvSpPr>
        <xdr:cNvPr id="735" name="n_1aveValue【消防施設】&#10;有形固定資産減価償却率">
          <a:extLst>
            <a:ext uri="{FF2B5EF4-FFF2-40B4-BE49-F238E27FC236}">
              <a16:creationId xmlns:a16="http://schemas.microsoft.com/office/drawing/2014/main" id="{00000000-0008-0000-0F00-0000DF020000}"/>
            </a:ext>
          </a:extLst>
        </xdr:cNvPr>
        <xdr:cNvSpPr txBox="1"/>
      </xdr:nvSpPr>
      <xdr:spPr>
        <a:xfrm>
          <a:off x="13437244" y="1362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86361</xdr:rowOff>
    </xdr:from>
    <xdr:to>
      <xdr:col>76</xdr:col>
      <xdr:colOff>165100</xdr:colOff>
      <xdr:row>82</xdr:row>
      <xdr:rowOff>16511</xdr:rowOff>
    </xdr:to>
    <xdr:sp macro="" textlink="">
      <xdr:nvSpPr>
        <xdr:cNvPr id="736" name="フローチャート: 判断 735">
          <a:extLst>
            <a:ext uri="{FF2B5EF4-FFF2-40B4-BE49-F238E27FC236}">
              <a16:creationId xmlns:a16="http://schemas.microsoft.com/office/drawing/2014/main" id="{00000000-0008-0000-0F00-0000E0020000}"/>
            </a:ext>
          </a:extLst>
        </xdr:cNvPr>
        <xdr:cNvSpPr/>
      </xdr:nvSpPr>
      <xdr:spPr>
        <a:xfrm>
          <a:off x="12804140" y="13665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82</xdr:row>
      <xdr:rowOff>7638</xdr:rowOff>
    </xdr:from>
    <xdr:ext cx="405111" cy="259045"/>
    <xdr:sp macro="" textlink="">
      <xdr:nvSpPr>
        <xdr:cNvPr id="737" name="n_2aveValue【消防施設】&#10;有形固定資産減価償却率">
          <a:extLst>
            <a:ext uri="{FF2B5EF4-FFF2-40B4-BE49-F238E27FC236}">
              <a16:creationId xmlns:a16="http://schemas.microsoft.com/office/drawing/2014/main" id="{00000000-0008-0000-0F00-0000E1020000}"/>
            </a:ext>
          </a:extLst>
        </xdr:cNvPr>
        <xdr:cNvSpPr txBox="1"/>
      </xdr:nvSpPr>
      <xdr:spPr>
        <a:xfrm>
          <a:off x="12675244" y="1375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80</xdr:row>
      <xdr:rowOff>158750</xdr:rowOff>
    </xdr:from>
    <xdr:to>
      <xdr:col>72</xdr:col>
      <xdr:colOff>38100</xdr:colOff>
      <xdr:row>81</xdr:row>
      <xdr:rowOff>88900</xdr:rowOff>
    </xdr:to>
    <xdr:sp macro="" textlink="">
      <xdr:nvSpPr>
        <xdr:cNvPr id="738" name="フローチャート: 判断 737">
          <a:extLst>
            <a:ext uri="{FF2B5EF4-FFF2-40B4-BE49-F238E27FC236}">
              <a16:creationId xmlns:a16="http://schemas.microsoft.com/office/drawing/2014/main" id="{00000000-0008-0000-0F00-0000E2020000}"/>
            </a:ext>
          </a:extLst>
        </xdr:cNvPr>
        <xdr:cNvSpPr/>
      </xdr:nvSpPr>
      <xdr:spPr>
        <a:xfrm>
          <a:off x="12029440" y="135699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81</xdr:row>
      <xdr:rowOff>80027</xdr:rowOff>
    </xdr:from>
    <xdr:ext cx="405111" cy="259045"/>
    <xdr:sp macro="" textlink="">
      <xdr:nvSpPr>
        <xdr:cNvPr id="739" name="n_3aveValue【消防施設】&#10;有形固定資産減価償却率">
          <a:extLst>
            <a:ext uri="{FF2B5EF4-FFF2-40B4-BE49-F238E27FC236}">
              <a16:creationId xmlns:a16="http://schemas.microsoft.com/office/drawing/2014/main" id="{00000000-0008-0000-0F00-0000E3020000}"/>
            </a:ext>
          </a:extLst>
        </xdr:cNvPr>
        <xdr:cNvSpPr txBox="1"/>
      </xdr:nvSpPr>
      <xdr:spPr>
        <a:xfrm>
          <a:off x="11900544" y="1365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82</xdr:row>
      <xdr:rowOff>52070</xdr:rowOff>
    </xdr:from>
    <xdr:to>
      <xdr:col>67</xdr:col>
      <xdr:colOff>101600</xdr:colOff>
      <xdr:row>82</xdr:row>
      <xdr:rowOff>153670</xdr:rowOff>
    </xdr:to>
    <xdr:sp macro="" textlink="">
      <xdr:nvSpPr>
        <xdr:cNvPr id="740" name="フローチャート: 判断 739">
          <a:extLst>
            <a:ext uri="{FF2B5EF4-FFF2-40B4-BE49-F238E27FC236}">
              <a16:creationId xmlns:a16="http://schemas.microsoft.com/office/drawing/2014/main" id="{00000000-0008-0000-0F00-0000E4020000}"/>
            </a:ext>
          </a:extLst>
        </xdr:cNvPr>
        <xdr:cNvSpPr/>
      </xdr:nvSpPr>
      <xdr:spPr>
        <a:xfrm>
          <a:off x="11231880" y="1379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82</xdr:row>
      <xdr:rowOff>144797</xdr:rowOff>
    </xdr:from>
    <xdr:ext cx="405111" cy="259045"/>
    <xdr:sp macro="" textlink="">
      <xdr:nvSpPr>
        <xdr:cNvPr id="741" name="n_4aveValue【消防施設】&#10;有形固定資産減価償却率">
          <a:extLst>
            <a:ext uri="{FF2B5EF4-FFF2-40B4-BE49-F238E27FC236}">
              <a16:creationId xmlns:a16="http://schemas.microsoft.com/office/drawing/2014/main" id="{00000000-0008-0000-0F00-0000E5020000}"/>
            </a:ext>
          </a:extLst>
        </xdr:cNvPr>
        <xdr:cNvSpPr txBox="1"/>
      </xdr:nvSpPr>
      <xdr:spPr>
        <a:xfrm>
          <a:off x="11102984" y="1389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120650</xdr:rowOff>
    </xdr:from>
    <xdr:to>
      <xdr:col>85</xdr:col>
      <xdr:colOff>177800</xdr:colOff>
      <xdr:row>80</xdr:row>
      <xdr:rowOff>50800</xdr:rowOff>
    </xdr:to>
    <xdr:sp macro="" textlink="">
      <xdr:nvSpPr>
        <xdr:cNvPr id="747" name="楕円 746">
          <a:extLst>
            <a:ext uri="{FF2B5EF4-FFF2-40B4-BE49-F238E27FC236}">
              <a16:creationId xmlns:a16="http://schemas.microsoft.com/office/drawing/2014/main" id="{00000000-0008-0000-0F00-0000EB020000}"/>
            </a:ext>
          </a:extLst>
        </xdr:cNvPr>
        <xdr:cNvSpPr/>
      </xdr:nvSpPr>
      <xdr:spPr>
        <a:xfrm>
          <a:off x="14325600" y="133642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143527</xdr:rowOff>
    </xdr:from>
    <xdr:ext cx="405111" cy="259045"/>
    <xdr:sp macro="" textlink="">
      <xdr:nvSpPr>
        <xdr:cNvPr id="748" name="【消防施設】&#10;有形固定資産減価償却率該当値テキスト">
          <a:extLst>
            <a:ext uri="{FF2B5EF4-FFF2-40B4-BE49-F238E27FC236}">
              <a16:creationId xmlns:a16="http://schemas.microsoft.com/office/drawing/2014/main" id="{00000000-0008-0000-0F00-0000EC020000}"/>
            </a:ext>
          </a:extLst>
        </xdr:cNvPr>
        <xdr:cNvSpPr txBox="1"/>
      </xdr:nvSpPr>
      <xdr:spPr>
        <a:xfrm>
          <a:off x="14414500" y="1321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21589</xdr:rowOff>
    </xdr:from>
    <xdr:to>
      <xdr:col>81</xdr:col>
      <xdr:colOff>101600</xdr:colOff>
      <xdr:row>80</xdr:row>
      <xdr:rowOff>123189</xdr:rowOff>
    </xdr:to>
    <xdr:sp macro="" textlink="">
      <xdr:nvSpPr>
        <xdr:cNvPr id="749" name="楕円 748">
          <a:extLst>
            <a:ext uri="{FF2B5EF4-FFF2-40B4-BE49-F238E27FC236}">
              <a16:creationId xmlns:a16="http://schemas.microsoft.com/office/drawing/2014/main" id="{00000000-0008-0000-0F00-0000ED020000}"/>
            </a:ext>
          </a:extLst>
        </xdr:cNvPr>
        <xdr:cNvSpPr/>
      </xdr:nvSpPr>
      <xdr:spPr>
        <a:xfrm>
          <a:off x="13578840" y="1343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0</xdr:rowOff>
    </xdr:from>
    <xdr:to>
      <xdr:col>85</xdr:col>
      <xdr:colOff>127000</xdr:colOff>
      <xdr:row>80</xdr:row>
      <xdr:rowOff>72389</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flipV="1">
          <a:off x="13629640" y="13411200"/>
          <a:ext cx="74676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71120</xdr:rowOff>
    </xdr:from>
    <xdr:to>
      <xdr:col>76</xdr:col>
      <xdr:colOff>165100</xdr:colOff>
      <xdr:row>80</xdr:row>
      <xdr:rowOff>1270</xdr:rowOff>
    </xdr:to>
    <xdr:sp macro="" textlink="">
      <xdr:nvSpPr>
        <xdr:cNvPr id="751" name="楕円 750">
          <a:extLst>
            <a:ext uri="{FF2B5EF4-FFF2-40B4-BE49-F238E27FC236}">
              <a16:creationId xmlns:a16="http://schemas.microsoft.com/office/drawing/2014/main" id="{00000000-0008-0000-0F00-0000EF020000}"/>
            </a:ext>
          </a:extLst>
        </xdr:cNvPr>
        <xdr:cNvSpPr/>
      </xdr:nvSpPr>
      <xdr:spPr>
        <a:xfrm>
          <a:off x="12804140" y="13314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121920</xdr:rowOff>
    </xdr:from>
    <xdr:to>
      <xdr:col>81</xdr:col>
      <xdr:colOff>50800</xdr:colOff>
      <xdr:row>80</xdr:row>
      <xdr:rowOff>72389</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2854940" y="13365480"/>
          <a:ext cx="774700" cy="118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143511</xdr:rowOff>
    </xdr:from>
    <xdr:to>
      <xdr:col>72</xdr:col>
      <xdr:colOff>38100</xdr:colOff>
      <xdr:row>79</xdr:row>
      <xdr:rowOff>73661</xdr:rowOff>
    </xdr:to>
    <xdr:sp macro="" textlink="">
      <xdr:nvSpPr>
        <xdr:cNvPr id="753" name="楕円 752">
          <a:extLst>
            <a:ext uri="{FF2B5EF4-FFF2-40B4-BE49-F238E27FC236}">
              <a16:creationId xmlns:a16="http://schemas.microsoft.com/office/drawing/2014/main" id="{00000000-0008-0000-0F00-0000F1020000}"/>
            </a:ext>
          </a:extLst>
        </xdr:cNvPr>
        <xdr:cNvSpPr/>
      </xdr:nvSpPr>
      <xdr:spPr>
        <a:xfrm>
          <a:off x="12029440" y="132194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22861</xdr:rowOff>
    </xdr:from>
    <xdr:to>
      <xdr:col>76</xdr:col>
      <xdr:colOff>114300</xdr:colOff>
      <xdr:row>79</xdr:row>
      <xdr:rowOff>121920</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2072620" y="13266421"/>
          <a:ext cx="78232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116839</xdr:rowOff>
    </xdr:from>
    <xdr:to>
      <xdr:col>67</xdr:col>
      <xdr:colOff>101600</xdr:colOff>
      <xdr:row>79</xdr:row>
      <xdr:rowOff>46989</xdr:rowOff>
    </xdr:to>
    <xdr:sp macro="" textlink="">
      <xdr:nvSpPr>
        <xdr:cNvPr id="755" name="楕円 754">
          <a:extLst>
            <a:ext uri="{FF2B5EF4-FFF2-40B4-BE49-F238E27FC236}">
              <a16:creationId xmlns:a16="http://schemas.microsoft.com/office/drawing/2014/main" id="{00000000-0008-0000-0F00-0000F3020000}"/>
            </a:ext>
          </a:extLst>
        </xdr:cNvPr>
        <xdr:cNvSpPr/>
      </xdr:nvSpPr>
      <xdr:spPr>
        <a:xfrm>
          <a:off x="11231880" y="131927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167639</xdr:rowOff>
    </xdr:from>
    <xdr:to>
      <xdr:col>71</xdr:col>
      <xdr:colOff>177800</xdr:colOff>
      <xdr:row>79</xdr:row>
      <xdr:rowOff>22861</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a:off x="11282680" y="13243559"/>
          <a:ext cx="789940" cy="2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78</xdr:row>
      <xdr:rowOff>139716</xdr:rowOff>
    </xdr:from>
    <xdr:ext cx="405111" cy="259045"/>
    <xdr:sp macro="" textlink="">
      <xdr:nvSpPr>
        <xdr:cNvPr id="757" name="n_1mainValue【消防施設】&#10;有形固定資産減価償却率">
          <a:extLst>
            <a:ext uri="{FF2B5EF4-FFF2-40B4-BE49-F238E27FC236}">
              <a16:creationId xmlns:a16="http://schemas.microsoft.com/office/drawing/2014/main" id="{00000000-0008-0000-0F00-0000F5020000}"/>
            </a:ext>
          </a:extLst>
        </xdr:cNvPr>
        <xdr:cNvSpPr txBox="1"/>
      </xdr:nvSpPr>
      <xdr:spPr>
        <a:xfrm>
          <a:off x="13437244" y="13215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17797</xdr:rowOff>
    </xdr:from>
    <xdr:ext cx="405111" cy="259045"/>
    <xdr:sp macro="" textlink="">
      <xdr:nvSpPr>
        <xdr:cNvPr id="758" name="n_2mainValue【消防施設】&#10;有形固定資産減価償却率">
          <a:extLst>
            <a:ext uri="{FF2B5EF4-FFF2-40B4-BE49-F238E27FC236}">
              <a16:creationId xmlns:a16="http://schemas.microsoft.com/office/drawing/2014/main" id="{00000000-0008-0000-0F00-0000F6020000}"/>
            </a:ext>
          </a:extLst>
        </xdr:cNvPr>
        <xdr:cNvSpPr txBox="1"/>
      </xdr:nvSpPr>
      <xdr:spPr>
        <a:xfrm>
          <a:off x="12675244" y="1309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90188</xdr:rowOff>
    </xdr:from>
    <xdr:ext cx="405111" cy="259045"/>
    <xdr:sp macro="" textlink="">
      <xdr:nvSpPr>
        <xdr:cNvPr id="759" name="n_3mainValue【消防施設】&#10;有形固定資産減価償却率">
          <a:extLst>
            <a:ext uri="{FF2B5EF4-FFF2-40B4-BE49-F238E27FC236}">
              <a16:creationId xmlns:a16="http://schemas.microsoft.com/office/drawing/2014/main" id="{00000000-0008-0000-0F00-0000F7020000}"/>
            </a:ext>
          </a:extLst>
        </xdr:cNvPr>
        <xdr:cNvSpPr txBox="1"/>
      </xdr:nvSpPr>
      <xdr:spPr>
        <a:xfrm>
          <a:off x="11900544" y="12998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63516</xdr:rowOff>
    </xdr:from>
    <xdr:ext cx="405111" cy="259045"/>
    <xdr:sp macro="" textlink="">
      <xdr:nvSpPr>
        <xdr:cNvPr id="760" name="n_4mainValue【消防施設】&#10;有形固定資産減価償却率">
          <a:extLst>
            <a:ext uri="{FF2B5EF4-FFF2-40B4-BE49-F238E27FC236}">
              <a16:creationId xmlns:a16="http://schemas.microsoft.com/office/drawing/2014/main" id="{00000000-0008-0000-0F00-0000F8020000}"/>
            </a:ext>
          </a:extLst>
        </xdr:cNvPr>
        <xdr:cNvSpPr txBox="1"/>
      </xdr:nvSpPr>
      <xdr:spPr>
        <a:xfrm>
          <a:off x="11102984" y="12971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1" name="正方形/長方形 760">
          <a:extLst>
            <a:ext uri="{FF2B5EF4-FFF2-40B4-BE49-F238E27FC236}">
              <a16:creationId xmlns:a16="http://schemas.microsoft.com/office/drawing/2014/main" id="{00000000-0008-0000-0F00-0000F902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2" name="正方形/長方形 761">
          <a:extLst>
            <a:ext uri="{FF2B5EF4-FFF2-40B4-BE49-F238E27FC236}">
              <a16:creationId xmlns:a16="http://schemas.microsoft.com/office/drawing/2014/main" id="{00000000-0008-0000-0F00-0000FA02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3" name="正方形/長方形 762">
          <a:extLst>
            <a:ext uri="{FF2B5EF4-FFF2-40B4-BE49-F238E27FC236}">
              <a16:creationId xmlns:a16="http://schemas.microsoft.com/office/drawing/2014/main" id="{00000000-0008-0000-0F00-0000FB02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4" name="正方形/長方形 763">
          <a:extLst>
            <a:ext uri="{FF2B5EF4-FFF2-40B4-BE49-F238E27FC236}">
              <a16:creationId xmlns:a16="http://schemas.microsoft.com/office/drawing/2014/main" id="{00000000-0008-0000-0F00-0000FC02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65" name="正方形/長方形 764">
          <a:extLst>
            <a:ext uri="{FF2B5EF4-FFF2-40B4-BE49-F238E27FC236}">
              <a16:creationId xmlns:a16="http://schemas.microsoft.com/office/drawing/2014/main" id="{00000000-0008-0000-0F00-0000FD02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66" name="正方形/長方形 765">
          <a:extLst>
            <a:ext uri="{FF2B5EF4-FFF2-40B4-BE49-F238E27FC236}">
              <a16:creationId xmlns:a16="http://schemas.microsoft.com/office/drawing/2014/main" id="{00000000-0008-0000-0F00-0000FE02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67" name="正方形/長方形 766">
          <a:extLst>
            <a:ext uri="{FF2B5EF4-FFF2-40B4-BE49-F238E27FC236}">
              <a16:creationId xmlns:a16="http://schemas.microsoft.com/office/drawing/2014/main" id="{00000000-0008-0000-0F00-0000FF02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68" name="正方形/長方形 767">
          <a:extLst>
            <a:ext uri="{FF2B5EF4-FFF2-40B4-BE49-F238E27FC236}">
              <a16:creationId xmlns:a16="http://schemas.microsoft.com/office/drawing/2014/main" id="{00000000-0008-0000-0F00-00000003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69" name="テキスト ボックス 768">
          <a:extLst>
            <a:ext uri="{FF2B5EF4-FFF2-40B4-BE49-F238E27FC236}">
              <a16:creationId xmlns:a16="http://schemas.microsoft.com/office/drawing/2014/main" id="{00000000-0008-0000-0F00-00000103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0" name="直線コネクタ 769">
          <a:extLst>
            <a:ext uri="{FF2B5EF4-FFF2-40B4-BE49-F238E27FC236}">
              <a16:creationId xmlns:a16="http://schemas.microsoft.com/office/drawing/2014/main" id="{00000000-0008-0000-0F00-00000203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71" name="テキスト ボックス 770">
          <a:extLst>
            <a:ext uri="{FF2B5EF4-FFF2-40B4-BE49-F238E27FC236}">
              <a16:creationId xmlns:a16="http://schemas.microsoft.com/office/drawing/2014/main" id="{00000000-0008-0000-0F00-000003030000}"/>
            </a:ext>
          </a:extLst>
        </xdr:cNvPr>
        <xdr:cNvSpPr txBox="1"/>
      </xdr:nvSpPr>
      <xdr:spPr>
        <a:xfrm>
          <a:off x="1569484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72" name="直線コネクタ 771">
          <a:extLst>
            <a:ext uri="{FF2B5EF4-FFF2-40B4-BE49-F238E27FC236}">
              <a16:creationId xmlns:a16="http://schemas.microsoft.com/office/drawing/2014/main" id="{00000000-0008-0000-0F00-000004030000}"/>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3" name="テキスト ボックス 772">
          <a:extLst>
            <a:ext uri="{FF2B5EF4-FFF2-40B4-BE49-F238E27FC236}">
              <a16:creationId xmlns:a16="http://schemas.microsoft.com/office/drawing/2014/main" id="{00000000-0008-0000-0F00-000005030000}"/>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4" name="直線コネクタ 773">
          <a:extLst>
            <a:ext uri="{FF2B5EF4-FFF2-40B4-BE49-F238E27FC236}">
              <a16:creationId xmlns:a16="http://schemas.microsoft.com/office/drawing/2014/main" id="{00000000-0008-0000-0F00-000006030000}"/>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5" name="テキスト ボックス 774">
          <a:extLst>
            <a:ext uri="{FF2B5EF4-FFF2-40B4-BE49-F238E27FC236}">
              <a16:creationId xmlns:a16="http://schemas.microsoft.com/office/drawing/2014/main" id="{00000000-0008-0000-0F00-000007030000}"/>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76" name="直線コネクタ 775">
          <a:extLst>
            <a:ext uri="{FF2B5EF4-FFF2-40B4-BE49-F238E27FC236}">
              <a16:creationId xmlns:a16="http://schemas.microsoft.com/office/drawing/2014/main" id="{00000000-0008-0000-0F00-000008030000}"/>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77" name="テキスト ボックス 776">
          <a:extLst>
            <a:ext uri="{FF2B5EF4-FFF2-40B4-BE49-F238E27FC236}">
              <a16:creationId xmlns:a16="http://schemas.microsoft.com/office/drawing/2014/main" id="{00000000-0008-0000-0F00-000009030000}"/>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78" name="直線コネクタ 777">
          <a:extLst>
            <a:ext uri="{FF2B5EF4-FFF2-40B4-BE49-F238E27FC236}">
              <a16:creationId xmlns:a16="http://schemas.microsoft.com/office/drawing/2014/main" id="{00000000-0008-0000-0F00-00000A030000}"/>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0" name="直線コネクタ 779">
          <a:extLst>
            <a:ext uri="{FF2B5EF4-FFF2-40B4-BE49-F238E27FC236}">
              <a16:creationId xmlns:a16="http://schemas.microsoft.com/office/drawing/2014/main" id="{00000000-0008-0000-0F00-00000C030000}"/>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1" name="テキスト ボックス 780">
          <a:extLst>
            <a:ext uri="{FF2B5EF4-FFF2-40B4-BE49-F238E27FC236}">
              <a16:creationId xmlns:a16="http://schemas.microsoft.com/office/drawing/2014/main" id="{00000000-0008-0000-0F00-00000D030000}"/>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2" name="直線コネクタ 781">
          <a:extLst>
            <a:ext uri="{FF2B5EF4-FFF2-40B4-BE49-F238E27FC236}">
              <a16:creationId xmlns:a16="http://schemas.microsoft.com/office/drawing/2014/main" id="{00000000-0008-0000-0F00-00000E03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3" name="テキスト ボックス 782">
          <a:extLst>
            <a:ext uri="{FF2B5EF4-FFF2-40B4-BE49-F238E27FC236}">
              <a16:creationId xmlns:a16="http://schemas.microsoft.com/office/drawing/2014/main" id="{00000000-0008-0000-0F00-00000F03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4" name="【消防施設】&#10;一人当たり面積グラフ枠">
          <a:extLst>
            <a:ext uri="{FF2B5EF4-FFF2-40B4-BE49-F238E27FC236}">
              <a16:creationId xmlns:a16="http://schemas.microsoft.com/office/drawing/2014/main" id="{00000000-0008-0000-0F00-00001003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76200</xdr:rowOff>
    </xdr:from>
    <xdr:to>
      <xdr:col>116</xdr:col>
      <xdr:colOff>62864</xdr:colOff>
      <xdr:row>87</xdr:row>
      <xdr:rowOff>19050</xdr:rowOff>
    </xdr:to>
    <xdr:cxnSp macro="">
      <xdr:nvCxnSpPr>
        <xdr:cNvPr id="785" name="直線コネクタ 784">
          <a:extLst>
            <a:ext uri="{FF2B5EF4-FFF2-40B4-BE49-F238E27FC236}">
              <a16:creationId xmlns:a16="http://schemas.microsoft.com/office/drawing/2014/main" id="{00000000-0008-0000-0F00-000011030000}"/>
            </a:ext>
          </a:extLst>
        </xdr:cNvPr>
        <xdr:cNvCxnSpPr/>
      </xdr:nvCxnSpPr>
      <xdr:spPr>
        <a:xfrm flipV="1">
          <a:off x="19509104" y="1298448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22877</xdr:rowOff>
    </xdr:from>
    <xdr:ext cx="469744" cy="259045"/>
    <xdr:sp macro="" textlink="">
      <xdr:nvSpPr>
        <xdr:cNvPr id="786" name="【消防施設】&#10;一人当たり面積最小値テキスト">
          <a:extLst>
            <a:ext uri="{FF2B5EF4-FFF2-40B4-BE49-F238E27FC236}">
              <a16:creationId xmlns:a16="http://schemas.microsoft.com/office/drawing/2014/main" id="{00000000-0008-0000-0F00-000012030000}"/>
            </a:ext>
          </a:extLst>
        </xdr:cNvPr>
        <xdr:cNvSpPr txBox="1"/>
      </xdr:nvSpPr>
      <xdr:spPr>
        <a:xfrm>
          <a:off x="19547840"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87</xdr:row>
      <xdr:rowOff>19050</xdr:rowOff>
    </xdr:from>
    <xdr:to>
      <xdr:col>116</xdr:col>
      <xdr:colOff>152400</xdr:colOff>
      <xdr:row>87</xdr:row>
      <xdr:rowOff>19050</xdr:rowOff>
    </xdr:to>
    <xdr:cxnSp macro="">
      <xdr:nvCxnSpPr>
        <xdr:cNvPr id="787" name="直線コネクタ 786">
          <a:extLst>
            <a:ext uri="{FF2B5EF4-FFF2-40B4-BE49-F238E27FC236}">
              <a16:creationId xmlns:a16="http://schemas.microsoft.com/office/drawing/2014/main" id="{00000000-0008-0000-0F00-000013030000}"/>
            </a:ext>
          </a:extLst>
        </xdr:cNvPr>
        <xdr:cNvCxnSpPr/>
      </xdr:nvCxnSpPr>
      <xdr:spPr>
        <a:xfrm>
          <a:off x="19443700" y="1460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22877</xdr:rowOff>
    </xdr:from>
    <xdr:ext cx="469744" cy="259045"/>
    <xdr:sp macro="" textlink="">
      <xdr:nvSpPr>
        <xdr:cNvPr id="788" name="【消防施設】&#10;一人当たり面積最大値テキスト">
          <a:extLst>
            <a:ext uri="{FF2B5EF4-FFF2-40B4-BE49-F238E27FC236}">
              <a16:creationId xmlns:a16="http://schemas.microsoft.com/office/drawing/2014/main" id="{00000000-0008-0000-0F00-000014030000}"/>
            </a:ext>
          </a:extLst>
        </xdr:cNvPr>
        <xdr:cNvSpPr txBox="1"/>
      </xdr:nvSpPr>
      <xdr:spPr>
        <a:xfrm>
          <a:off x="19547840" y="12763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76200</xdr:rowOff>
    </xdr:from>
    <xdr:to>
      <xdr:col>116</xdr:col>
      <xdr:colOff>152400</xdr:colOff>
      <xdr:row>77</xdr:row>
      <xdr:rowOff>76200</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9443700" y="12984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79</xdr:row>
      <xdr:rowOff>105427</xdr:rowOff>
    </xdr:from>
    <xdr:ext cx="469744" cy="259045"/>
    <xdr:sp macro="" textlink="">
      <xdr:nvSpPr>
        <xdr:cNvPr id="790" name="【消防施設】&#10;一人当たり面積平均値テキスト">
          <a:extLst>
            <a:ext uri="{FF2B5EF4-FFF2-40B4-BE49-F238E27FC236}">
              <a16:creationId xmlns:a16="http://schemas.microsoft.com/office/drawing/2014/main" id="{00000000-0008-0000-0F00-000016030000}"/>
            </a:ext>
          </a:extLst>
        </xdr:cNvPr>
        <xdr:cNvSpPr txBox="1"/>
      </xdr:nvSpPr>
      <xdr:spPr>
        <a:xfrm>
          <a:off x="19547840" y="133489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82550</xdr:rowOff>
    </xdr:from>
    <xdr:to>
      <xdr:col>116</xdr:col>
      <xdr:colOff>114300</xdr:colOff>
      <xdr:row>81</xdr:row>
      <xdr:rowOff>12700</xdr:rowOff>
    </xdr:to>
    <xdr:sp macro="" textlink="">
      <xdr:nvSpPr>
        <xdr:cNvPr id="791" name="フローチャート: 判断 790">
          <a:extLst>
            <a:ext uri="{FF2B5EF4-FFF2-40B4-BE49-F238E27FC236}">
              <a16:creationId xmlns:a16="http://schemas.microsoft.com/office/drawing/2014/main" id="{00000000-0008-0000-0F00-000017030000}"/>
            </a:ext>
          </a:extLst>
        </xdr:cNvPr>
        <xdr:cNvSpPr/>
      </xdr:nvSpPr>
      <xdr:spPr>
        <a:xfrm>
          <a:off x="19458940" y="13493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80</xdr:row>
      <xdr:rowOff>63500</xdr:rowOff>
    </xdr:from>
    <xdr:to>
      <xdr:col>112</xdr:col>
      <xdr:colOff>38100</xdr:colOff>
      <xdr:row>80</xdr:row>
      <xdr:rowOff>165100</xdr:rowOff>
    </xdr:to>
    <xdr:sp macro="" textlink="">
      <xdr:nvSpPr>
        <xdr:cNvPr id="792" name="フローチャート: 判断 791">
          <a:extLst>
            <a:ext uri="{FF2B5EF4-FFF2-40B4-BE49-F238E27FC236}">
              <a16:creationId xmlns:a16="http://schemas.microsoft.com/office/drawing/2014/main" id="{00000000-0008-0000-0F00-000018030000}"/>
            </a:ext>
          </a:extLst>
        </xdr:cNvPr>
        <xdr:cNvSpPr/>
      </xdr:nvSpPr>
      <xdr:spPr>
        <a:xfrm>
          <a:off x="18735040" y="13474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80</xdr:row>
      <xdr:rowOff>156227</xdr:rowOff>
    </xdr:from>
    <xdr:ext cx="469744" cy="259045"/>
    <xdr:sp macro="" textlink="">
      <xdr:nvSpPr>
        <xdr:cNvPr id="793" name="n_1aveValue【消防施設】&#10;一人当たり面積">
          <a:extLst>
            <a:ext uri="{FF2B5EF4-FFF2-40B4-BE49-F238E27FC236}">
              <a16:creationId xmlns:a16="http://schemas.microsoft.com/office/drawing/2014/main" id="{00000000-0008-0000-0F00-000019030000}"/>
            </a:ext>
          </a:extLst>
        </xdr:cNvPr>
        <xdr:cNvSpPr txBox="1"/>
      </xdr:nvSpPr>
      <xdr:spPr>
        <a:xfrm>
          <a:off x="18561127" y="1356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81</xdr:row>
      <xdr:rowOff>139700</xdr:rowOff>
    </xdr:from>
    <xdr:to>
      <xdr:col>107</xdr:col>
      <xdr:colOff>101600</xdr:colOff>
      <xdr:row>82</xdr:row>
      <xdr:rowOff>69850</xdr:rowOff>
    </xdr:to>
    <xdr:sp macro="" textlink="">
      <xdr:nvSpPr>
        <xdr:cNvPr id="794" name="フローチャート: 判断 793">
          <a:extLst>
            <a:ext uri="{FF2B5EF4-FFF2-40B4-BE49-F238E27FC236}">
              <a16:creationId xmlns:a16="http://schemas.microsoft.com/office/drawing/2014/main" id="{00000000-0008-0000-0F00-00001A030000}"/>
            </a:ext>
          </a:extLst>
        </xdr:cNvPr>
        <xdr:cNvSpPr/>
      </xdr:nvSpPr>
      <xdr:spPr>
        <a:xfrm>
          <a:off x="17937480" y="13718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82</xdr:row>
      <xdr:rowOff>60977</xdr:rowOff>
    </xdr:from>
    <xdr:ext cx="469744" cy="259045"/>
    <xdr:sp macro="" textlink="">
      <xdr:nvSpPr>
        <xdr:cNvPr id="795" name="n_2aveValue【消防施設】&#10;一人当たり面積">
          <a:extLst>
            <a:ext uri="{FF2B5EF4-FFF2-40B4-BE49-F238E27FC236}">
              <a16:creationId xmlns:a16="http://schemas.microsoft.com/office/drawing/2014/main" id="{00000000-0008-0000-0F00-00001B030000}"/>
            </a:ext>
          </a:extLst>
        </xdr:cNvPr>
        <xdr:cNvSpPr txBox="1"/>
      </xdr:nvSpPr>
      <xdr:spPr>
        <a:xfrm>
          <a:off x="17776267" y="1380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82</xdr:row>
      <xdr:rowOff>6350</xdr:rowOff>
    </xdr:from>
    <xdr:to>
      <xdr:col>102</xdr:col>
      <xdr:colOff>165100</xdr:colOff>
      <xdr:row>82</xdr:row>
      <xdr:rowOff>107950</xdr:rowOff>
    </xdr:to>
    <xdr:sp macro="" textlink="">
      <xdr:nvSpPr>
        <xdr:cNvPr id="796" name="フローチャート: 判断 795">
          <a:extLst>
            <a:ext uri="{FF2B5EF4-FFF2-40B4-BE49-F238E27FC236}">
              <a16:creationId xmlns:a16="http://schemas.microsoft.com/office/drawing/2014/main" id="{00000000-0008-0000-0F00-00001C030000}"/>
            </a:ext>
          </a:extLst>
        </xdr:cNvPr>
        <xdr:cNvSpPr/>
      </xdr:nvSpPr>
      <xdr:spPr>
        <a:xfrm>
          <a:off x="17162780" y="1375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82</xdr:row>
      <xdr:rowOff>99077</xdr:rowOff>
    </xdr:from>
    <xdr:ext cx="469744" cy="259045"/>
    <xdr:sp macro="" textlink="">
      <xdr:nvSpPr>
        <xdr:cNvPr id="797" name="n_3aveValue【消防施設】&#10;一人当たり面積">
          <a:extLst>
            <a:ext uri="{FF2B5EF4-FFF2-40B4-BE49-F238E27FC236}">
              <a16:creationId xmlns:a16="http://schemas.microsoft.com/office/drawing/2014/main" id="{00000000-0008-0000-0F00-00001D030000}"/>
            </a:ext>
          </a:extLst>
        </xdr:cNvPr>
        <xdr:cNvSpPr txBox="1"/>
      </xdr:nvSpPr>
      <xdr:spPr>
        <a:xfrm>
          <a:off x="17001567" y="13845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83</xdr:row>
      <xdr:rowOff>82550</xdr:rowOff>
    </xdr:from>
    <xdr:to>
      <xdr:col>98</xdr:col>
      <xdr:colOff>38100</xdr:colOff>
      <xdr:row>84</xdr:row>
      <xdr:rowOff>12700</xdr:rowOff>
    </xdr:to>
    <xdr:sp macro="" textlink="">
      <xdr:nvSpPr>
        <xdr:cNvPr id="798" name="フローチャート: 判断 797">
          <a:extLst>
            <a:ext uri="{FF2B5EF4-FFF2-40B4-BE49-F238E27FC236}">
              <a16:creationId xmlns:a16="http://schemas.microsoft.com/office/drawing/2014/main" id="{00000000-0008-0000-0F00-00001E030000}"/>
            </a:ext>
          </a:extLst>
        </xdr:cNvPr>
        <xdr:cNvSpPr/>
      </xdr:nvSpPr>
      <xdr:spPr>
        <a:xfrm>
          <a:off x="16388080" y="13996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84</xdr:row>
      <xdr:rowOff>3827</xdr:rowOff>
    </xdr:from>
    <xdr:ext cx="469744" cy="259045"/>
    <xdr:sp macro="" textlink="">
      <xdr:nvSpPr>
        <xdr:cNvPr id="799" name="n_4aveValue【消防施設】&#10;一人当たり面積">
          <a:extLst>
            <a:ext uri="{FF2B5EF4-FFF2-40B4-BE49-F238E27FC236}">
              <a16:creationId xmlns:a16="http://schemas.microsoft.com/office/drawing/2014/main" id="{00000000-0008-0000-0F00-00001F030000}"/>
            </a:ext>
          </a:extLst>
        </xdr:cNvPr>
        <xdr:cNvSpPr txBox="1"/>
      </xdr:nvSpPr>
      <xdr:spPr>
        <a:xfrm>
          <a:off x="16226867" y="1408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101600</xdr:rowOff>
    </xdr:from>
    <xdr:to>
      <xdr:col>116</xdr:col>
      <xdr:colOff>114300</xdr:colOff>
      <xdr:row>82</xdr:row>
      <xdr:rowOff>31750</xdr:rowOff>
    </xdr:to>
    <xdr:sp macro="" textlink="">
      <xdr:nvSpPr>
        <xdr:cNvPr id="805" name="楕円 804">
          <a:extLst>
            <a:ext uri="{FF2B5EF4-FFF2-40B4-BE49-F238E27FC236}">
              <a16:creationId xmlns:a16="http://schemas.microsoft.com/office/drawing/2014/main" id="{00000000-0008-0000-0F00-000025030000}"/>
            </a:ext>
          </a:extLst>
        </xdr:cNvPr>
        <xdr:cNvSpPr/>
      </xdr:nvSpPr>
      <xdr:spPr>
        <a:xfrm>
          <a:off x="19458940" y="13680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80027</xdr:rowOff>
    </xdr:from>
    <xdr:ext cx="469744" cy="259045"/>
    <xdr:sp macro="" textlink="">
      <xdr:nvSpPr>
        <xdr:cNvPr id="806" name="【消防施設】&#10;一人当たり面積該当値テキスト">
          <a:extLst>
            <a:ext uri="{FF2B5EF4-FFF2-40B4-BE49-F238E27FC236}">
              <a16:creationId xmlns:a16="http://schemas.microsoft.com/office/drawing/2014/main" id="{00000000-0008-0000-0F00-000026030000}"/>
            </a:ext>
          </a:extLst>
        </xdr:cNvPr>
        <xdr:cNvSpPr txBox="1"/>
      </xdr:nvSpPr>
      <xdr:spPr>
        <a:xfrm>
          <a:off x="19547840" y="1365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120650</xdr:rowOff>
    </xdr:from>
    <xdr:to>
      <xdr:col>112</xdr:col>
      <xdr:colOff>38100</xdr:colOff>
      <xdr:row>80</xdr:row>
      <xdr:rowOff>50800</xdr:rowOff>
    </xdr:to>
    <xdr:sp macro="" textlink="">
      <xdr:nvSpPr>
        <xdr:cNvPr id="807" name="楕円 806">
          <a:extLst>
            <a:ext uri="{FF2B5EF4-FFF2-40B4-BE49-F238E27FC236}">
              <a16:creationId xmlns:a16="http://schemas.microsoft.com/office/drawing/2014/main" id="{00000000-0008-0000-0F00-000027030000}"/>
            </a:ext>
          </a:extLst>
        </xdr:cNvPr>
        <xdr:cNvSpPr/>
      </xdr:nvSpPr>
      <xdr:spPr>
        <a:xfrm>
          <a:off x="18735040" y="133642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0</xdr:rowOff>
    </xdr:from>
    <xdr:to>
      <xdr:col>116</xdr:col>
      <xdr:colOff>63500</xdr:colOff>
      <xdr:row>81</xdr:row>
      <xdr:rowOff>152400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18778220" y="13411200"/>
          <a:ext cx="73152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82550</xdr:rowOff>
    </xdr:from>
    <xdr:to>
      <xdr:col>107</xdr:col>
      <xdr:colOff>101600</xdr:colOff>
      <xdr:row>80</xdr:row>
      <xdr:rowOff>12700</xdr:rowOff>
    </xdr:to>
    <xdr:sp macro="" textlink="">
      <xdr:nvSpPr>
        <xdr:cNvPr id="809" name="楕円 808">
          <a:extLst>
            <a:ext uri="{FF2B5EF4-FFF2-40B4-BE49-F238E27FC236}">
              <a16:creationId xmlns:a16="http://schemas.microsoft.com/office/drawing/2014/main" id="{00000000-0008-0000-0F00-000029030000}"/>
            </a:ext>
          </a:extLst>
        </xdr:cNvPr>
        <xdr:cNvSpPr/>
      </xdr:nvSpPr>
      <xdr:spPr>
        <a:xfrm>
          <a:off x="17937480" y="13326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133350</xdr:rowOff>
    </xdr:from>
    <xdr:to>
      <xdr:col>111</xdr:col>
      <xdr:colOff>177800</xdr:colOff>
      <xdr:row>80</xdr:row>
      <xdr:rowOff>0</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17988280" y="1337691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120650</xdr:rowOff>
    </xdr:from>
    <xdr:to>
      <xdr:col>102</xdr:col>
      <xdr:colOff>165100</xdr:colOff>
      <xdr:row>80</xdr:row>
      <xdr:rowOff>50800</xdr:rowOff>
    </xdr:to>
    <xdr:sp macro="" textlink="">
      <xdr:nvSpPr>
        <xdr:cNvPr id="811" name="楕円 810">
          <a:extLst>
            <a:ext uri="{FF2B5EF4-FFF2-40B4-BE49-F238E27FC236}">
              <a16:creationId xmlns:a16="http://schemas.microsoft.com/office/drawing/2014/main" id="{00000000-0008-0000-0F00-00002B030000}"/>
            </a:ext>
          </a:extLst>
        </xdr:cNvPr>
        <xdr:cNvSpPr/>
      </xdr:nvSpPr>
      <xdr:spPr>
        <a:xfrm>
          <a:off x="17162780" y="13364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133350</xdr:rowOff>
    </xdr:from>
    <xdr:to>
      <xdr:col>107</xdr:col>
      <xdr:colOff>50800</xdr:colOff>
      <xdr:row>80</xdr:row>
      <xdr:rowOff>0</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flipV="1">
          <a:off x="17213580" y="1337691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139700</xdr:rowOff>
    </xdr:from>
    <xdr:to>
      <xdr:col>98</xdr:col>
      <xdr:colOff>38100</xdr:colOff>
      <xdr:row>80</xdr:row>
      <xdr:rowOff>69850</xdr:rowOff>
    </xdr:to>
    <xdr:sp macro="" textlink="">
      <xdr:nvSpPr>
        <xdr:cNvPr id="813" name="楕円 812">
          <a:extLst>
            <a:ext uri="{FF2B5EF4-FFF2-40B4-BE49-F238E27FC236}">
              <a16:creationId xmlns:a16="http://schemas.microsoft.com/office/drawing/2014/main" id="{00000000-0008-0000-0F00-00002D030000}"/>
            </a:ext>
          </a:extLst>
        </xdr:cNvPr>
        <xdr:cNvSpPr/>
      </xdr:nvSpPr>
      <xdr:spPr>
        <a:xfrm>
          <a:off x="16388080" y="13383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0</xdr:rowOff>
    </xdr:from>
    <xdr:to>
      <xdr:col>102</xdr:col>
      <xdr:colOff>114300</xdr:colOff>
      <xdr:row>80</xdr:row>
      <xdr:rowOff>19050</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flipV="1">
          <a:off x="16431260" y="1341120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78</xdr:row>
      <xdr:rowOff>67327</xdr:rowOff>
    </xdr:from>
    <xdr:ext cx="469744" cy="259045"/>
    <xdr:sp macro="" textlink="">
      <xdr:nvSpPr>
        <xdr:cNvPr id="815" name="n_1mainValue【消防施設】&#10;一人当たり面積">
          <a:extLst>
            <a:ext uri="{FF2B5EF4-FFF2-40B4-BE49-F238E27FC236}">
              <a16:creationId xmlns:a16="http://schemas.microsoft.com/office/drawing/2014/main" id="{00000000-0008-0000-0F00-00002F030000}"/>
            </a:ext>
          </a:extLst>
        </xdr:cNvPr>
        <xdr:cNvSpPr txBox="1"/>
      </xdr:nvSpPr>
      <xdr:spPr>
        <a:xfrm>
          <a:off x="18561127" y="1314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29227</xdr:rowOff>
    </xdr:from>
    <xdr:ext cx="469744" cy="259045"/>
    <xdr:sp macro="" textlink="">
      <xdr:nvSpPr>
        <xdr:cNvPr id="816" name="n_2mainValue【消防施設】&#10;一人当たり面積">
          <a:extLst>
            <a:ext uri="{FF2B5EF4-FFF2-40B4-BE49-F238E27FC236}">
              <a16:creationId xmlns:a16="http://schemas.microsoft.com/office/drawing/2014/main" id="{00000000-0008-0000-0F00-000030030000}"/>
            </a:ext>
          </a:extLst>
        </xdr:cNvPr>
        <xdr:cNvSpPr txBox="1"/>
      </xdr:nvSpPr>
      <xdr:spPr>
        <a:xfrm>
          <a:off x="17776267" y="1310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67327</xdr:rowOff>
    </xdr:from>
    <xdr:ext cx="469744" cy="259045"/>
    <xdr:sp macro="" textlink="">
      <xdr:nvSpPr>
        <xdr:cNvPr id="817" name="n_3mainValue【消防施設】&#10;一人当たり面積">
          <a:extLst>
            <a:ext uri="{FF2B5EF4-FFF2-40B4-BE49-F238E27FC236}">
              <a16:creationId xmlns:a16="http://schemas.microsoft.com/office/drawing/2014/main" id="{00000000-0008-0000-0F00-000031030000}"/>
            </a:ext>
          </a:extLst>
        </xdr:cNvPr>
        <xdr:cNvSpPr txBox="1"/>
      </xdr:nvSpPr>
      <xdr:spPr>
        <a:xfrm>
          <a:off x="17001567" y="1314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86377</xdr:rowOff>
    </xdr:from>
    <xdr:ext cx="469744" cy="259045"/>
    <xdr:sp macro="" textlink="">
      <xdr:nvSpPr>
        <xdr:cNvPr id="818" name="n_4mainValue【消防施設】&#10;一人当たり面積">
          <a:extLst>
            <a:ext uri="{FF2B5EF4-FFF2-40B4-BE49-F238E27FC236}">
              <a16:creationId xmlns:a16="http://schemas.microsoft.com/office/drawing/2014/main" id="{00000000-0008-0000-0F00-000032030000}"/>
            </a:ext>
          </a:extLst>
        </xdr:cNvPr>
        <xdr:cNvSpPr txBox="1"/>
      </xdr:nvSpPr>
      <xdr:spPr>
        <a:xfrm>
          <a:off x="16226867" y="1316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9" name="正方形/長方形 818">
          <a:extLst>
            <a:ext uri="{FF2B5EF4-FFF2-40B4-BE49-F238E27FC236}">
              <a16:creationId xmlns:a16="http://schemas.microsoft.com/office/drawing/2014/main" id="{00000000-0008-0000-0F00-00003303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0" name="正方形/長方形 819">
          <a:extLst>
            <a:ext uri="{FF2B5EF4-FFF2-40B4-BE49-F238E27FC236}">
              <a16:creationId xmlns:a16="http://schemas.microsoft.com/office/drawing/2014/main" id="{00000000-0008-0000-0F00-00003403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1" name="正方形/長方形 820">
          <a:extLst>
            <a:ext uri="{FF2B5EF4-FFF2-40B4-BE49-F238E27FC236}">
              <a16:creationId xmlns:a16="http://schemas.microsoft.com/office/drawing/2014/main" id="{00000000-0008-0000-0F00-00003503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2" name="正方形/長方形 821">
          <a:extLst>
            <a:ext uri="{FF2B5EF4-FFF2-40B4-BE49-F238E27FC236}">
              <a16:creationId xmlns:a16="http://schemas.microsoft.com/office/drawing/2014/main" id="{00000000-0008-0000-0F00-00003603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3" name="正方形/長方形 822">
          <a:extLst>
            <a:ext uri="{FF2B5EF4-FFF2-40B4-BE49-F238E27FC236}">
              <a16:creationId xmlns:a16="http://schemas.microsoft.com/office/drawing/2014/main" id="{00000000-0008-0000-0F00-00003703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4" name="正方形/長方形 823">
          <a:extLst>
            <a:ext uri="{FF2B5EF4-FFF2-40B4-BE49-F238E27FC236}">
              <a16:creationId xmlns:a16="http://schemas.microsoft.com/office/drawing/2014/main" id="{00000000-0008-0000-0F00-00003803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5" name="正方形/長方形 824">
          <a:extLst>
            <a:ext uri="{FF2B5EF4-FFF2-40B4-BE49-F238E27FC236}">
              <a16:creationId xmlns:a16="http://schemas.microsoft.com/office/drawing/2014/main" id="{00000000-0008-0000-0F00-00003903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6" name="正方形/長方形 825">
          <a:extLst>
            <a:ext uri="{FF2B5EF4-FFF2-40B4-BE49-F238E27FC236}">
              <a16:creationId xmlns:a16="http://schemas.microsoft.com/office/drawing/2014/main" id="{00000000-0008-0000-0F00-00003A03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7" name="テキスト ボックス 826">
          <a:extLst>
            <a:ext uri="{FF2B5EF4-FFF2-40B4-BE49-F238E27FC236}">
              <a16:creationId xmlns:a16="http://schemas.microsoft.com/office/drawing/2014/main" id="{00000000-0008-0000-0F00-00003B03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8" name="直線コネクタ 827">
          <a:extLst>
            <a:ext uri="{FF2B5EF4-FFF2-40B4-BE49-F238E27FC236}">
              <a16:creationId xmlns:a16="http://schemas.microsoft.com/office/drawing/2014/main" id="{00000000-0008-0000-0F00-00003C03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29" name="テキスト ボックス 828">
          <a:extLst>
            <a:ext uri="{FF2B5EF4-FFF2-40B4-BE49-F238E27FC236}">
              <a16:creationId xmlns:a16="http://schemas.microsoft.com/office/drawing/2014/main" id="{00000000-0008-0000-0F00-00003D03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30" name="直線コネクタ 829">
          <a:extLst>
            <a:ext uri="{FF2B5EF4-FFF2-40B4-BE49-F238E27FC236}">
              <a16:creationId xmlns:a16="http://schemas.microsoft.com/office/drawing/2014/main" id="{00000000-0008-0000-0F00-00003E030000}"/>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31" name="テキスト ボックス 830">
          <a:extLst>
            <a:ext uri="{FF2B5EF4-FFF2-40B4-BE49-F238E27FC236}">
              <a16:creationId xmlns:a16="http://schemas.microsoft.com/office/drawing/2014/main" id="{00000000-0008-0000-0F00-00003F030000}"/>
            </a:ext>
          </a:extLst>
        </xdr:cNvPr>
        <xdr:cNvSpPr txBox="1"/>
      </xdr:nvSpPr>
      <xdr:spPr>
        <a:xfrm>
          <a:off x="10602761" y="18042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32" name="直線コネクタ 831">
          <a:extLst>
            <a:ext uri="{FF2B5EF4-FFF2-40B4-BE49-F238E27FC236}">
              <a16:creationId xmlns:a16="http://schemas.microsoft.com/office/drawing/2014/main" id="{00000000-0008-0000-0F00-000040030000}"/>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33" name="テキスト ボックス 832">
          <a:extLst>
            <a:ext uri="{FF2B5EF4-FFF2-40B4-BE49-F238E27FC236}">
              <a16:creationId xmlns:a16="http://schemas.microsoft.com/office/drawing/2014/main" id="{00000000-0008-0000-0F00-000041030000}"/>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34" name="直線コネクタ 833">
          <a:extLst>
            <a:ext uri="{FF2B5EF4-FFF2-40B4-BE49-F238E27FC236}">
              <a16:creationId xmlns:a16="http://schemas.microsoft.com/office/drawing/2014/main" id="{00000000-0008-0000-0F00-000042030000}"/>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35" name="テキスト ボックス 834">
          <a:extLst>
            <a:ext uri="{FF2B5EF4-FFF2-40B4-BE49-F238E27FC236}">
              <a16:creationId xmlns:a16="http://schemas.microsoft.com/office/drawing/2014/main" id="{00000000-0008-0000-0F00-000043030000}"/>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36" name="直線コネクタ 835">
          <a:extLst>
            <a:ext uri="{FF2B5EF4-FFF2-40B4-BE49-F238E27FC236}">
              <a16:creationId xmlns:a16="http://schemas.microsoft.com/office/drawing/2014/main" id="{00000000-0008-0000-0F00-000044030000}"/>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37" name="テキスト ボックス 836">
          <a:extLst>
            <a:ext uri="{FF2B5EF4-FFF2-40B4-BE49-F238E27FC236}">
              <a16:creationId xmlns:a16="http://schemas.microsoft.com/office/drawing/2014/main" id="{00000000-0008-0000-0F00-000045030000}"/>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38" name="直線コネクタ 837">
          <a:extLst>
            <a:ext uri="{FF2B5EF4-FFF2-40B4-BE49-F238E27FC236}">
              <a16:creationId xmlns:a16="http://schemas.microsoft.com/office/drawing/2014/main" id="{00000000-0008-0000-0F00-00004603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39" name="テキスト ボックス 838">
          <a:extLst>
            <a:ext uri="{FF2B5EF4-FFF2-40B4-BE49-F238E27FC236}">
              <a16:creationId xmlns:a16="http://schemas.microsoft.com/office/drawing/2014/main" id="{00000000-0008-0000-0F00-000047030000}"/>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0" name="【庁舎】&#10;有形固定資産減価償却率グラフ枠">
          <a:extLst>
            <a:ext uri="{FF2B5EF4-FFF2-40B4-BE49-F238E27FC236}">
              <a16:creationId xmlns:a16="http://schemas.microsoft.com/office/drawing/2014/main" id="{00000000-0008-0000-0F00-00004803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117348</xdr:rowOff>
    </xdr:from>
    <xdr:to>
      <xdr:col>85</xdr:col>
      <xdr:colOff>126364</xdr:colOff>
      <xdr:row>108</xdr:row>
      <xdr:rowOff>51054</xdr:rowOff>
    </xdr:to>
    <xdr:cxnSp macro="">
      <xdr:nvCxnSpPr>
        <xdr:cNvPr id="841" name="直線コネクタ 840">
          <a:extLst>
            <a:ext uri="{FF2B5EF4-FFF2-40B4-BE49-F238E27FC236}">
              <a16:creationId xmlns:a16="http://schemas.microsoft.com/office/drawing/2014/main" id="{00000000-0008-0000-0F00-000049030000}"/>
            </a:ext>
          </a:extLst>
        </xdr:cNvPr>
        <xdr:cNvCxnSpPr/>
      </xdr:nvCxnSpPr>
      <xdr:spPr>
        <a:xfrm flipV="1">
          <a:off x="14375764" y="16713708"/>
          <a:ext cx="0" cy="1442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842" name="【庁舎】&#10;有形固定資産減価償却率最小値テキスト">
          <a:extLst>
            <a:ext uri="{FF2B5EF4-FFF2-40B4-BE49-F238E27FC236}">
              <a16:creationId xmlns:a16="http://schemas.microsoft.com/office/drawing/2014/main" id="{00000000-0008-0000-0F00-00004A030000}"/>
            </a:ext>
          </a:extLst>
        </xdr:cNvPr>
        <xdr:cNvSpPr txBox="1"/>
      </xdr:nvSpPr>
      <xdr:spPr>
        <a:xfrm>
          <a:off x="14414500" y="181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843" name="直線コネクタ 842">
          <a:extLst>
            <a:ext uri="{FF2B5EF4-FFF2-40B4-BE49-F238E27FC236}">
              <a16:creationId xmlns:a16="http://schemas.microsoft.com/office/drawing/2014/main" id="{00000000-0008-0000-0F00-00004B030000}"/>
            </a:ext>
          </a:extLst>
        </xdr:cNvPr>
        <xdr:cNvCxnSpPr/>
      </xdr:nvCxnSpPr>
      <xdr:spPr>
        <a:xfrm>
          <a:off x="14287500" y="181561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64025</xdr:rowOff>
    </xdr:from>
    <xdr:ext cx="405111" cy="259045"/>
    <xdr:sp macro="" textlink="">
      <xdr:nvSpPr>
        <xdr:cNvPr id="844" name="【庁舎】&#10;有形固定資産減価償却率最大値テキスト">
          <a:extLst>
            <a:ext uri="{FF2B5EF4-FFF2-40B4-BE49-F238E27FC236}">
              <a16:creationId xmlns:a16="http://schemas.microsoft.com/office/drawing/2014/main" id="{00000000-0008-0000-0F00-00004C030000}"/>
            </a:ext>
          </a:extLst>
        </xdr:cNvPr>
        <xdr:cNvSpPr txBox="1"/>
      </xdr:nvSpPr>
      <xdr:spPr>
        <a:xfrm>
          <a:off x="14414500" y="16492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117348</xdr:rowOff>
    </xdr:from>
    <xdr:to>
      <xdr:col>86</xdr:col>
      <xdr:colOff>25400</xdr:colOff>
      <xdr:row>99</xdr:row>
      <xdr:rowOff>117348</xdr:rowOff>
    </xdr:to>
    <xdr:cxnSp macro="">
      <xdr:nvCxnSpPr>
        <xdr:cNvPr id="845" name="直線コネクタ 844">
          <a:extLst>
            <a:ext uri="{FF2B5EF4-FFF2-40B4-BE49-F238E27FC236}">
              <a16:creationId xmlns:a16="http://schemas.microsoft.com/office/drawing/2014/main" id="{00000000-0008-0000-0F00-00004D030000}"/>
            </a:ext>
          </a:extLst>
        </xdr:cNvPr>
        <xdr:cNvCxnSpPr/>
      </xdr:nvCxnSpPr>
      <xdr:spPr>
        <a:xfrm>
          <a:off x="14287500" y="167137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166133</xdr:rowOff>
    </xdr:from>
    <xdr:ext cx="405111" cy="259045"/>
    <xdr:sp macro="" textlink="">
      <xdr:nvSpPr>
        <xdr:cNvPr id="846" name="【庁舎】&#10;有形固定資産減価償却率平均値テキスト">
          <a:extLst>
            <a:ext uri="{FF2B5EF4-FFF2-40B4-BE49-F238E27FC236}">
              <a16:creationId xmlns:a16="http://schemas.microsoft.com/office/drawing/2014/main" id="{00000000-0008-0000-0F00-00004E030000}"/>
            </a:ext>
          </a:extLst>
        </xdr:cNvPr>
        <xdr:cNvSpPr txBox="1"/>
      </xdr:nvSpPr>
      <xdr:spPr>
        <a:xfrm>
          <a:off x="14414500" y="172654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16256</xdr:rowOff>
    </xdr:from>
    <xdr:to>
      <xdr:col>85</xdr:col>
      <xdr:colOff>177800</xdr:colOff>
      <xdr:row>103</xdr:row>
      <xdr:rowOff>117856</xdr:rowOff>
    </xdr:to>
    <xdr:sp macro="" textlink="">
      <xdr:nvSpPr>
        <xdr:cNvPr id="847" name="フローチャート: 判断 846">
          <a:extLst>
            <a:ext uri="{FF2B5EF4-FFF2-40B4-BE49-F238E27FC236}">
              <a16:creationId xmlns:a16="http://schemas.microsoft.com/office/drawing/2014/main" id="{00000000-0008-0000-0F00-00004F030000}"/>
            </a:ext>
          </a:extLst>
        </xdr:cNvPr>
        <xdr:cNvSpPr/>
      </xdr:nvSpPr>
      <xdr:spPr>
        <a:xfrm>
          <a:off x="14325600" y="1728317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146558</xdr:rowOff>
    </xdr:from>
    <xdr:to>
      <xdr:col>81</xdr:col>
      <xdr:colOff>101600</xdr:colOff>
      <xdr:row>103</xdr:row>
      <xdr:rowOff>76708</xdr:rowOff>
    </xdr:to>
    <xdr:sp macro="" textlink="">
      <xdr:nvSpPr>
        <xdr:cNvPr id="848" name="フローチャート: 判断 847">
          <a:extLst>
            <a:ext uri="{FF2B5EF4-FFF2-40B4-BE49-F238E27FC236}">
              <a16:creationId xmlns:a16="http://schemas.microsoft.com/office/drawing/2014/main" id="{00000000-0008-0000-0F00-000050030000}"/>
            </a:ext>
          </a:extLst>
        </xdr:cNvPr>
        <xdr:cNvSpPr/>
      </xdr:nvSpPr>
      <xdr:spPr>
        <a:xfrm>
          <a:off x="13578840" y="1724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67835</xdr:rowOff>
    </xdr:from>
    <xdr:ext cx="405111" cy="259045"/>
    <xdr:sp macro="" textlink="">
      <xdr:nvSpPr>
        <xdr:cNvPr id="849" name="n_1aveValue【庁舎】&#10;有形固定資産減価償却率">
          <a:extLst>
            <a:ext uri="{FF2B5EF4-FFF2-40B4-BE49-F238E27FC236}">
              <a16:creationId xmlns:a16="http://schemas.microsoft.com/office/drawing/2014/main" id="{00000000-0008-0000-0F00-000051030000}"/>
            </a:ext>
          </a:extLst>
        </xdr:cNvPr>
        <xdr:cNvSpPr txBox="1"/>
      </xdr:nvSpPr>
      <xdr:spPr>
        <a:xfrm>
          <a:off x="13437244" y="17334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102</xdr:row>
      <xdr:rowOff>153415</xdr:rowOff>
    </xdr:from>
    <xdr:to>
      <xdr:col>76</xdr:col>
      <xdr:colOff>165100</xdr:colOff>
      <xdr:row>103</xdr:row>
      <xdr:rowOff>83565</xdr:rowOff>
    </xdr:to>
    <xdr:sp macro="" textlink="">
      <xdr:nvSpPr>
        <xdr:cNvPr id="850" name="フローチャート: 判断 849">
          <a:extLst>
            <a:ext uri="{FF2B5EF4-FFF2-40B4-BE49-F238E27FC236}">
              <a16:creationId xmlns:a16="http://schemas.microsoft.com/office/drawing/2014/main" id="{00000000-0008-0000-0F00-000052030000}"/>
            </a:ext>
          </a:extLst>
        </xdr:cNvPr>
        <xdr:cNvSpPr/>
      </xdr:nvSpPr>
      <xdr:spPr>
        <a:xfrm>
          <a:off x="12804140" y="17252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74692</xdr:rowOff>
    </xdr:from>
    <xdr:ext cx="405111" cy="259045"/>
    <xdr:sp macro="" textlink="">
      <xdr:nvSpPr>
        <xdr:cNvPr id="851" name="n_2aveValue【庁舎】&#10;有形固定資産減価償却率">
          <a:extLst>
            <a:ext uri="{FF2B5EF4-FFF2-40B4-BE49-F238E27FC236}">
              <a16:creationId xmlns:a16="http://schemas.microsoft.com/office/drawing/2014/main" id="{00000000-0008-0000-0F00-000053030000}"/>
            </a:ext>
          </a:extLst>
        </xdr:cNvPr>
        <xdr:cNvSpPr txBox="1"/>
      </xdr:nvSpPr>
      <xdr:spPr>
        <a:xfrm>
          <a:off x="12675244" y="1734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102</xdr:row>
      <xdr:rowOff>103124</xdr:rowOff>
    </xdr:from>
    <xdr:to>
      <xdr:col>72</xdr:col>
      <xdr:colOff>38100</xdr:colOff>
      <xdr:row>103</xdr:row>
      <xdr:rowOff>33274</xdr:rowOff>
    </xdr:to>
    <xdr:sp macro="" textlink="">
      <xdr:nvSpPr>
        <xdr:cNvPr id="852" name="フローチャート: 判断 851">
          <a:extLst>
            <a:ext uri="{FF2B5EF4-FFF2-40B4-BE49-F238E27FC236}">
              <a16:creationId xmlns:a16="http://schemas.microsoft.com/office/drawing/2014/main" id="{00000000-0008-0000-0F00-000054030000}"/>
            </a:ext>
          </a:extLst>
        </xdr:cNvPr>
        <xdr:cNvSpPr/>
      </xdr:nvSpPr>
      <xdr:spPr>
        <a:xfrm>
          <a:off x="12029440" y="172024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103</xdr:row>
      <xdr:rowOff>24401</xdr:rowOff>
    </xdr:from>
    <xdr:ext cx="405111" cy="259045"/>
    <xdr:sp macro="" textlink="">
      <xdr:nvSpPr>
        <xdr:cNvPr id="853" name="n_3aveValue【庁舎】&#10;有形固定資産減価償却率">
          <a:extLst>
            <a:ext uri="{FF2B5EF4-FFF2-40B4-BE49-F238E27FC236}">
              <a16:creationId xmlns:a16="http://schemas.microsoft.com/office/drawing/2014/main" id="{00000000-0008-0000-0F00-000055030000}"/>
            </a:ext>
          </a:extLst>
        </xdr:cNvPr>
        <xdr:cNvSpPr txBox="1"/>
      </xdr:nvSpPr>
      <xdr:spPr>
        <a:xfrm>
          <a:off x="11900544" y="17291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102</xdr:row>
      <xdr:rowOff>80263</xdr:rowOff>
    </xdr:from>
    <xdr:to>
      <xdr:col>67</xdr:col>
      <xdr:colOff>101600</xdr:colOff>
      <xdr:row>103</xdr:row>
      <xdr:rowOff>10413</xdr:rowOff>
    </xdr:to>
    <xdr:sp macro="" textlink="">
      <xdr:nvSpPr>
        <xdr:cNvPr id="854" name="フローチャート: 判断 853">
          <a:extLst>
            <a:ext uri="{FF2B5EF4-FFF2-40B4-BE49-F238E27FC236}">
              <a16:creationId xmlns:a16="http://schemas.microsoft.com/office/drawing/2014/main" id="{00000000-0008-0000-0F00-000056030000}"/>
            </a:ext>
          </a:extLst>
        </xdr:cNvPr>
        <xdr:cNvSpPr/>
      </xdr:nvSpPr>
      <xdr:spPr>
        <a:xfrm>
          <a:off x="11231880" y="17179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103</xdr:row>
      <xdr:rowOff>1540</xdr:rowOff>
    </xdr:from>
    <xdr:ext cx="405111" cy="259045"/>
    <xdr:sp macro="" textlink="">
      <xdr:nvSpPr>
        <xdr:cNvPr id="855" name="n_4aveValue【庁舎】&#10;有形固定資産減価償却率">
          <a:extLst>
            <a:ext uri="{FF2B5EF4-FFF2-40B4-BE49-F238E27FC236}">
              <a16:creationId xmlns:a16="http://schemas.microsoft.com/office/drawing/2014/main" id="{00000000-0008-0000-0F00-000057030000}"/>
            </a:ext>
          </a:extLst>
        </xdr:cNvPr>
        <xdr:cNvSpPr txBox="1"/>
      </xdr:nvSpPr>
      <xdr:spPr>
        <a:xfrm>
          <a:off x="11102984" y="17268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856" name="テキスト ボックス 855">
          <a:extLst>
            <a:ext uri="{FF2B5EF4-FFF2-40B4-BE49-F238E27FC236}">
              <a16:creationId xmlns:a16="http://schemas.microsoft.com/office/drawing/2014/main" id="{00000000-0008-0000-0F00-00005803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7" name="テキスト ボックス 856">
          <a:extLst>
            <a:ext uri="{FF2B5EF4-FFF2-40B4-BE49-F238E27FC236}">
              <a16:creationId xmlns:a16="http://schemas.microsoft.com/office/drawing/2014/main" id="{00000000-0008-0000-0F00-00005903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00000000-0008-0000-0F00-00005A03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00000000-0008-0000-0F00-00005B03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0000000-0008-0000-0F00-00005C03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45974</xdr:rowOff>
    </xdr:from>
    <xdr:to>
      <xdr:col>85</xdr:col>
      <xdr:colOff>177800</xdr:colOff>
      <xdr:row>101</xdr:row>
      <xdr:rowOff>147574</xdr:rowOff>
    </xdr:to>
    <xdr:sp macro="" textlink="">
      <xdr:nvSpPr>
        <xdr:cNvPr id="861" name="楕円 860">
          <a:extLst>
            <a:ext uri="{FF2B5EF4-FFF2-40B4-BE49-F238E27FC236}">
              <a16:creationId xmlns:a16="http://schemas.microsoft.com/office/drawing/2014/main" id="{00000000-0008-0000-0F00-00005D030000}"/>
            </a:ext>
          </a:extLst>
        </xdr:cNvPr>
        <xdr:cNvSpPr/>
      </xdr:nvSpPr>
      <xdr:spPr>
        <a:xfrm>
          <a:off x="14325600" y="1697761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68851</xdr:rowOff>
    </xdr:from>
    <xdr:ext cx="405111" cy="259045"/>
    <xdr:sp macro="" textlink="">
      <xdr:nvSpPr>
        <xdr:cNvPr id="862" name="【庁舎】&#10;有形固定資産減価償却率該当値テキスト">
          <a:extLst>
            <a:ext uri="{FF2B5EF4-FFF2-40B4-BE49-F238E27FC236}">
              <a16:creationId xmlns:a16="http://schemas.microsoft.com/office/drawing/2014/main" id="{00000000-0008-0000-0F00-00005E030000}"/>
            </a:ext>
          </a:extLst>
        </xdr:cNvPr>
        <xdr:cNvSpPr txBox="1"/>
      </xdr:nvSpPr>
      <xdr:spPr>
        <a:xfrm>
          <a:off x="14414500" y="1683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160274</xdr:rowOff>
    </xdr:from>
    <xdr:to>
      <xdr:col>81</xdr:col>
      <xdr:colOff>101600</xdr:colOff>
      <xdr:row>101</xdr:row>
      <xdr:rowOff>90424</xdr:rowOff>
    </xdr:to>
    <xdr:sp macro="" textlink="">
      <xdr:nvSpPr>
        <xdr:cNvPr id="863" name="楕円 862">
          <a:extLst>
            <a:ext uri="{FF2B5EF4-FFF2-40B4-BE49-F238E27FC236}">
              <a16:creationId xmlns:a16="http://schemas.microsoft.com/office/drawing/2014/main" id="{00000000-0008-0000-0F00-00005F030000}"/>
            </a:ext>
          </a:extLst>
        </xdr:cNvPr>
        <xdr:cNvSpPr/>
      </xdr:nvSpPr>
      <xdr:spPr>
        <a:xfrm>
          <a:off x="13578840" y="169242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39624</xdr:rowOff>
    </xdr:from>
    <xdr:to>
      <xdr:col>85</xdr:col>
      <xdr:colOff>127000</xdr:colOff>
      <xdr:row>101</xdr:row>
      <xdr:rowOff>96774</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3629640" y="16971264"/>
          <a:ext cx="7467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103124</xdr:rowOff>
    </xdr:from>
    <xdr:to>
      <xdr:col>76</xdr:col>
      <xdr:colOff>165100</xdr:colOff>
      <xdr:row>101</xdr:row>
      <xdr:rowOff>33274</xdr:rowOff>
    </xdr:to>
    <xdr:sp macro="" textlink="">
      <xdr:nvSpPr>
        <xdr:cNvPr id="865" name="楕円 864">
          <a:extLst>
            <a:ext uri="{FF2B5EF4-FFF2-40B4-BE49-F238E27FC236}">
              <a16:creationId xmlns:a16="http://schemas.microsoft.com/office/drawing/2014/main" id="{00000000-0008-0000-0F00-000061030000}"/>
            </a:ext>
          </a:extLst>
        </xdr:cNvPr>
        <xdr:cNvSpPr/>
      </xdr:nvSpPr>
      <xdr:spPr>
        <a:xfrm>
          <a:off x="12804140" y="168671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153924</xdr:rowOff>
    </xdr:from>
    <xdr:to>
      <xdr:col>81</xdr:col>
      <xdr:colOff>50800</xdr:colOff>
      <xdr:row>101</xdr:row>
      <xdr:rowOff>39624</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a:off x="12854940" y="16917924"/>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43687</xdr:rowOff>
    </xdr:from>
    <xdr:to>
      <xdr:col>72</xdr:col>
      <xdr:colOff>38100</xdr:colOff>
      <xdr:row>100</xdr:row>
      <xdr:rowOff>145287</xdr:rowOff>
    </xdr:to>
    <xdr:sp macro="" textlink="">
      <xdr:nvSpPr>
        <xdr:cNvPr id="867" name="楕円 866">
          <a:extLst>
            <a:ext uri="{FF2B5EF4-FFF2-40B4-BE49-F238E27FC236}">
              <a16:creationId xmlns:a16="http://schemas.microsoft.com/office/drawing/2014/main" id="{00000000-0008-0000-0F00-000063030000}"/>
            </a:ext>
          </a:extLst>
        </xdr:cNvPr>
        <xdr:cNvSpPr/>
      </xdr:nvSpPr>
      <xdr:spPr>
        <a:xfrm>
          <a:off x="12029440" y="168076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94487</xdr:rowOff>
    </xdr:from>
    <xdr:to>
      <xdr:col>76</xdr:col>
      <xdr:colOff>114300</xdr:colOff>
      <xdr:row>100</xdr:row>
      <xdr:rowOff>153924</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2072620" y="16858487"/>
          <a:ext cx="78232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98552</xdr:rowOff>
    </xdr:from>
    <xdr:to>
      <xdr:col>67</xdr:col>
      <xdr:colOff>101600</xdr:colOff>
      <xdr:row>100</xdr:row>
      <xdr:rowOff>28702</xdr:rowOff>
    </xdr:to>
    <xdr:sp macro="" textlink="">
      <xdr:nvSpPr>
        <xdr:cNvPr id="869" name="楕円 868">
          <a:extLst>
            <a:ext uri="{FF2B5EF4-FFF2-40B4-BE49-F238E27FC236}">
              <a16:creationId xmlns:a16="http://schemas.microsoft.com/office/drawing/2014/main" id="{00000000-0008-0000-0F00-000065030000}"/>
            </a:ext>
          </a:extLst>
        </xdr:cNvPr>
        <xdr:cNvSpPr/>
      </xdr:nvSpPr>
      <xdr:spPr>
        <a:xfrm>
          <a:off x="11231880" y="166949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149352</xdr:rowOff>
    </xdr:from>
    <xdr:to>
      <xdr:col>71</xdr:col>
      <xdr:colOff>177800</xdr:colOff>
      <xdr:row>100</xdr:row>
      <xdr:rowOff>94487</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a:off x="11282680" y="16745712"/>
          <a:ext cx="789940" cy="112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99</xdr:row>
      <xdr:rowOff>106951</xdr:rowOff>
    </xdr:from>
    <xdr:ext cx="405111" cy="259045"/>
    <xdr:sp macro="" textlink="">
      <xdr:nvSpPr>
        <xdr:cNvPr id="871" name="n_1mainValue【庁舎】&#10;有形固定資産減価償却率">
          <a:extLst>
            <a:ext uri="{FF2B5EF4-FFF2-40B4-BE49-F238E27FC236}">
              <a16:creationId xmlns:a16="http://schemas.microsoft.com/office/drawing/2014/main" id="{00000000-0008-0000-0F00-000067030000}"/>
            </a:ext>
          </a:extLst>
        </xdr:cNvPr>
        <xdr:cNvSpPr txBox="1"/>
      </xdr:nvSpPr>
      <xdr:spPr>
        <a:xfrm>
          <a:off x="13437244" y="16703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49801</xdr:rowOff>
    </xdr:from>
    <xdr:ext cx="405111" cy="259045"/>
    <xdr:sp macro="" textlink="">
      <xdr:nvSpPr>
        <xdr:cNvPr id="872" name="n_2mainValue【庁舎】&#10;有形固定資産減価償却率">
          <a:extLst>
            <a:ext uri="{FF2B5EF4-FFF2-40B4-BE49-F238E27FC236}">
              <a16:creationId xmlns:a16="http://schemas.microsoft.com/office/drawing/2014/main" id="{00000000-0008-0000-0F00-000068030000}"/>
            </a:ext>
          </a:extLst>
        </xdr:cNvPr>
        <xdr:cNvSpPr txBox="1"/>
      </xdr:nvSpPr>
      <xdr:spPr>
        <a:xfrm>
          <a:off x="12675244" y="1664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161814</xdr:rowOff>
    </xdr:from>
    <xdr:ext cx="405111" cy="259045"/>
    <xdr:sp macro="" textlink="">
      <xdr:nvSpPr>
        <xdr:cNvPr id="873" name="n_3mainValue【庁舎】&#10;有形固定資産減価償却率">
          <a:extLst>
            <a:ext uri="{FF2B5EF4-FFF2-40B4-BE49-F238E27FC236}">
              <a16:creationId xmlns:a16="http://schemas.microsoft.com/office/drawing/2014/main" id="{00000000-0008-0000-0F00-000069030000}"/>
            </a:ext>
          </a:extLst>
        </xdr:cNvPr>
        <xdr:cNvSpPr txBox="1"/>
      </xdr:nvSpPr>
      <xdr:spPr>
        <a:xfrm>
          <a:off x="11900544" y="16590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45229</xdr:rowOff>
    </xdr:from>
    <xdr:ext cx="405111" cy="259045"/>
    <xdr:sp macro="" textlink="">
      <xdr:nvSpPr>
        <xdr:cNvPr id="874" name="n_4mainValue【庁舎】&#10;有形固定資産減価償却率">
          <a:extLst>
            <a:ext uri="{FF2B5EF4-FFF2-40B4-BE49-F238E27FC236}">
              <a16:creationId xmlns:a16="http://schemas.microsoft.com/office/drawing/2014/main" id="{00000000-0008-0000-0F00-00006A030000}"/>
            </a:ext>
          </a:extLst>
        </xdr:cNvPr>
        <xdr:cNvSpPr txBox="1"/>
      </xdr:nvSpPr>
      <xdr:spPr>
        <a:xfrm>
          <a:off x="11102984" y="16473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5" name="正方形/長方形 874">
          <a:extLst>
            <a:ext uri="{FF2B5EF4-FFF2-40B4-BE49-F238E27FC236}">
              <a16:creationId xmlns:a16="http://schemas.microsoft.com/office/drawing/2014/main" id="{00000000-0008-0000-0F00-00006B03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6" name="正方形/長方形 875">
          <a:extLst>
            <a:ext uri="{FF2B5EF4-FFF2-40B4-BE49-F238E27FC236}">
              <a16:creationId xmlns:a16="http://schemas.microsoft.com/office/drawing/2014/main" id="{00000000-0008-0000-0F00-00006C03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77" name="正方形/長方形 876">
          <a:extLst>
            <a:ext uri="{FF2B5EF4-FFF2-40B4-BE49-F238E27FC236}">
              <a16:creationId xmlns:a16="http://schemas.microsoft.com/office/drawing/2014/main" id="{00000000-0008-0000-0F00-00006D03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78" name="正方形/長方形 877">
          <a:extLst>
            <a:ext uri="{FF2B5EF4-FFF2-40B4-BE49-F238E27FC236}">
              <a16:creationId xmlns:a16="http://schemas.microsoft.com/office/drawing/2014/main" id="{00000000-0008-0000-0F00-00006E03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79" name="正方形/長方形 878">
          <a:extLst>
            <a:ext uri="{FF2B5EF4-FFF2-40B4-BE49-F238E27FC236}">
              <a16:creationId xmlns:a16="http://schemas.microsoft.com/office/drawing/2014/main" id="{00000000-0008-0000-0F00-00006F03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0" name="正方形/長方形 879">
          <a:extLst>
            <a:ext uri="{FF2B5EF4-FFF2-40B4-BE49-F238E27FC236}">
              <a16:creationId xmlns:a16="http://schemas.microsoft.com/office/drawing/2014/main" id="{00000000-0008-0000-0F00-00007003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1" name="正方形/長方形 880">
          <a:extLst>
            <a:ext uri="{FF2B5EF4-FFF2-40B4-BE49-F238E27FC236}">
              <a16:creationId xmlns:a16="http://schemas.microsoft.com/office/drawing/2014/main" id="{00000000-0008-0000-0F00-00007103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2" name="正方形/長方形 881">
          <a:extLst>
            <a:ext uri="{FF2B5EF4-FFF2-40B4-BE49-F238E27FC236}">
              <a16:creationId xmlns:a16="http://schemas.microsoft.com/office/drawing/2014/main" id="{00000000-0008-0000-0F00-00007203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3" name="テキスト ボックス 882">
          <a:extLst>
            <a:ext uri="{FF2B5EF4-FFF2-40B4-BE49-F238E27FC236}">
              <a16:creationId xmlns:a16="http://schemas.microsoft.com/office/drawing/2014/main" id="{00000000-0008-0000-0F00-00007303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4" name="直線コネクタ 883">
          <a:extLst>
            <a:ext uri="{FF2B5EF4-FFF2-40B4-BE49-F238E27FC236}">
              <a16:creationId xmlns:a16="http://schemas.microsoft.com/office/drawing/2014/main" id="{00000000-0008-0000-0F00-00007403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85" name="テキスト ボックス 884">
          <a:extLst>
            <a:ext uri="{FF2B5EF4-FFF2-40B4-BE49-F238E27FC236}">
              <a16:creationId xmlns:a16="http://schemas.microsoft.com/office/drawing/2014/main" id="{00000000-0008-0000-0F00-000075030000}"/>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86" name="直線コネクタ 885">
          <a:extLst>
            <a:ext uri="{FF2B5EF4-FFF2-40B4-BE49-F238E27FC236}">
              <a16:creationId xmlns:a16="http://schemas.microsoft.com/office/drawing/2014/main" id="{00000000-0008-0000-0F00-000076030000}"/>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87" name="テキスト ボックス 886">
          <a:extLst>
            <a:ext uri="{FF2B5EF4-FFF2-40B4-BE49-F238E27FC236}">
              <a16:creationId xmlns:a16="http://schemas.microsoft.com/office/drawing/2014/main" id="{00000000-0008-0000-0F00-000077030000}"/>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88" name="直線コネクタ 887">
          <a:extLst>
            <a:ext uri="{FF2B5EF4-FFF2-40B4-BE49-F238E27FC236}">
              <a16:creationId xmlns:a16="http://schemas.microsoft.com/office/drawing/2014/main" id="{00000000-0008-0000-0F00-000078030000}"/>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89" name="テキスト ボックス 888">
          <a:extLst>
            <a:ext uri="{FF2B5EF4-FFF2-40B4-BE49-F238E27FC236}">
              <a16:creationId xmlns:a16="http://schemas.microsoft.com/office/drawing/2014/main" id="{00000000-0008-0000-0F00-000079030000}"/>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90" name="直線コネクタ 889">
          <a:extLst>
            <a:ext uri="{FF2B5EF4-FFF2-40B4-BE49-F238E27FC236}">
              <a16:creationId xmlns:a16="http://schemas.microsoft.com/office/drawing/2014/main" id="{00000000-0008-0000-0F00-00007A030000}"/>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91" name="テキスト ボックス 890">
          <a:extLst>
            <a:ext uri="{FF2B5EF4-FFF2-40B4-BE49-F238E27FC236}">
              <a16:creationId xmlns:a16="http://schemas.microsoft.com/office/drawing/2014/main" id="{00000000-0008-0000-0F00-00007B030000}"/>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92" name="直線コネクタ 891">
          <a:extLst>
            <a:ext uri="{FF2B5EF4-FFF2-40B4-BE49-F238E27FC236}">
              <a16:creationId xmlns:a16="http://schemas.microsoft.com/office/drawing/2014/main" id="{00000000-0008-0000-0F00-00007C030000}"/>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93" name="テキスト ボックス 892">
          <a:extLst>
            <a:ext uri="{FF2B5EF4-FFF2-40B4-BE49-F238E27FC236}">
              <a16:creationId xmlns:a16="http://schemas.microsoft.com/office/drawing/2014/main" id="{00000000-0008-0000-0F00-00007D030000}"/>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4" name="直線コネクタ 893">
          <a:extLst>
            <a:ext uri="{FF2B5EF4-FFF2-40B4-BE49-F238E27FC236}">
              <a16:creationId xmlns:a16="http://schemas.microsoft.com/office/drawing/2014/main" id="{00000000-0008-0000-0F00-00007E03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95" name="テキスト ボックス 894">
          <a:extLst>
            <a:ext uri="{FF2B5EF4-FFF2-40B4-BE49-F238E27FC236}">
              <a16:creationId xmlns:a16="http://schemas.microsoft.com/office/drawing/2014/main" id="{00000000-0008-0000-0F00-00007F03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96" name="【庁舎】&#10;一人当たり面積グラフ枠">
          <a:extLst>
            <a:ext uri="{FF2B5EF4-FFF2-40B4-BE49-F238E27FC236}">
              <a16:creationId xmlns:a16="http://schemas.microsoft.com/office/drawing/2014/main" id="{00000000-0008-0000-0F00-00008003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158496</xdr:rowOff>
    </xdr:from>
    <xdr:to>
      <xdr:col>116</xdr:col>
      <xdr:colOff>62864</xdr:colOff>
      <xdr:row>108</xdr:row>
      <xdr:rowOff>12192</xdr:rowOff>
    </xdr:to>
    <xdr:cxnSp macro="">
      <xdr:nvCxnSpPr>
        <xdr:cNvPr id="897" name="直線コネクタ 896">
          <a:extLst>
            <a:ext uri="{FF2B5EF4-FFF2-40B4-BE49-F238E27FC236}">
              <a16:creationId xmlns:a16="http://schemas.microsoft.com/office/drawing/2014/main" id="{00000000-0008-0000-0F00-000081030000}"/>
            </a:ext>
          </a:extLst>
        </xdr:cNvPr>
        <xdr:cNvCxnSpPr/>
      </xdr:nvCxnSpPr>
      <xdr:spPr>
        <a:xfrm flipV="1">
          <a:off x="19509104" y="16922496"/>
          <a:ext cx="0" cy="1194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16019</xdr:rowOff>
    </xdr:from>
    <xdr:ext cx="469744" cy="259045"/>
    <xdr:sp macro="" textlink="">
      <xdr:nvSpPr>
        <xdr:cNvPr id="898" name="【庁舎】&#10;一人当たり面積最小値テキスト">
          <a:extLst>
            <a:ext uri="{FF2B5EF4-FFF2-40B4-BE49-F238E27FC236}">
              <a16:creationId xmlns:a16="http://schemas.microsoft.com/office/drawing/2014/main" id="{00000000-0008-0000-0F00-000082030000}"/>
            </a:ext>
          </a:extLst>
        </xdr:cNvPr>
        <xdr:cNvSpPr txBox="1"/>
      </xdr:nvSpPr>
      <xdr:spPr>
        <a:xfrm>
          <a:off x="19547840" y="18121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12192</xdr:rowOff>
    </xdr:from>
    <xdr:to>
      <xdr:col>116</xdr:col>
      <xdr:colOff>152400</xdr:colOff>
      <xdr:row>108</xdr:row>
      <xdr:rowOff>12192</xdr:rowOff>
    </xdr:to>
    <xdr:cxnSp macro="">
      <xdr:nvCxnSpPr>
        <xdr:cNvPr id="899" name="直線コネクタ 898">
          <a:extLst>
            <a:ext uri="{FF2B5EF4-FFF2-40B4-BE49-F238E27FC236}">
              <a16:creationId xmlns:a16="http://schemas.microsoft.com/office/drawing/2014/main" id="{00000000-0008-0000-0F00-000083030000}"/>
            </a:ext>
          </a:extLst>
        </xdr:cNvPr>
        <xdr:cNvCxnSpPr/>
      </xdr:nvCxnSpPr>
      <xdr:spPr>
        <a:xfrm>
          <a:off x="19443700" y="181173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105173</xdr:rowOff>
    </xdr:from>
    <xdr:ext cx="469744" cy="259045"/>
    <xdr:sp macro="" textlink="">
      <xdr:nvSpPr>
        <xdr:cNvPr id="900" name="【庁舎】&#10;一人当たり面積最大値テキスト">
          <a:extLst>
            <a:ext uri="{FF2B5EF4-FFF2-40B4-BE49-F238E27FC236}">
              <a16:creationId xmlns:a16="http://schemas.microsoft.com/office/drawing/2014/main" id="{00000000-0008-0000-0F00-000084030000}"/>
            </a:ext>
          </a:extLst>
        </xdr:cNvPr>
        <xdr:cNvSpPr txBox="1"/>
      </xdr:nvSpPr>
      <xdr:spPr>
        <a:xfrm>
          <a:off x="19547840" y="16701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158496</xdr:rowOff>
    </xdr:from>
    <xdr:to>
      <xdr:col>116</xdr:col>
      <xdr:colOff>152400</xdr:colOff>
      <xdr:row>100</xdr:row>
      <xdr:rowOff>158496</xdr:rowOff>
    </xdr:to>
    <xdr:cxnSp macro="">
      <xdr:nvCxnSpPr>
        <xdr:cNvPr id="901" name="直線コネクタ 900">
          <a:extLst>
            <a:ext uri="{FF2B5EF4-FFF2-40B4-BE49-F238E27FC236}">
              <a16:creationId xmlns:a16="http://schemas.microsoft.com/office/drawing/2014/main" id="{00000000-0008-0000-0F00-000085030000}"/>
            </a:ext>
          </a:extLst>
        </xdr:cNvPr>
        <xdr:cNvCxnSpPr/>
      </xdr:nvCxnSpPr>
      <xdr:spPr>
        <a:xfrm>
          <a:off x="19443700" y="169224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38116</xdr:rowOff>
    </xdr:from>
    <xdr:ext cx="469744" cy="259045"/>
    <xdr:sp macro="" textlink="">
      <xdr:nvSpPr>
        <xdr:cNvPr id="902" name="【庁舎】&#10;一人当たり面積平均値テキスト">
          <a:extLst>
            <a:ext uri="{FF2B5EF4-FFF2-40B4-BE49-F238E27FC236}">
              <a16:creationId xmlns:a16="http://schemas.microsoft.com/office/drawing/2014/main" id="{00000000-0008-0000-0F00-000086030000}"/>
            </a:ext>
          </a:extLst>
        </xdr:cNvPr>
        <xdr:cNvSpPr txBox="1"/>
      </xdr:nvSpPr>
      <xdr:spPr>
        <a:xfrm>
          <a:off x="19547840" y="173050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59689</xdr:rowOff>
    </xdr:from>
    <xdr:to>
      <xdr:col>116</xdr:col>
      <xdr:colOff>114300</xdr:colOff>
      <xdr:row>103</xdr:row>
      <xdr:rowOff>161289</xdr:rowOff>
    </xdr:to>
    <xdr:sp macro="" textlink="">
      <xdr:nvSpPr>
        <xdr:cNvPr id="903" name="フローチャート: 判断 902">
          <a:extLst>
            <a:ext uri="{FF2B5EF4-FFF2-40B4-BE49-F238E27FC236}">
              <a16:creationId xmlns:a16="http://schemas.microsoft.com/office/drawing/2014/main" id="{00000000-0008-0000-0F00-000087030000}"/>
            </a:ext>
          </a:extLst>
        </xdr:cNvPr>
        <xdr:cNvSpPr/>
      </xdr:nvSpPr>
      <xdr:spPr>
        <a:xfrm>
          <a:off x="19458940" y="1732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36830</xdr:rowOff>
    </xdr:from>
    <xdr:to>
      <xdr:col>112</xdr:col>
      <xdr:colOff>38100</xdr:colOff>
      <xdr:row>103</xdr:row>
      <xdr:rowOff>138430</xdr:rowOff>
    </xdr:to>
    <xdr:sp macro="" textlink="">
      <xdr:nvSpPr>
        <xdr:cNvPr id="904" name="フローチャート: 判断 903">
          <a:extLst>
            <a:ext uri="{FF2B5EF4-FFF2-40B4-BE49-F238E27FC236}">
              <a16:creationId xmlns:a16="http://schemas.microsoft.com/office/drawing/2014/main" id="{00000000-0008-0000-0F00-000088030000}"/>
            </a:ext>
          </a:extLst>
        </xdr:cNvPr>
        <xdr:cNvSpPr/>
      </xdr:nvSpPr>
      <xdr:spPr>
        <a:xfrm>
          <a:off x="18735040" y="17303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103</xdr:row>
      <xdr:rowOff>129557</xdr:rowOff>
    </xdr:from>
    <xdr:ext cx="469744" cy="259045"/>
    <xdr:sp macro="" textlink="">
      <xdr:nvSpPr>
        <xdr:cNvPr id="905" name="n_1aveValue【庁舎】&#10;一人当たり面積">
          <a:extLst>
            <a:ext uri="{FF2B5EF4-FFF2-40B4-BE49-F238E27FC236}">
              <a16:creationId xmlns:a16="http://schemas.microsoft.com/office/drawing/2014/main" id="{00000000-0008-0000-0F00-000089030000}"/>
            </a:ext>
          </a:extLst>
        </xdr:cNvPr>
        <xdr:cNvSpPr txBox="1"/>
      </xdr:nvSpPr>
      <xdr:spPr>
        <a:xfrm>
          <a:off x="18561127" y="17396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103</xdr:row>
      <xdr:rowOff>32258</xdr:rowOff>
    </xdr:from>
    <xdr:to>
      <xdr:col>107</xdr:col>
      <xdr:colOff>101600</xdr:colOff>
      <xdr:row>103</xdr:row>
      <xdr:rowOff>133858</xdr:rowOff>
    </xdr:to>
    <xdr:sp macro="" textlink="">
      <xdr:nvSpPr>
        <xdr:cNvPr id="906" name="フローチャート: 判断 905">
          <a:extLst>
            <a:ext uri="{FF2B5EF4-FFF2-40B4-BE49-F238E27FC236}">
              <a16:creationId xmlns:a16="http://schemas.microsoft.com/office/drawing/2014/main" id="{00000000-0008-0000-0F00-00008A030000}"/>
            </a:ext>
          </a:extLst>
        </xdr:cNvPr>
        <xdr:cNvSpPr/>
      </xdr:nvSpPr>
      <xdr:spPr>
        <a:xfrm>
          <a:off x="17937480" y="172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103</xdr:row>
      <xdr:rowOff>124985</xdr:rowOff>
    </xdr:from>
    <xdr:ext cx="469744" cy="259045"/>
    <xdr:sp macro="" textlink="">
      <xdr:nvSpPr>
        <xdr:cNvPr id="907" name="n_2aveValue【庁舎】&#10;一人当たり面積">
          <a:extLst>
            <a:ext uri="{FF2B5EF4-FFF2-40B4-BE49-F238E27FC236}">
              <a16:creationId xmlns:a16="http://schemas.microsoft.com/office/drawing/2014/main" id="{00000000-0008-0000-0F00-00008B030000}"/>
            </a:ext>
          </a:extLst>
        </xdr:cNvPr>
        <xdr:cNvSpPr txBox="1"/>
      </xdr:nvSpPr>
      <xdr:spPr>
        <a:xfrm>
          <a:off x="17776267" y="1739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103</xdr:row>
      <xdr:rowOff>13970</xdr:rowOff>
    </xdr:from>
    <xdr:to>
      <xdr:col>102</xdr:col>
      <xdr:colOff>165100</xdr:colOff>
      <xdr:row>103</xdr:row>
      <xdr:rowOff>115570</xdr:rowOff>
    </xdr:to>
    <xdr:sp macro="" textlink="">
      <xdr:nvSpPr>
        <xdr:cNvPr id="908" name="フローチャート: 判断 907">
          <a:extLst>
            <a:ext uri="{FF2B5EF4-FFF2-40B4-BE49-F238E27FC236}">
              <a16:creationId xmlns:a16="http://schemas.microsoft.com/office/drawing/2014/main" id="{00000000-0008-0000-0F00-00008C030000}"/>
            </a:ext>
          </a:extLst>
        </xdr:cNvPr>
        <xdr:cNvSpPr/>
      </xdr:nvSpPr>
      <xdr:spPr>
        <a:xfrm>
          <a:off x="17162780" y="1728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101</xdr:row>
      <xdr:rowOff>132097</xdr:rowOff>
    </xdr:from>
    <xdr:ext cx="469744" cy="259045"/>
    <xdr:sp macro="" textlink="">
      <xdr:nvSpPr>
        <xdr:cNvPr id="909" name="n_3aveValue【庁舎】&#10;一人当たり面積">
          <a:extLst>
            <a:ext uri="{FF2B5EF4-FFF2-40B4-BE49-F238E27FC236}">
              <a16:creationId xmlns:a16="http://schemas.microsoft.com/office/drawing/2014/main" id="{00000000-0008-0000-0F00-00008D030000}"/>
            </a:ext>
          </a:extLst>
        </xdr:cNvPr>
        <xdr:cNvSpPr txBox="1"/>
      </xdr:nvSpPr>
      <xdr:spPr>
        <a:xfrm>
          <a:off x="17001567" y="1706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103</xdr:row>
      <xdr:rowOff>18542</xdr:rowOff>
    </xdr:from>
    <xdr:to>
      <xdr:col>98</xdr:col>
      <xdr:colOff>38100</xdr:colOff>
      <xdr:row>103</xdr:row>
      <xdr:rowOff>120142</xdr:rowOff>
    </xdr:to>
    <xdr:sp macro="" textlink="">
      <xdr:nvSpPr>
        <xdr:cNvPr id="910" name="フローチャート: 判断 909">
          <a:extLst>
            <a:ext uri="{FF2B5EF4-FFF2-40B4-BE49-F238E27FC236}">
              <a16:creationId xmlns:a16="http://schemas.microsoft.com/office/drawing/2014/main" id="{00000000-0008-0000-0F00-00008E030000}"/>
            </a:ext>
          </a:extLst>
        </xdr:cNvPr>
        <xdr:cNvSpPr/>
      </xdr:nvSpPr>
      <xdr:spPr>
        <a:xfrm>
          <a:off x="16388080" y="172854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101</xdr:row>
      <xdr:rowOff>136669</xdr:rowOff>
    </xdr:from>
    <xdr:ext cx="469744" cy="259045"/>
    <xdr:sp macro="" textlink="">
      <xdr:nvSpPr>
        <xdr:cNvPr id="911" name="n_4aveValue【庁舎】&#10;一人当たり面積">
          <a:extLst>
            <a:ext uri="{FF2B5EF4-FFF2-40B4-BE49-F238E27FC236}">
              <a16:creationId xmlns:a16="http://schemas.microsoft.com/office/drawing/2014/main" id="{00000000-0008-0000-0F00-00008F030000}"/>
            </a:ext>
          </a:extLst>
        </xdr:cNvPr>
        <xdr:cNvSpPr txBox="1"/>
      </xdr:nvSpPr>
      <xdr:spPr>
        <a:xfrm>
          <a:off x="16226867" y="1706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912" name="テキスト ボックス 911">
          <a:extLst>
            <a:ext uri="{FF2B5EF4-FFF2-40B4-BE49-F238E27FC236}">
              <a16:creationId xmlns:a16="http://schemas.microsoft.com/office/drawing/2014/main" id="{00000000-0008-0000-0F00-00009003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00000000-0008-0000-0F00-00009203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00000000-0008-0000-0F00-00009403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43687</xdr:rowOff>
    </xdr:from>
    <xdr:to>
      <xdr:col>116</xdr:col>
      <xdr:colOff>114300</xdr:colOff>
      <xdr:row>102</xdr:row>
      <xdr:rowOff>145287</xdr:rowOff>
    </xdr:to>
    <xdr:sp macro="" textlink="">
      <xdr:nvSpPr>
        <xdr:cNvPr id="917" name="楕円 916">
          <a:extLst>
            <a:ext uri="{FF2B5EF4-FFF2-40B4-BE49-F238E27FC236}">
              <a16:creationId xmlns:a16="http://schemas.microsoft.com/office/drawing/2014/main" id="{00000000-0008-0000-0F00-000095030000}"/>
            </a:ext>
          </a:extLst>
        </xdr:cNvPr>
        <xdr:cNvSpPr/>
      </xdr:nvSpPr>
      <xdr:spPr>
        <a:xfrm>
          <a:off x="19458940" y="17142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66564</xdr:rowOff>
    </xdr:from>
    <xdr:ext cx="469744" cy="259045"/>
    <xdr:sp macro="" textlink="">
      <xdr:nvSpPr>
        <xdr:cNvPr id="918" name="【庁舎】&#10;一人当たり面積該当値テキスト">
          <a:extLst>
            <a:ext uri="{FF2B5EF4-FFF2-40B4-BE49-F238E27FC236}">
              <a16:creationId xmlns:a16="http://schemas.microsoft.com/office/drawing/2014/main" id="{00000000-0008-0000-0F00-000096030000}"/>
            </a:ext>
          </a:extLst>
        </xdr:cNvPr>
        <xdr:cNvSpPr txBox="1"/>
      </xdr:nvSpPr>
      <xdr:spPr>
        <a:xfrm>
          <a:off x="19547840" y="16998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167132</xdr:rowOff>
    </xdr:from>
    <xdr:to>
      <xdr:col>112</xdr:col>
      <xdr:colOff>38100</xdr:colOff>
      <xdr:row>103</xdr:row>
      <xdr:rowOff>97282</xdr:rowOff>
    </xdr:to>
    <xdr:sp macro="" textlink="">
      <xdr:nvSpPr>
        <xdr:cNvPr id="919" name="楕円 918">
          <a:extLst>
            <a:ext uri="{FF2B5EF4-FFF2-40B4-BE49-F238E27FC236}">
              <a16:creationId xmlns:a16="http://schemas.microsoft.com/office/drawing/2014/main" id="{00000000-0008-0000-0F00-000097030000}"/>
            </a:ext>
          </a:extLst>
        </xdr:cNvPr>
        <xdr:cNvSpPr/>
      </xdr:nvSpPr>
      <xdr:spPr>
        <a:xfrm>
          <a:off x="18735040" y="172664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94487</xdr:rowOff>
    </xdr:from>
    <xdr:to>
      <xdr:col>116</xdr:col>
      <xdr:colOff>63500</xdr:colOff>
      <xdr:row>103</xdr:row>
      <xdr:rowOff>46482</xdr:rowOff>
    </xdr:to>
    <xdr:cxnSp macro="">
      <xdr:nvCxnSpPr>
        <xdr:cNvPr id="920" name="直線コネクタ 919">
          <a:extLst>
            <a:ext uri="{FF2B5EF4-FFF2-40B4-BE49-F238E27FC236}">
              <a16:creationId xmlns:a16="http://schemas.microsoft.com/office/drawing/2014/main" id="{00000000-0008-0000-0F00-000098030000}"/>
            </a:ext>
          </a:extLst>
        </xdr:cNvPr>
        <xdr:cNvCxnSpPr/>
      </xdr:nvCxnSpPr>
      <xdr:spPr>
        <a:xfrm flipV="1">
          <a:off x="18778220" y="17193767"/>
          <a:ext cx="731520" cy="11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4826</xdr:rowOff>
    </xdr:from>
    <xdr:to>
      <xdr:col>107</xdr:col>
      <xdr:colOff>101600</xdr:colOff>
      <xdr:row>103</xdr:row>
      <xdr:rowOff>106426</xdr:rowOff>
    </xdr:to>
    <xdr:sp macro="" textlink="">
      <xdr:nvSpPr>
        <xdr:cNvPr id="921" name="楕円 920">
          <a:extLst>
            <a:ext uri="{FF2B5EF4-FFF2-40B4-BE49-F238E27FC236}">
              <a16:creationId xmlns:a16="http://schemas.microsoft.com/office/drawing/2014/main" id="{00000000-0008-0000-0F00-000099030000}"/>
            </a:ext>
          </a:extLst>
        </xdr:cNvPr>
        <xdr:cNvSpPr/>
      </xdr:nvSpPr>
      <xdr:spPr>
        <a:xfrm>
          <a:off x="17937480" y="17271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46482</xdr:rowOff>
    </xdr:from>
    <xdr:to>
      <xdr:col>111</xdr:col>
      <xdr:colOff>177800</xdr:colOff>
      <xdr:row>103</xdr:row>
      <xdr:rowOff>55626</xdr:rowOff>
    </xdr:to>
    <xdr:cxnSp macro="">
      <xdr:nvCxnSpPr>
        <xdr:cNvPr id="922" name="直線コネクタ 921">
          <a:extLst>
            <a:ext uri="{FF2B5EF4-FFF2-40B4-BE49-F238E27FC236}">
              <a16:creationId xmlns:a16="http://schemas.microsoft.com/office/drawing/2014/main" id="{00000000-0008-0000-0F00-00009A030000}"/>
            </a:ext>
          </a:extLst>
        </xdr:cNvPr>
        <xdr:cNvCxnSpPr/>
      </xdr:nvCxnSpPr>
      <xdr:spPr>
        <a:xfrm flipV="1">
          <a:off x="17988280" y="17313402"/>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18542</xdr:rowOff>
    </xdr:from>
    <xdr:to>
      <xdr:col>102</xdr:col>
      <xdr:colOff>165100</xdr:colOff>
      <xdr:row>103</xdr:row>
      <xdr:rowOff>120142</xdr:rowOff>
    </xdr:to>
    <xdr:sp macro="" textlink="">
      <xdr:nvSpPr>
        <xdr:cNvPr id="923" name="楕円 922">
          <a:extLst>
            <a:ext uri="{FF2B5EF4-FFF2-40B4-BE49-F238E27FC236}">
              <a16:creationId xmlns:a16="http://schemas.microsoft.com/office/drawing/2014/main" id="{00000000-0008-0000-0F00-00009B030000}"/>
            </a:ext>
          </a:extLst>
        </xdr:cNvPr>
        <xdr:cNvSpPr/>
      </xdr:nvSpPr>
      <xdr:spPr>
        <a:xfrm>
          <a:off x="17162780" y="17285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55626</xdr:rowOff>
    </xdr:from>
    <xdr:to>
      <xdr:col>107</xdr:col>
      <xdr:colOff>50800</xdr:colOff>
      <xdr:row>103</xdr:row>
      <xdr:rowOff>69342</xdr:rowOff>
    </xdr:to>
    <xdr:cxnSp macro="">
      <xdr:nvCxnSpPr>
        <xdr:cNvPr id="924" name="直線コネクタ 923">
          <a:extLst>
            <a:ext uri="{FF2B5EF4-FFF2-40B4-BE49-F238E27FC236}">
              <a16:creationId xmlns:a16="http://schemas.microsoft.com/office/drawing/2014/main" id="{00000000-0008-0000-0F00-00009C030000}"/>
            </a:ext>
          </a:extLst>
        </xdr:cNvPr>
        <xdr:cNvCxnSpPr/>
      </xdr:nvCxnSpPr>
      <xdr:spPr>
        <a:xfrm flipV="1">
          <a:off x="17213580" y="17322546"/>
          <a:ext cx="7747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27687</xdr:rowOff>
    </xdr:from>
    <xdr:to>
      <xdr:col>98</xdr:col>
      <xdr:colOff>38100</xdr:colOff>
      <xdr:row>103</xdr:row>
      <xdr:rowOff>129287</xdr:rowOff>
    </xdr:to>
    <xdr:sp macro="" textlink="">
      <xdr:nvSpPr>
        <xdr:cNvPr id="925" name="楕円 924">
          <a:extLst>
            <a:ext uri="{FF2B5EF4-FFF2-40B4-BE49-F238E27FC236}">
              <a16:creationId xmlns:a16="http://schemas.microsoft.com/office/drawing/2014/main" id="{00000000-0008-0000-0F00-00009D030000}"/>
            </a:ext>
          </a:extLst>
        </xdr:cNvPr>
        <xdr:cNvSpPr/>
      </xdr:nvSpPr>
      <xdr:spPr>
        <a:xfrm>
          <a:off x="16388080" y="172946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69342</xdr:rowOff>
    </xdr:from>
    <xdr:to>
      <xdr:col>102</xdr:col>
      <xdr:colOff>114300</xdr:colOff>
      <xdr:row>103</xdr:row>
      <xdr:rowOff>78487</xdr:rowOff>
    </xdr:to>
    <xdr:cxnSp macro="">
      <xdr:nvCxnSpPr>
        <xdr:cNvPr id="926" name="直線コネクタ 925">
          <a:extLst>
            <a:ext uri="{FF2B5EF4-FFF2-40B4-BE49-F238E27FC236}">
              <a16:creationId xmlns:a16="http://schemas.microsoft.com/office/drawing/2014/main" id="{00000000-0008-0000-0F00-00009E030000}"/>
            </a:ext>
          </a:extLst>
        </xdr:cNvPr>
        <xdr:cNvCxnSpPr/>
      </xdr:nvCxnSpPr>
      <xdr:spPr>
        <a:xfrm flipV="1">
          <a:off x="16431260" y="17336262"/>
          <a:ext cx="78232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101</xdr:row>
      <xdr:rowOff>113809</xdr:rowOff>
    </xdr:from>
    <xdr:ext cx="469744" cy="259045"/>
    <xdr:sp macro="" textlink="">
      <xdr:nvSpPr>
        <xdr:cNvPr id="927" name="n_1mainValue【庁舎】&#10;一人当たり面積">
          <a:extLst>
            <a:ext uri="{FF2B5EF4-FFF2-40B4-BE49-F238E27FC236}">
              <a16:creationId xmlns:a16="http://schemas.microsoft.com/office/drawing/2014/main" id="{00000000-0008-0000-0F00-00009F030000}"/>
            </a:ext>
          </a:extLst>
        </xdr:cNvPr>
        <xdr:cNvSpPr txBox="1"/>
      </xdr:nvSpPr>
      <xdr:spPr>
        <a:xfrm>
          <a:off x="18561127" y="17045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122953</xdr:rowOff>
    </xdr:from>
    <xdr:ext cx="469744" cy="259045"/>
    <xdr:sp macro="" textlink="">
      <xdr:nvSpPr>
        <xdr:cNvPr id="928" name="n_2mainValue【庁舎】&#10;一人当たり面積">
          <a:extLst>
            <a:ext uri="{FF2B5EF4-FFF2-40B4-BE49-F238E27FC236}">
              <a16:creationId xmlns:a16="http://schemas.microsoft.com/office/drawing/2014/main" id="{00000000-0008-0000-0F00-0000A0030000}"/>
            </a:ext>
          </a:extLst>
        </xdr:cNvPr>
        <xdr:cNvSpPr txBox="1"/>
      </xdr:nvSpPr>
      <xdr:spPr>
        <a:xfrm>
          <a:off x="17776267" y="17054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111269</xdr:rowOff>
    </xdr:from>
    <xdr:ext cx="469744" cy="259045"/>
    <xdr:sp macro="" textlink="">
      <xdr:nvSpPr>
        <xdr:cNvPr id="929" name="n_3mainValue【庁舎】&#10;一人当たり面積">
          <a:extLst>
            <a:ext uri="{FF2B5EF4-FFF2-40B4-BE49-F238E27FC236}">
              <a16:creationId xmlns:a16="http://schemas.microsoft.com/office/drawing/2014/main" id="{00000000-0008-0000-0F00-0000A1030000}"/>
            </a:ext>
          </a:extLst>
        </xdr:cNvPr>
        <xdr:cNvSpPr txBox="1"/>
      </xdr:nvSpPr>
      <xdr:spPr>
        <a:xfrm>
          <a:off x="17001567" y="17378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120414</xdr:rowOff>
    </xdr:from>
    <xdr:ext cx="469744" cy="259045"/>
    <xdr:sp macro="" textlink="">
      <xdr:nvSpPr>
        <xdr:cNvPr id="930" name="n_4mainValue【庁舎】&#10;一人当たり面積">
          <a:extLst>
            <a:ext uri="{FF2B5EF4-FFF2-40B4-BE49-F238E27FC236}">
              <a16:creationId xmlns:a16="http://schemas.microsoft.com/office/drawing/2014/main" id="{00000000-0008-0000-0F00-0000A2030000}"/>
            </a:ext>
          </a:extLst>
        </xdr:cNvPr>
        <xdr:cNvSpPr txBox="1"/>
      </xdr:nvSpPr>
      <xdr:spPr>
        <a:xfrm>
          <a:off x="16226867" y="17387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1" name="正方形/長方形 930">
          <a:extLst>
            <a:ext uri="{FF2B5EF4-FFF2-40B4-BE49-F238E27FC236}">
              <a16:creationId xmlns:a16="http://schemas.microsoft.com/office/drawing/2014/main" id="{00000000-0008-0000-0F00-0000A303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2" name="正方形/長方形 931">
          <a:extLst>
            <a:ext uri="{FF2B5EF4-FFF2-40B4-BE49-F238E27FC236}">
              <a16:creationId xmlns:a16="http://schemas.microsoft.com/office/drawing/2014/main" id="{00000000-0008-0000-0F00-0000A403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3" name="テキスト ボックス 932">
          <a:extLst>
            <a:ext uri="{FF2B5EF4-FFF2-40B4-BE49-F238E27FC236}">
              <a16:creationId xmlns:a16="http://schemas.microsoft.com/office/drawing/2014/main" id="{00000000-0008-0000-0F00-0000A503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図書館の有形固定資産減価償却率は、平成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年に市内複合施設内に整備・移転した図書館があるため、類似団体・全国平均と比べ低い水準で推移している。</a:t>
          </a:r>
        </a:p>
        <a:p>
          <a:r>
            <a:rPr kumimoji="1" lang="ja-JP" altLang="en-US" sz="1300">
              <a:latin typeface="ＭＳ Ｐゴシック" panose="020B0600070205080204" pitchFamily="50" charset="-128"/>
              <a:ea typeface="ＭＳ Ｐゴシック" panose="020B0600070205080204" pitchFamily="50" charset="-128"/>
            </a:rPr>
            <a:t>一般廃棄物処理施設の有形固定資産減価償却率は、施設の改修を行った影響で一時下降したものの、依然として類似団体の水準を上回っている。また、一人当たりの有形固定資産額も高い水準にある。</a:t>
          </a:r>
        </a:p>
        <a:p>
          <a:r>
            <a:rPr kumimoji="1" lang="ja-JP" altLang="en-US" sz="1300">
              <a:latin typeface="ＭＳ Ｐゴシック" panose="020B0600070205080204" pitchFamily="50" charset="-128"/>
              <a:ea typeface="ＭＳ Ｐゴシック" panose="020B0600070205080204" pitchFamily="50" charset="-128"/>
            </a:rPr>
            <a:t>体育館・プールの有形固定資産減価償却率は、老朽化の進行により平均を大きく上回って推移しており、類似団体内順位も前年度から低下した。また、一人当たり面積も平均を上回っている状況にある。</a:t>
          </a:r>
        </a:p>
        <a:p>
          <a:r>
            <a:rPr kumimoji="1" lang="ja-JP" altLang="en-US" sz="1300">
              <a:latin typeface="ＭＳ Ｐゴシック" panose="020B0600070205080204" pitchFamily="50" charset="-128"/>
              <a:ea typeface="ＭＳ Ｐゴシック" panose="020B0600070205080204" pitchFamily="50" charset="-128"/>
            </a:rPr>
            <a:t>福祉施設の一人当たり面積は、平均より低い水準にある。本市の高齢者人口は令和６年と令和２２年推計とでほぼ変わらないことから、複合化等による施設面積の確保や適正化を図る必要がある。</a:t>
          </a:r>
        </a:p>
        <a:p>
          <a:r>
            <a:rPr kumimoji="1" lang="ja-JP" altLang="en-US" sz="1300">
              <a:latin typeface="ＭＳ Ｐゴシック" panose="020B0600070205080204" pitchFamily="50" charset="-128"/>
              <a:ea typeface="ＭＳ Ｐゴシック" panose="020B0600070205080204" pitchFamily="50" charset="-128"/>
            </a:rPr>
            <a:t>庁舎の有形固定資産減価償却率は、新庁舎建設に伴い平均を大きく下回る水準で推移している。一方、一人当たり面積は前年度から増加しており、支所・出張所を含め計画的に修繕を行っていく必要がある。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35885709</v>
      </c>
      <c r="BO4" s="384"/>
      <c r="BP4" s="384"/>
      <c r="BQ4" s="384"/>
      <c r="BR4" s="384"/>
      <c r="BS4" s="384"/>
      <c r="BT4" s="384"/>
      <c r="BU4" s="385"/>
      <c r="BV4" s="383">
        <v>35317540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8.4</v>
      </c>
      <c r="CU4" s="390"/>
      <c r="CV4" s="390"/>
      <c r="CW4" s="390"/>
      <c r="CX4" s="390"/>
      <c r="CY4" s="390"/>
      <c r="CZ4" s="390"/>
      <c r="DA4" s="391"/>
      <c r="DB4" s="389">
        <v>7.8</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34160909</v>
      </c>
      <c r="BO5" s="421"/>
      <c r="BP5" s="421"/>
      <c r="BQ5" s="421"/>
      <c r="BR5" s="421"/>
      <c r="BS5" s="421"/>
      <c r="BT5" s="421"/>
      <c r="BU5" s="422"/>
      <c r="BV5" s="420">
        <v>33694873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98.2</v>
      </c>
      <c r="CU5" s="418"/>
      <c r="CV5" s="418"/>
      <c r="CW5" s="418"/>
      <c r="CX5" s="418"/>
      <c r="CY5" s="418"/>
      <c r="CZ5" s="418"/>
      <c r="DA5" s="419"/>
      <c r="DB5" s="417">
        <v>97.7</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1724800</v>
      </c>
      <c r="BO6" s="421"/>
      <c r="BP6" s="421"/>
      <c r="BQ6" s="421"/>
      <c r="BR6" s="421"/>
      <c r="BS6" s="421"/>
      <c r="BT6" s="421"/>
      <c r="BU6" s="422"/>
      <c r="BV6" s="420">
        <v>1622667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98.6</v>
      </c>
      <c r="CU6" s="458"/>
      <c r="CV6" s="458"/>
      <c r="CW6" s="458"/>
      <c r="CX6" s="458"/>
      <c r="CY6" s="458"/>
      <c r="CZ6" s="458"/>
      <c r="DA6" s="459"/>
      <c r="DB6" s="457">
        <v>98.5</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101</v>
      </c>
      <c r="AV7" s="453"/>
      <c r="AW7" s="453"/>
      <c r="AX7" s="453"/>
      <c r="AY7" s="454" t="s">
        <v>102</v>
      </c>
      <c r="AZ7" s="455"/>
      <c r="BA7" s="455"/>
      <c r="BB7" s="455"/>
      <c r="BC7" s="455"/>
      <c r="BD7" s="455"/>
      <c r="BE7" s="455"/>
      <c r="BF7" s="455"/>
      <c r="BG7" s="455"/>
      <c r="BH7" s="455"/>
      <c r="BI7" s="455"/>
      <c r="BJ7" s="455"/>
      <c r="BK7" s="455"/>
      <c r="BL7" s="455"/>
      <c r="BM7" s="456"/>
      <c r="BN7" s="420">
        <v>87755</v>
      </c>
      <c r="BO7" s="421"/>
      <c r="BP7" s="421"/>
      <c r="BQ7" s="421"/>
      <c r="BR7" s="421"/>
      <c r="BS7" s="421"/>
      <c r="BT7" s="421"/>
      <c r="BU7" s="422"/>
      <c r="BV7" s="420">
        <v>112932</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19545366</v>
      </c>
      <c r="CU7" s="421"/>
      <c r="CV7" s="421"/>
      <c r="CW7" s="421"/>
      <c r="CX7" s="421"/>
      <c r="CY7" s="421"/>
      <c r="CZ7" s="421"/>
      <c r="DA7" s="422"/>
      <c r="DB7" s="420">
        <v>19257621</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1637045</v>
      </c>
      <c r="BO8" s="421"/>
      <c r="BP8" s="421"/>
      <c r="BQ8" s="421"/>
      <c r="BR8" s="421"/>
      <c r="BS8" s="421"/>
      <c r="BT8" s="421"/>
      <c r="BU8" s="422"/>
      <c r="BV8" s="420">
        <v>1509735</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0.64</v>
      </c>
      <c r="CU8" s="461"/>
      <c r="CV8" s="461"/>
      <c r="CW8" s="461"/>
      <c r="CX8" s="461"/>
      <c r="CY8" s="461"/>
      <c r="CZ8" s="461"/>
      <c r="DA8" s="462"/>
      <c r="DB8" s="460">
        <v>0.63</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72087</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127310</v>
      </c>
      <c r="BO9" s="421"/>
      <c r="BP9" s="421"/>
      <c r="BQ9" s="421"/>
      <c r="BR9" s="421"/>
      <c r="BS9" s="421"/>
      <c r="BT9" s="421"/>
      <c r="BU9" s="422"/>
      <c r="BV9" s="420">
        <v>-1506080</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12.9</v>
      </c>
      <c r="CU9" s="418"/>
      <c r="CV9" s="418"/>
      <c r="CW9" s="418"/>
      <c r="CX9" s="418"/>
      <c r="CY9" s="418"/>
      <c r="CZ9" s="418"/>
      <c r="DA9" s="419"/>
      <c r="DB9" s="417">
        <v>13.6</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75457</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101</v>
      </c>
      <c r="AV10" s="453"/>
      <c r="AW10" s="453"/>
      <c r="AX10" s="453"/>
      <c r="AY10" s="454" t="s">
        <v>115</v>
      </c>
      <c r="AZ10" s="455"/>
      <c r="BA10" s="455"/>
      <c r="BB10" s="455"/>
      <c r="BC10" s="455"/>
      <c r="BD10" s="455"/>
      <c r="BE10" s="455"/>
      <c r="BF10" s="455"/>
      <c r="BG10" s="455"/>
      <c r="BH10" s="455"/>
      <c r="BI10" s="455"/>
      <c r="BJ10" s="455"/>
      <c r="BK10" s="455"/>
      <c r="BL10" s="455"/>
      <c r="BM10" s="456"/>
      <c r="BN10" s="420">
        <v>79668</v>
      </c>
      <c r="BO10" s="421"/>
      <c r="BP10" s="421"/>
      <c r="BQ10" s="421"/>
      <c r="BR10" s="421"/>
      <c r="BS10" s="421"/>
      <c r="BT10" s="421"/>
      <c r="BU10" s="422"/>
      <c r="BV10" s="420">
        <v>500018</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101</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68053</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101</v>
      </c>
      <c r="AV12" s="453"/>
      <c r="AW12" s="453"/>
      <c r="AX12" s="453"/>
      <c r="AY12" s="454" t="s">
        <v>128</v>
      </c>
      <c r="AZ12" s="455"/>
      <c r="BA12" s="455"/>
      <c r="BB12" s="455"/>
      <c r="BC12" s="455"/>
      <c r="BD12" s="455"/>
      <c r="BE12" s="455"/>
      <c r="BF12" s="455"/>
      <c r="BG12" s="455"/>
      <c r="BH12" s="455"/>
      <c r="BI12" s="455"/>
      <c r="BJ12" s="455"/>
      <c r="BK12" s="455"/>
      <c r="BL12" s="455"/>
      <c r="BM12" s="456"/>
      <c r="BN12" s="420">
        <v>300000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66754</v>
      </c>
      <c r="S13" s="505"/>
      <c r="T13" s="505"/>
      <c r="U13" s="505"/>
      <c r="V13" s="506"/>
      <c r="W13" s="436" t="s">
        <v>131</v>
      </c>
      <c r="X13" s="437"/>
      <c r="Y13" s="437"/>
      <c r="Z13" s="437"/>
      <c r="AA13" s="437"/>
      <c r="AB13" s="427"/>
      <c r="AC13" s="471">
        <v>3780</v>
      </c>
      <c r="AD13" s="472"/>
      <c r="AE13" s="472"/>
      <c r="AF13" s="472"/>
      <c r="AG13" s="514"/>
      <c r="AH13" s="471">
        <v>4488</v>
      </c>
      <c r="AI13" s="472"/>
      <c r="AJ13" s="472"/>
      <c r="AK13" s="472"/>
      <c r="AL13" s="473"/>
      <c r="AM13" s="449" t="s">
        <v>132</v>
      </c>
      <c r="AN13" s="450"/>
      <c r="AO13" s="450"/>
      <c r="AP13" s="450"/>
      <c r="AQ13" s="450"/>
      <c r="AR13" s="450"/>
      <c r="AS13" s="450"/>
      <c r="AT13" s="451"/>
      <c r="AU13" s="452" t="s">
        <v>101</v>
      </c>
      <c r="AV13" s="453"/>
      <c r="AW13" s="453"/>
      <c r="AX13" s="453"/>
      <c r="AY13" s="454" t="s">
        <v>133</v>
      </c>
      <c r="AZ13" s="455"/>
      <c r="BA13" s="455"/>
      <c r="BB13" s="455"/>
      <c r="BC13" s="455"/>
      <c r="BD13" s="455"/>
      <c r="BE13" s="455"/>
      <c r="BF13" s="455"/>
      <c r="BG13" s="455"/>
      <c r="BH13" s="455"/>
      <c r="BI13" s="455"/>
      <c r="BJ13" s="455"/>
      <c r="BK13" s="455"/>
      <c r="BL13" s="455"/>
      <c r="BM13" s="456"/>
      <c r="BN13" s="420">
        <v>-93022</v>
      </c>
      <c r="BO13" s="421"/>
      <c r="BP13" s="421"/>
      <c r="BQ13" s="421"/>
      <c r="BR13" s="421"/>
      <c r="BS13" s="421"/>
      <c r="BT13" s="421"/>
      <c r="BU13" s="422"/>
      <c r="BV13" s="420">
        <v>-1006062</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v>
      </c>
      <c r="CU13" s="418"/>
      <c r="CV13" s="418"/>
      <c r="CW13" s="418"/>
      <c r="CX13" s="418"/>
      <c r="CY13" s="418"/>
      <c r="CZ13" s="418"/>
      <c r="DA13" s="419"/>
      <c r="DB13" s="417">
        <v>6.7</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68873</v>
      </c>
      <c r="S14" s="505"/>
      <c r="T14" s="505"/>
      <c r="U14" s="505"/>
      <c r="V14" s="506"/>
      <c r="W14" s="410"/>
      <c r="X14" s="411"/>
      <c r="Y14" s="411"/>
      <c r="Z14" s="411"/>
      <c r="AA14" s="411"/>
      <c r="AB14" s="400"/>
      <c r="AC14" s="507">
        <v>11.1</v>
      </c>
      <c r="AD14" s="508"/>
      <c r="AE14" s="508"/>
      <c r="AF14" s="508"/>
      <c r="AG14" s="509"/>
      <c r="AH14" s="507">
        <v>12.7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23.5</v>
      </c>
      <c r="CU14" s="519"/>
      <c r="CV14" s="519"/>
      <c r="CW14" s="519"/>
      <c r="CX14" s="519"/>
      <c r="CY14" s="519"/>
      <c r="CZ14" s="519"/>
      <c r="DA14" s="520"/>
      <c r="DB14" s="518">
        <v>21</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67621</v>
      </c>
      <c r="S15" s="505"/>
      <c r="T15" s="505"/>
      <c r="U15" s="505"/>
      <c r="V15" s="506"/>
      <c r="W15" s="436" t="s">
        <v>137</v>
      </c>
      <c r="X15" s="437"/>
      <c r="Y15" s="437"/>
      <c r="Z15" s="437"/>
      <c r="AA15" s="437"/>
      <c r="AB15" s="427"/>
      <c r="AC15" s="471">
        <v>11123</v>
      </c>
      <c r="AD15" s="472"/>
      <c r="AE15" s="472"/>
      <c r="AF15" s="472"/>
      <c r="AG15" s="514"/>
      <c r="AH15" s="471">
        <v>11619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10625996</v>
      </c>
      <c r="BO15" s="384"/>
      <c r="BP15" s="384"/>
      <c r="BQ15" s="384"/>
      <c r="BR15" s="384"/>
      <c r="BS15" s="384"/>
      <c r="BT15" s="384"/>
      <c r="BU15" s="385"/>
      <c r="BV15" s="383">
        <v>10499813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32.799999999999997</v>
      </c>
      <c r="AD16" s="508"/>
      <c r="AE16" s="508"/>
      <c r="AF16" s="508"/>
      <c r="AG16" s="509"/>
      <c r="AH16" s="507">
        <v>32.9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16650900</v>
      </c>
      <c r="BO16" s="421"/>
      <c r="BP16" s="421"/>
      <c r="BQ16" s="421"/>
      <c r="BR16" s="421"/>
      <c r="BS16" s="421"/>
      <c r="BT16" s="421"/>
      <c r="BU16" s="422"/>
      <c r="BV16" s="420">
        <v>16315614</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19000</v>
      </c>
      <c r="AD17" s="472"/>
      <c r="AE17" s="472"/>
      <c r="AF17" s="472"/>
      <c r="AG17" s="514"/>
      <c r="AH17" s="471">
        <v>19214</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13442946</v>
      </c>
      <c r="BO17" s="421"/>
      <c r="BP17" s="421"/>
      <c r="BQ17" s="421"/>
      <c r="BR17" s="421"/>
      <c r="BS17" s="421"/>
      <c r="BT17" s="421"/>
      <c r="BU17" s="422"/>
      <c r="BV17" s="420">
        <v>13282548</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354.36</v>
      </c>
      <c r="M18" s="544"/>
      <c r="N18" s="544"/>
      <c r="O18" s="544"/>
      <c r="P18" s="544"/>
      <c r="Q18" s="544"/>
      <c r="R18" s="545"/>
      <c r="S18" s="545"/>
      <c r="T18" s="545"/>
      <c r="U18" s="545"/>
      <c r="V18" s="546"/>
      <c r="W18" s="438"/>
      <c r="X18" s="439"/>
      <c r="Y18" s="439"/>
      <c r="Z18" s="439"/>
      <c r="AA18" s="439"/>
      <c r="AB18" s="430"/>
      <c r="AC18" s="547">
        <v>56</v>
      </c>
      <c r="AD18" s="548"/>
      <c r="AE18" s="548"/>
      <c r="AF18" s="548"/>
      <c r="AG18" s="549"/>
      <c r="AH18" s="547">
        <v>54.4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19653432</v>
      </c>
      <c r="BO18" s="421"/>
      <c r="BP18" s="421"/>
      <c r="BQ18" s="421"/>
      <c r="BR18" s="421"/>
      <c r="BS18" s="421"/>
      <c r="BT18" s="421"/>
      <c r="BU18" s="422"/>
      <c r="BV18" s="420">
        <v>19129314</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203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24607669</v>
      </c>
      <c r="BO19" s="421"/>
      <c r="BP19" s="421"/>
      <c r="BQ19" s="421"/>
      <c r="BR19" s="421"/>
      <c r="BS19" s="421"/>
      <c r="BT19" s="421"/>
      <c r="BU19" s="422"/>
      <c r="BV19" s="420">
        <v>25222718</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29792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23410468</v>
      </c>
      <c r="BO22" s="384"/>
      <c r="BP22" s="384"/>
      <c r="BQ22" s="384"/>
      <c r="BR22" s="384"/>
      <c r="BS22" s="384"/>
      <c r="BT22" s="384"/>
      <c r="BU22" s="385"/>
      <c r="BV22" s="383">
        <v>25455249</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19465138</v>
      </c>
      <c r="BO23" s="421"/>
      <c r="BP23" s="421"/>
      <c r="BQ23" s="421"/>
      <c r="BR23" s="421"/>
      <c r="BS23" s="421"/>
      <c r="BT23" s="421"/>
      <c r="BU23" s="422"/>
      <c r="BV23" s="420">
        <v>20610592</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9700</v>
      </c>
      <c r="R24" s="472"/>
      <c r="S24" s="472"/>
      <c r="T24" s="472"/>
      <c r="U24" s="472"/>
      <c r="V24" s="514"/>
      <c r="W24" s="566"/>
      <c r="X24" s="567"/>
      <c r="Y24" s="568"/>
      <c r="Z24" s="470" t="s">
        <v>162</v>
      </c>
      <c r="AA24" s="450"/>
      <c r="AB24" s="450"/>
      <c r="AC24" s="450"/>
      <c r="AD24" s="450"/>
      <c r="AE24" s="450"/>
      <c r="AF24" s="450"/>
      <c r="AG24" s="451"/>
      <c r="AH24" s="471">
        <v>495</v>
      </c>
      <c r="AI24" s="472"/>
      <c r="AJ24" s="472"/>
      <c r="AK24" s="472"/>
      <c r="AL24" s="514"/>
      <c r="AM24" s="471">
        <v>1568160</v>
      </c>
      <c r="AN24" s="472"/>
      <c r="AO24" s="472"/>
      <c r="AP24" s="472"/>
      <c r="AQ24" s="472"/>
      <c r="AR24" s="514"/>
      <c r="AS24" s="471">
        <v>3168</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11858229</v>
      </c>
      <c r="BO24" s="421"/>
      <c r="BP24" s="421"/>
      <c r="BQ24" s="421"/>
      <c r="BR24" s="421"/>
      <c r="BS24" s="421"/>
      <c r="BT24" s="421"/>
      <c r="BU24" s="422"/>
      <c r="BV24" s="420">
        <v>12681707</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7600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5492608</v>
      </c>
      <c r="BO25" s="384"/>
      <c r="BP25" s="384"/>
      <c r="BQ25" s="384"/>
      <c r="BR25" s="384"/>
      <c r="BS25" s="384"/>
      <c r="BT25" s="384"/>
      <c r="BU25" s="385"/>
      <c r="BV25" s="383">
        <v>4562799</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6850</v>
      </c>
      <c r="R26" s="472"/>
      <c r="S26" s="472"/>
      <c r="T26" s="472"/>
      <c r="U26" s="472"/>
      <c r="V26" s="514"/>
      <c r="W26" s="566"/>
      <c r="X26" s="567"/>
      <c r="Y26" s="568"/>
      <c r="Z26" s="470" t="s">
        <v>168</v>
      </c>
      <c r="AA26" s="572"/>
      <c r="AB26" s="572"/>
      <c r="AC26" s="572"/>
      <c r="AD26" s="572"/>
      <c r="AE26" s="572"/>
      <c r="AF26" s="572"/>
      <c r="AG26" s="573"/>
      <c r="AH26" s="471">
        <v>22</v>
      </c>
      <c r="AI26" s="472"/>
      <c r="AJ26" s="472"/>
      <c r="AK26" s="472"/>
      <c r="AL26" s="514"/>
      <c r="AM26" s="471">
        <v>68926</v>
      </c>
      <c r="AN26" s="472"/>
      <c r="AO26" s="472"/>
      <c r="AP26" s="472"/>
      <c r="AQ26" s="472"/>
      <c r="AR26" s="514"/>
      <c r="AS26" s="471">
        <v>3133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5000</v>
      </c>
      <c r="R27" s="472"/>
      <c r="S27" s="472"/>
      <c r="T27" s="472"/>
      <c r="U27" s="472"/>
      <c r="V27" s="514"/>
      <c r="W27" s="566"/>
      <c r="X27" s="567"/>
      <c r="Y27" s="568"/>
      <c r="Z27" s="470" t="s">
        <v>171</v>
      </c>
      <c r="AA27" s="450"/>
      <c r="AB27" s="450"/>
      <c r="AC27" s="450"/>
      <c r="AD27" s="450"/>
      <c r="AE27" s="450"/>
      <c r="AF27" s="450"/>
      <c r="AG27" s="451"/>
      <c r="AH27" s="471">
        <v>9</v>
      </c>
      <c r="AI27" s="472"/>
      <c r="AJ27" s="472"/>
      <c r="AK27" s="472"/>
      <c r="AL27" s="514"/>
      <c r="AM27" s="471">
        <v>35514</v>
      </c>
      <c r="AN27" s="472"/>
      <c r="AO27" s="472"/>
      <c r="AP27" s="472"/>
      <c r="AQ27" s="472"/>
      <c r="AR27" s="514"/>
      <c r="AS27" s="471">
        <v>3946</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451288</v>
      </c>
      <c r="BO27" s="540"/>
      <c r="BP27" s="540"/>
      <c r="BQ27" s="540"/>
      <c r="BR27" s="540"/>
      <c r="BS27" s="540"/>
      <c r="BT27" s="540"/>
      <c r="BU27" s="541"/>
      <c r="BV27" s="539">
        <v>458922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4350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2093416</v>
      </c>
      <c r="BO28" s="384"/>
      <c r="BP28" s="384"/>
      <c r="BQ28" s="384"/>
      <c r="BR28" s="384"/>
      <c r="BS28" s="384"/>
      <c r="BT28" s="384"/>
      <c r="BU28" s="385"/>
      <c r="BV28" s="383">
        <v>2313748</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19</v>
      </c>
      <c r="M29" s="472"/>
      <c r="N29" s="472"/>
      <c r="O29" s="472"/>
      <c r="P29" s="514"/>
      <c r="Q29" s="471">
        <v>4060</v>
      </c>
      <c r="R29" s="472"/>
      <c r="S29" s="472"/>
      <c r="T29" s="472"/>
      <c r="U29" s="472"/>
      <c r="V29" s="514"/>
      <c r="W29" s="569"/>
      <c r="X29" s="570"/>
      <c r="Y29" s="571"/>
      <c r="Z29" s="470" t="s">
        <v>177</v>
      </c>
      <c r="AA29" s="450"/>
      <c r="AB29" s="450"/>
      <c r="AC29" s="450"/>
      <c r="AD29" s="450"/>
      <c r="AE29" s="450"/>
      <c r="AF29" s="450"/>
      <c r="AG29" s="451"/>
      <c r="AH29" s="471">
        <v>504</v>
      </c>
      <c r="AI29" s="472"/>
      <c r="AJ29" s="472"/>
      <c r="AK29" s="472"/>
      <c r="AL29" s="514"/>
      <c r="AM29" s="471">
        <v>1603674</v>
      </c>
      <c r="AN29" s="472"/>
      <c r="AO29" s="472"/>
      <c r="AP29" s="472"/>
      <c r="AQ29" s="472"/>
      <c r="AR29" s="514"/>
      <c r="AS29" s="471">
        <v>3182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496869</v>
      </c>
      <c r="BO29" s="421"/>
      <c r="BP29" s="421"/>
      <c r="BQ29" s="421"/>
      <c r="BR29" s="421"/>
      <c r="BS29" s="421"/>
      <c r="BT29" s="421"/>
      <c r="BU29" s="422"/>
      <c r="BV29" s="420">
        <v>452508</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3036899</v>
      </c>
      <c r="BO30" s="540"/>
      <c r="BP30" s="540"/>
      <c r="BQ30" s="540"/>
      <c r="BR30" s="540"/>
      <c r="BS30" s="540"/>
      <c r="BT30" s="540"/>
      <c r="BU30" s="541"/>
      <c r="BV30" s="539">
        <v>3133128</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国民健康保険事業費特別会計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那須地区広域事務組合（一般会計）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大田原市管理公社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子育て支援券特別会計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那須地区広域事務組合（広域クリーンセンター大田原事業特別会計）</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那須野が原文化振興財団</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那須地区広域事務組合（黒羽グリーンオアシス事業特別会計）</v>
      </c>
      <c r="BZ36" s="611"/>
      <c r="CA36" s="611"/>
      <c r="CB36" s="611"/>
      <c r="CC36" s="611"/>
      <c r="CD36" s="611"/>
      <c r="CE36" s="611"/>
      <c r="CF36" s="611"/>
      <c r="CG36" s="611"/>
      <c r="CH36" s="611"/>
      <c r="CI36" s="611"/>
      <c r="CJ36" s="611"/>
      <c r="CK36" s="611"/>
      <c r="CL36" s="611"/>
      <c r="CM36" s="611"/>
      <c r="CN36" s="163"/>
      <c r="CO36" s="610">
        <f t="shared" si="3"/>
        <v>19</v>
      </c>
      <c r="CP36" s="610"/>
      <c r="CQ36" s="611" t="str">
        <f>IF('各会計、関係団体の財政状況及び健全化判断比率'!BS9="","",'各会計、関係団体の財政状況及び健全化判断比率'!BS9)</f>
        <v>大田原市農業公社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那須地区広域事務組合（那須グリーンネクサス事業特別会計）</v>
      </c>
      <c r="BZ37" s="611"/>
      <c r="CA37" s="611"/>
      <c r="CB37" s="611"/>
      <c r="CC37" s="611"/>
      <c r="CD37" s="611"/>
      <c r="CE37" s="611"/>
      <c r="CF37" s="611"/>
      <c r="CG37" s="611"/>
      <c r="CH37" s="611"/>
      <c r="CI37" s="611"/>
      <c r="CJ37" s="611"/>
      <c r="CK37" s="611"/>
      <c r="CL37" s="611"/>
      <c r="CM37" s="611"/>
      <c r="CN37" s="163"/>
      <c r="CO37" s="610">
        <f t="shared" si="3"/>
        <v>20</v>
      </c>
      <c r="CP37" s="610"/>
      <c r="CQ37" s="611" t="str">
        <f>IF('各会計、関係団体の財政状況及び健全化判断比率'!BS10="","",'各会計、関係団体の財政状況及び健全化判断比率'!BS10)</f>
        <v>大田原まちづくりカンパニー</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那須地区消防組合</v>
      </c>
      <c r="BZ38" s="611"/>
      <c r="CA38" s="611"/>
      <c r="CB38" s="611"/>
      <c r="CC38" s="611"/>
      <c r="CD38" s="611"/>
      <c r="CE38" s="611"/>
      <c r="CF38" s="611"/>
      <c r="CG38" s="611"/>
      <c r="CH38" s="611"/>
      <c r="CI38" s="611"/>
      <c r="CJ38" s="611"/>
      <c r="CK38" s="611"/>
      <c r="CL38" s="611"/>
      <c r="CM38" s="611"/>
      <c r="CN38" s="163"/>
      <c r="CO38" s="610">
        <f t="shared" si="3"/>
        <v>21</v>
      </c>
      <c r="CP38" s="610"/>
      <c r="CQ38" s="611" t="str">
        <f>IF('各会計、関係団体の財政状況及び健全化判断比率'!BS11="","",'各会計、関係団体の財政状況及び健全化判断比率'!BS11)</f>
        <v>大田原ツーリズム</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栃木県市町村総合事務組合（一般会計）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栃木県市町村総合事務組合（特別会計）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栃木県後期高齢者医療広域連合（一般会計）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栃木県後期高齢者医療広域連合（特別会計）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wFqXhckY/TctSY6mMhbky8hyG/z1n2J5eYW0ILcvNLnG40GgrfH4j3WAKHk7ymIoTjInpfkfh/whwd760Eau4g==" saltValue="FKIaHVF1mhM++IYdb+PHX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10991516</v>
      </c>
      <c r="S5" s="626"/>
      <c r="T5" s="626"/>
      <c r="U5" s="626"/>
      <c r="V5" s="626"/>
      <c r="W5" s="626"/>
      <c r="X5" s="626"/>
      <c r="Y5" s="627"/>
      <c r="Z5" s="628">
        <v>30.6</v>
      </c>
      <c r="AA5" s="628"/>
      <c r="AB5" s="628"/>
      <c r="AC5" s="628"/>
      <c r="AD5" s="629">
        <v>10644516</v>
      </c>
      <c r="AE5" s="629"/>
      <c r="AF5" s="629"/>
      <c r="AG5" s="629"/>
      <c r="AH5" s="629"/>
      <c r="AI5" s="629"/>
      <c r="AJ5" s="629"/>
      <c r="AK5" s="629"/>
      <c r="AL5" s="630">
        <v>53.4</v>
      </c>
      <c r="AM5" s="631"/>
      <c r="AN5" s="631"/>
      <c r="AO5" s="632"/>
      <c r="AP5" s="622" t="s">
        <v>216</v>
      </c>
      <c r="AQ5" s="623"/>
      <c r="AR5" s="623"/>
      <c r="AS5" s="623"/>
      <c r="AT5" s="623"/>
      <c r="AU5" s="623"/>
      <c r="AV5" s="623"/>
      <c r="AW5" s="623"/>
      <c r="AX5" s="623"/>
      <c r="AY5" s="623"/>
      <c r="AZ5" s="623"/>
      <c r="BA5" s="623"/>
      <c r="BB5" s="623"/>
      <c r="BC5" s="623"/>
      <c r="BD5" s="623"/>
      <c r="BE5" s="623"/>
      <c r="BF5" s="624"/>
      <c r="BG5" s="636">
        <v>10619464</v>
      </c>
      <c r="BH5" s="637"/>
      <c r="BI5" s="637"/>
      <c r="BJ5" s="637"/>
      <c r="BK5" s="637"/>
      <c r="BL5" s="637"/>
      <c r="BM5" s="637"/>
      <c r="BN5" s="638"/>
      <c r="BO5" s="639">
        <v>96.6</v>
      </c>
      <c r="BP5" s="639"/>
      <c r="BQ5" s="639"/>
      <c r="BR5" s="639"/>
      <c r="BS5" s="640">
        <v>212698</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402608</v>
      </c>
      <c r="S6" s="637"/>
      <c r="T6" s="637"/>
      <c r="U6" s="637"/>
      <c r="V6" s="637"/>
      <c r="W6" s="637"/>
      <c r="X6" s="637"/>
      <c r="Y6" s="638"/>
      <c r="Z6" s="639">
        <v>1.1000000000000001</v>
      </c>
      <c r="AA6" s="639"/>
      <c r="AB6" s="639"/>
      <c r="AC6" s="639"/>
      <c r="AD6" s="640">
        <v>402608</v>
      </c>
      <c r="AE6" s="640"/>
      <c r="AF6" s="640"/>
      <c r="AG6" s="640"/>
      <c r="AH6" s="640"/>
      <c r="AI6" s="640"/>
      <c r="AJ6" s="640"/>
      <c r="AK6" s="640"/>
      <c r="AL6" s="641">
        <v>2</v>
      </c>
      <c r="AM6" s="642"/>
      <c r="AN6" s="642"/>
      <c r="AO6" s="643"/>
      <c r="AP6" s="633" t="s">
        <v>221</v>
      </c>
      <c r="AQ6" s="634"/>
      <c r="AR6" s="634"/>
      <c r="AS6" s="634"/>
      <c r="AT6" s="634"/>
      <c r="AU6" s="634"/>
      <c r="AV6" s="634"/>
      <c r="AW6" s="634"/>
      <c r="AX6" s="634"/>
      <c r="AY6" s="634"/>
      <c r="AZ6" s="634"/>
      <c r="BA6" s="634"/>
      <c r="BB6" s="634"/>
      <c r="BC6" s="634"/>
      <c r="BD6" s="634"/>
      <c r="BE6" s="634"/>
      <c r="BF6" s="635"/>
      <c r="BG6" s="636">
        <v>10619464</v>
      </c>
      <c r="BH6" s="637"/>
      <c r="BI6" s="637"/>
      <c r="BJ6" s="637"/>
      <c r="BK6" s="637"/>
      <c r="BL6" s="637"/>
      <c r="BM6" s="637"/>
      <c r="BN6" s="638"/>
      <c r="BO6" s="639">
        <v>96.6</v>
      </c>
      <c r="BP6" s="639"/>
      <c r="BQ6" s="639"/>
      <c r="BR6" s="639"/>
      <c r="BS6" s="640">
        <v>212698</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242841</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242841</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3486</v>
      </c>
      <c r="S7" s="637"/>
      <c r="T7" s="637"/>
      <c r="U7" s="637"/>
      <c r="V7" s="637"/>
      <c r="W7" s="637"/>
      <c r="X7" s="637"/>
      <c r="Y7" s="638"/>
      <c r="Z7" s="639">
        <v>0</v>
      </c>
      <c r="AA7" s="639"/>
      <c r="AB7" s="639"/>
      <c r="AC7" s="639"/>
      <c r="AD7" s="640">
        <v>3486</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4244594</v>
      </c>
      <c r="BH7" s="637"/>
      <c r="BI7" s="637"/>
      <c r="BJ7" s="637"/>
      <c r="BK7" s="637"/>
      <c r="BL7" s="637"/>
      <c r="BM7" s="637"/>
      <c r="BN7" s="638"/>
      <c r="BO7" s="639">
        <v>38.6</v>
      </c>
      <c r="BP7" s="639"/>
      <c r="BQ7" s="639"/>
      <c r="BR7" s="639"/>
      <c r="BS7" s="640">
        <v>212698</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3706755</v>
      </c>
      <c r="CS7" s="637"/>
      <c r="CT7" s="637"/>
      <c r="CU7" s="637"/>
      <c r="CV7" s="637"/>
      <c r="CW7" s="637"/>
      <c r="CX7" s="637"/>
      <c r="CY7" s="638"/>
      <c r="CZ7" s="639">
        <v>10.9</v>
      </c>
      <c r="DA7" s="639"/>
      <c r="DB7" s="639"/>
      <c r="DC7" s="639"/>
      <c r="DD7" s="645">
        <v>44980</v>
      </c>
      <c r="DE7" s="637"/>
      <c r="DF7" s="637"/>
      <c r="DG7" s="637"/>
      <c r="DH7" s="637"/>
      <c r="DI7" s="637"/>
      <c r="DJ7" s="637"/>
      <c r="DK7" s="637"/>
      <c r="DL7" s="637"/>
      <c r="DM7" s="637"/>
      <c r="DN7" s="637"/>
      <c r="DO7" s="637"/>
      <c r="DP7" s="638"/>
      <c r="DQ7" s="645">
        <v>3166586</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70158</v>
      </c>
      <c r="S8" s="637"/>
      <c r="T8" s="637"/>
      <c r="U8" s="637"/>
      <c r="V8" s="637"/>
      <c r="W8" s="637"/>
      <c r="X8" s="637"/>
      <c r="Y8" s="638"/>
      <c r="Z8" s="639">
        <v>0.2</v>
      </c>
      <c r="AA8" s="639"/>
      <c r="AB8" s="639"/>
      <c r="AC8" s="639"/>
      <c r="AD8" s="640">
        <v>70158</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105459</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13687819</v>
      </c>
      <c r="CS8" s="637"/>
      <c r="CT8" s="637"/>
      <c r="CU8" s="637"/>
      <c r="CV8" s="637"/>
      <c r="CW8" s="637"/>
      <c r="CX8" s="637"/>
      <c r="CY8" s="638"/>
      <c r="CZ8" s="639">
        <v>40.1</v>
      </c>
      <c r="DA8" s="639"/>
      <c r="DB8" s="639"/>
      <c r="DC8" s="639"/>
      <c r="DD8" s="645">
        <v>136458</v>
      </c>
      <c r="DE8" s="637"/>
      <c r="DF8" s="637"/>
      <c r="DG8" s="637"/>
      <c r="DH8" s="637"/>
      <c r="DI8" s="637"/>
      <c r="DJ8" s="637"/>
      <c r="DK8" s="637"/>
      <c r="DL8" s="637"/>
      <c r="DM8" s="637"/>
      <c r="DN8" s="637"/>
      <c r="DO8" s="637"/>
      <c r="DP8" s="638"/>
      <c r="DQ8" s="645">
        <v>6950793</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99574</v>
      </c>
      <c r="S9" s="637"/>
      <c r="T9" s="637"/>
      <c r="U9" s="637"/>
      <c r="V9" s="637"/>
      <c r="W9" s="637"/>
      <c r="X9" s="637"/>
      <c r="Y9" s="638"/>
      <c r="Z9" s="639">
        <v>0.3</v>
      </c>
      <c r="AA9" s="639"/>
      <c r="AB9" s="639"/>
      <c r="AC9" s="639"/>
      <c r="AD9" s="640">
        <v>99574</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3284154</v>
      </c>
      <c r="BH9" s="637"/>
      <c r="BI9" s="637"/>
      <c r="BJ9" s="637"/>
      <c r="BK9" s="637"/>
      <c r="BL9" s="637"/>
      <c r="BM9" s="637"/>
      <c r="BN9" s="638"/>
      <c r="BO9" s="639">
        <v>29.9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2356730</v>
      </c>
      <c r="CS9" s="637"/>
      <c r="CT9" s="637"/>
      <c r="CU9" s="637"/>
      <c r="CV9" s="637"/>
      <c r="CW9" s="637"/>
      <c r="CX9" s="637"/>
      <c r="CY9" s="638"/>
      <c r="CZ9" s="639">
        <v>6.9</v>
      </c>
      <c r="DA9" s="639"/>
      <c r="DB9" s="639"/>
      <c r="DC9" s="639"/>
      <c r="DD9" s="645">
        <v>50600</v>
      </c>
      <c r="DE9" s="637"/>
      <c r="DF9" s="637"/>
      <c r="DG9" s="637"/>
      <c r="DH9" s="637"/>
      <c r="DI9" s="637"/>
      <c r="DJ9" s="637"/>
      <c r="DK9" s="637"/>
      <c r="DL9" s="637"/>
      <c r="DM9" s="637"/>
      <c r="DN9" s="637"/>
      <c r="DO9" s="637"/>
      <c r="DP9" s="638"/>
      <c r="DQ9" s="645">
        <v>2113405</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264177</v>
      </c>
      <c r="BH10" s="637"/>
      <c r="BI10" s="637"/>
      <c r="BJ10" s="637"/>
      <c r="BK10" s="637"/>
      <c r="BL10" s="637"/>
      <c r="BM10" s="637"/>
      <c r="BN10" s="638"/>
      <c r="BO10" s="639">
        <v>2.4</v>
      </c>
      <c r="BP10" s="639"/>
      <c r="BQ10" s="639"/>
      <c r="BR10" s="639"/>
      <c r="BS10" s="640">
        <v>43944</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35387</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33796</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1961155</v>
      </c>
      <c r="S11" s="637"/>
      <c r="T11" s="637"/>
      <c r="U11" s="637"/>
      <c r="V11" s="637"/>
      <c r="W11" s="637"/>
      <c r="X11" s="637"/>
      <c r="Y11" s="638"/>
      <c r="Z11" s="641">
        <v>5.5</v>
      </c>
      <c r="AA11" s="642"/>
      <c r="AB11" s="642"/>
      <c r="AC11" s="648"/>
      <c r="AD11" s="645">
        <v>1961155</v>
      </c>
      <c r="AE11" s="637"/>
      <c r="AF11" s="637"/>
      <c r="AG11" s="637"/>
      <c r="AH11" s="637"/>
      <c r="AI11" s="637"/>
      <c r="AJ11" s="637"/>
      <c r="AK11" s="638"/>
      <c r="AL11" s="641">
        <v>9.8000000000000007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590804</v>
      </c>
      <c r="BH11" s="637"/>
      <c r="BI11" s="637"/>
      <c r="BJ11" s="637"/>
      <c r="BK11" s="637"/>
      <c r="BL11" s="637"/>
      <c r="BM11" s="637"/>
      <c r="BN11" s="638"/>
      <c r="BO11" s="639">
        <v>5.4</v>
      </c>
      <c r="BP11" s="639"/>
      <c r="BQ11" s="639"/>
      <c r="BR11" s="639"/>
      <c r="BS11" s="640">
        <v>168754</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1449793</v>
      </c>
      <c r="CS11" s="637"/>
      <c r="CT11" s="637"/>
      <c r="CU11" s="637"/>
      <c r="CV11" s="637"/>
      <c r="CW11" s="637"/>
      <c r="CX11" s="637"/>
      <c r="CY11" s="638"/>
      <c r="CZ11" s="639">
        <v>4.2</v>
      </c>
      <c r="DA11" s="639"/>
      <c r="DB11" s="639"/>
      <c r="DC11" s="639"/>
      <c r="DD11" s="645">
        <v>495467</v>
      </c>
      <c r="DE11" s="637"/>
      <c r="DF11" s="637"/>
      <c r="DG11" s="637"/>
      <c r="DH11" s="637"/>
      <c r="DI11" s="637"/>
      <c r="DJ11" s="637"/>
      <c r="DK11" s="637"/>
      <c r="DL11" s="637"/>
      <c r="DM11" s="637"/>
      <c r="DN11" s="637"/>
      <c r="DO11" s="637"/>
      <c r="DP11" s="638"/>
      <c r="DQ11" s="645">
        <v>655780</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56784</v>
      </c>
      <c r="S12" s="637"/>
      <c r="T12" s="637"/>
      <c r="U12" s="637"/>
      <c r="V12" s="637"/>
      <c r="W12" s="637"/>
      <c r="X12" s="637"/>
      <c r="Y12" s="638"/>
      <c r="Z12" s="639">
        <v>0.2</v>
      </c>
      <c r="AA12" s="639"/>
      <c r="AB12" s="639"/>
      <c r="AC12" s="639"/>
      <c r="AD12" s="640">
        <v>56784</v>
      </c>
      <c r="AE12" s="640"/>
      <c r="AF12" s="640"/>
      <c r="AG12" s="640"/>
      <c r="AH12" s="640"/>
      <c r="AI12" s="640"/>
      <c r="AJ12" s="640"/>
      <c r="AK12" s="640"/>
      <c r="AL12" s="641">
        <v>0.3</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5544354</v>
      </c>
      <c r="BH12" s="637"/>
      <c r="BI12" s="637"/>
      <c r="BJ12" s="637"/>
      <c r="BK12" s="637"/>
      <c r="BL12" s="637"/>
      <c r="BM12" s="637"/>
      <c r="BN12" s="638"/>
      <c r="BO12" s="639">
        <v>50.4</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1121167</v>
      </c>
      <c r="CS12" s="637"/>
      <c r="CT12" s="637"/>
      <c r="CU12" s="637"/>
      <c r="CV12" s="637"/>
      <c r="CW12" s="637"/>
      <c r="CX12" s="637"/>
      <c r="CY12" s="638"/>
      <c r="CZ12" s="639">
        <v>3.3</v>
      </c>
      <c r="DA12" s="639"/>
      <c r="DB12" s="639"/>
      <c r="DC12" s="639"/>
      <c r="DD12" s="645">
        <v>29010</v>
      </c>
      <c r="DE12" s="637"/>
      <c r="DF12" s="637"/>
      <c r="DG12" s="637"/>
      <c r="DH12" s="637"/>
      <c r="DI12" s="637"/>
      <c r="DJ12" s="637"/>
      <c r="DK12" s="637"/>
      <c r="DL12" s="637"/>
      <c r="DM12" s="637"/>
      <c r="DN12" s="637"/>
      <c r="DO12" s="637"/>
      <c r="DP12" s="638"/>
      <c r="DQ12" s="645">
        <v>442709</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5529248</v>
      </c>
      <c r="BH13" s="637"/>
      <c r="BI13" s="637"/>
      <c r="BJ13" s="637"/>
      <c r="BK13" s="637"/>
      <c r="BL13" s="637"/>
      <c r="BM13" s="637"/>
      <c r="BN13" s="638"/>
      <c r="BO13" s="639">
        <v>50.3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2607766</v>
      </c>
      <c r="CS13" s="637"/>
      <c r="CT13" s="637"/>
      <c r="CU13" s="637"/>
      <c r="CV13" s="637"/>
      <c r="CW13" s="637"/>
      <c r="CX13" s="637"/>
      <c r="CY13" s="638"/>
      <c r="CZ13" s="639">
        <v>7.6</v>
      </c>
      <c r="DA13" s="639"/>
      <c r="DB13" s="639"/>
      <c r="DC13" s="639"/>
      <c r="DD13" s="645">
        <v>1317349</v>
      </c>
      <c r="DE13" s="637"/>
      <c r="DF13" s="637"/>
      <c r="DG13" s="637"/>
      <c r="DH13" s="637"/>
      <c r="DI13" s="637"/>
      <c r="DJ13" s="637"/>
      <c r="DK13" s="637"/>
      <c r="DL13" s="637"/>
      <c r="DM13" s="637"/>
      <c r="DN13" s="637"/>
      <c r="DO13" s="637"/>
      <c r="DP13" s="638"/>
      <c r="DQ13" s="645">
        <v>1404363</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284210</v>
      </c>
      <c r="BH14" s="637"/>
      <c r="BI14" s="637"/>
      <c r="BJ14" s="637"/>
      <c r="BK14" s="637"/>
      <c r="BL14" s="637"/>
      <c r="BM14" s="637"/>
      <c r="BN14" s="638"/>
      <c r="BO14" s="639">
        <v>2.6</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1300071</v>
      </c>
      <c r="CS14" s="637"/>
      <c r="CT14" s="637"/>
      <c r="CU14" s="637"/>
      <c r="CV14" s="637"/>
      <c r="CW14" s="637"/>
      <c r="CX14" s="637"/>
      <c r="CY14" s="638"/>
      <c r="CZ14" s="639">
        <v>3.8</v>
      </c>
      <c r="DA14" s="639"/>
      <c r="DB14" s="639"/>
      <c r="DC14" s="639"/>
      <c r="DD14" s="645">
        <v>24588</v>
      </c>
      <c r="DE14" s="637"/>
      <c r="DF14" s="637"/>
      <c r="DG14" s="637"/>
      <c r="DH14" s="637"/>
      <c r="DI14" s="637"/>
      <c r="DJ14" s="637"/>
      <c r="DK14" s="637"/>
      <c r="DL14" s="637"/>
      <c r="DM14" s="637"/>
      <c r="DN14" s="637"/>
      <c r="DO14" s="637"/>
      <c r="DP14" s="638"/>
      <c r="DQ14" s="645">
        <v>1275300</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48552</v>
      </c>
      <c r="S15" s="637"/>
      <c r="T15" s="637"/>
      <c r="U15" s="637"/>
      <c r="V15" s="637"/>
      <c r="W15" s="637"/>
      <c r="X15" s="637"/>
      <c r="Y15" s="638"/>
      <c r="Z15" s="639">
        <v>0.1</v>
      </c>
      <c r="AA15" s="639"/>
      <c r="AB15" s="639"/>
      <c r="AC15" s="639"/>
      <c r="AD15" s="640">
        <v>48552</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546306</v>
      </c>
      <c r="BH15" s="637"/>
      <c r="BI15" s="637"/>
      <c r="BJ15" s="637"/>
      <c r="BK15" s="637"/>
      <c r="BL15" s="637"/>
      <c r="BM15" s="637"/>
      <c r="BN15" s="638"/>
      <c r="BO15" s="639">
        <v>5</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4423057</v>
      </c>
      <c r="CS15" s="637"/>
      <c r="CT15" s="637"/>
      <c r="CU15" s="637"/>
      <c r="CV15" s="637"/>
      <c r="CW15" s="637"/>
      <c r="CX15" s="637"/>
      <c r="CY15" s="638"/>
      <c r="CZ15" s="639">
        <v>12.9</v>
      </c>
      <c r="DA15" s="639"/>
      <c r="DB15" s="639"/>
      <c r="DC15" s="639"/>
      <c r="DD15" s="645">
        <v>380195</v>
      </c>
      <c r="DE15" s="637"/>
      <c r="DF15" s="637"/>
      <c r="DG15" s="637"/>
      <c r="DH15" s="637"/>
      <c r="DI15" s="637"/>
      <c r="DJ15" s="637"/>
      <c r="DK15" s="637"/>
      <c r="DL15" s="637"/>
      <c r="DM15" s="637"/>
      <c r="DN15" s="637"/>
      <c r="DO15" s="637"/>
      <c r="DP15" s="638"/>
      <c r="DQ15" s="645">
        <v>3421611</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209203</v>
      </c>
      <c r="S16" s="637"/>
      <c r="T16" s="637"/>
      <c r="U16" s="637"/>
      <c r="V16" s="637"/>
      <c r="W16" s="637"/>
      <c r="X16" s="637"/>
      <c r="Y16" s="638"/>
      <c r="Z16" s="639">
        <v>0.6</v>
      </c>
      <c r="AA16" s="639"/>
      <c r="AB16" s="639"/>
      <c r="AC16" s="639"/>
      <c r="AD16" s="640">
        <v>209203</v>
      </c>
      <c r="AE16" s="640"/>
      <c r="AF16" s="640"/>
      <c r="AG16" s="640"/>
      <c r="AH16" s="640"/>
      <c r="AI16" s="640"/>
      <c r="AJ16" s="640"/>
      <c r="AK16" s="640"/>
      <c r="AL16" s="641">
        <v>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43091</v>
      </c>
      <c r="CS16" s="637"/>
      <c r="CT16" s="637"/>
      <c r="CU16" s="637"/>
      <c r="CV16" s="637"/>
      <c r="CW16" s="637"/>
      <c r="CX16" s="637"/>
      <c r="CY16" s="638"/>
      <c r="CZ16" s="639">
        <v>0.1</v>
      </c>
      <c r="DA16" s="639"/>
      <c r="DB16" s="639"/>
      <c r="DC16" s="639"/>
      <c r="DD16" s="645" t="s">
        <v>122</v>
      </c>
      <c r="DE16" s="637"/>
      <c r="DF16" s="637"/>
      <c r="DG16" s="637"/>
      <c r="DH16" s="637"/>
      <c r="DI16" s="637"/>
      <c r="DJ16" s="637"/>
      <c r="DK16" s="637"/>
      <c r="DL16" s="637"/>
      <c r="DM16" s="637"/>
      <c r="DN16" s="637"/>
      <c r="DO16" s="637"/>
      <c r="DP16" s="638"/>
      <c r="DQ16" s="645">
        <v>1283</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372465</v>
      </c>
      <c r="S17" s="637"/>
      <c r="T17" s="637"/>
      <c r="U17" s="637"/>
      <c r="V17" s="637"/>
      <c r="W17" s="637"/>
      <c r="X17" s="637"/>
      <c r="Y17" s="638"/>
      <c r="Z17" s="639">
        <v>1</v>
      </c>
      <c r="AA17" s="639"/>
      <c r="AB17" s="639"/>
      <c r="AC17" s="639"/>
      <c r="AD17" s="640">
        <v>372465</v>
      </c>
      <c r="AE17" s="640"/>
      <c r="AF17" s="640"/>
      <c r="AG17" s="640"/>
      <c r="AH17" s="640"/>
      <c r="AI17" s="640"/>
      <c r="AJ17" s="640"/>
      <c r="AK17" s="640"/>
      <c r="AL17" s="641">
        <v>1.9</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3186432</v>
      </c>
      <c r="CS17" s="637"/>
      <c r="CT17" s="637"/>
      <c r="CU17" s="637"/>
      <c r="CV17" s="637"/>
      <c r="CW17" s="637"/>
      <c r="CX17" s="637"/>
      <c r="CY17" s="638"/>
      <c r="CZ17" s="639">
        <v>9.3000000000000007</v>
      </c>
      <c r="DA17" s="639"/>
      <c r="DB17" s="639"/>
      <c r="DC17" s="639"/>
      <c r="DD17" s="645" t="s">
        <v>122</v>
      </c>
      <c r="DE17" s="637"/>
      <c r="DF17" s="637"/>
      <c r="DG17" s="637"/>
      <c r="DH17" s="637"/>
      <c r="DI17" s="637"/>
      <c r="DJ17" s="637"/>
      <c r="DK17" s="637"/>
      <c r="DL17" s="637"/>
      <c r="DM17" s="637"/>
      <c r="DN17" s="637"/>
      <c r="DO17" s="637"/>
      <c r="DP17" s="638"/>
      <c r="DQ17" s="645">
        <v>3174402</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66753</v>
      </c>
      <c r="S18" s="637"/>
      <c r="T18" s="637"/>
      <c r="U18" s="637"/>
      <c r="V18" s="637"/>
      <c r="W18" s="637"/>
      <c r="X18" s="637"/>
      <c r="Y18" s="638"/>
      <c r="Z18" s="639">
        <v>0.2</v>
      </c>
      <c r="AA18" s="639"/>
      <c r="AB18" s="639"/>
      <c r="AC18" s="639"/>
      <c r="AD18" s="640">
        <v>66753</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303297</v>
      </c>
      <c r="S19" s="637"/>
      <c r="T19" s="637"/>
      <c r="U19" s="637"/>
      <c r="V19" s="637"/>
      <c r="W19" s="637"/>
      <c r="X19" s="637"/>
      <c r="Y19" s="638"/>
      <c r="Z19" s="639">
        <v>0.8</v>
      </c>
      <c r="AA19" s="639"/>
      <c r="AB19" s="639"/>
      <c r="AC19" s="639"/>
      <c r="AD19" s="640">
        <v>303297</v>
      </c>
      <c r="AE19" s="640"/>
      <c r="AF19" s="640"/>
      <c r="AG19" s="640"/>
      <c r="AH19" s="640"/>
      <c r="AI19" s="640"/>
      <c r="AJ19" s="640"/>
      <c r="AK19" s="640"/>
      <c r="AL19" s="641">
        <v>1.5</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372052</v>
      </c>
      <c r="BH19" s="637"/>
      <c r="BI19" s="637"/>
      <c r="BJ19" s="637"/>
      <c r="BK19" s="637"/>
      <c r="BL19" s="637"/>
      <c r="BM19" s="637"/>
      <c r="BN19" s="638"/>
      <c r="BO19" s="639">
        <v>3.4</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2415</v>
      </c>
      <c r="S20" s="637"/>
      <c r="T20" s="637"/>
      <c r="U20" s="637"/>
      <c r="V20" s="637"/>
      <c r="W20" s="637"/>
      <c r="X20" s="637"/>
      <c r="Y20" s="638"/>
      <c r="Z20" s="639">
        <v>0</v>
      </c>
      <c r="AA20" s="639"/>
      <c r="AB20" s="639"/>
      <c r="AC20" s="639"/>
      <c r="AD20" s="640">
        <v>2415</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372052</v>
      </c>
      <c r="BH20" s="637"/>
      <c r="BI20" s="637"/>
      <c r="BJ20" s="637"/>
      <c r="BK20" s="637"/>
      <c r="BL20" s="637"/>
      <c r="BM20" s="637"/>
      <c r="BN20" s="638"/>
      <c r="BO20" s="639">
        <v>3.4</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34160909</v>
      </c>
      <c r="CS20" s="637"/>
      <c r="CT20" s="637"/>
      <c r="CU20" s="637"/>
      <c r="CV20" s="637"/>
      <c r="CW20" s="637"/>
      <c r="CX20" s="637"/>
      <c r="CY20" s="638"/>
      <c r="CZ20" s="639">
        <v>100</v>
      </c>
      <c r="DA20" s="639"/>
      <c r="DB20" s="639"/>
      <c r="DC20" s="639"/>
      <c r="DD20" s="645">
        <v>2478647</v>
      </c>
      <c r="DE20" s="637"/>
      <c r="DF20" s="637"/>
      <c r="DG20" s="637"/>
      <c r="DH20" s="637"/>
      <c r="DI20" s="637"/>
      <c r="DJ20" s="637"/>
      <c r="DK20" s="637"/>
      <c r="DL20" s="637"/>
      <c r="DM20" s="637"/>
      <c r="DN20" s="637"/>
      <c r="DO20" s="637"/>
      <c r="DP20" s="638"/>
      <c r="DQ20" s="645">
        <v>22882869</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6757351</v>
      </c>
      <c r="S21" s="637"/>
      <c r="T21" s="637"/>
      <c r="U21" s="637"/>
      <c r="V21" s="637"/>
      <c r="W21" s="637"/>
      <c r="X21" s="637"/>
      <c r="Y21" s="638"/>
      <c r="Z21" s="639">
        <v>18.8</v>
      </c>
      <c r="AA21" s="639"/>
      <c r="AB21" s="639"/>
      <c r="AC21" s="639"/>
      <c r="AD21" s="640">
        <v>6024904</v>
      </c>
      <c r="AE21" s="640"/>
      <c r="AF21" s="640"/>
      <c r="AG21" s="640"/>
      <c r="AH21" s="640"/>
      <c r="AI21" s="640"/>
      <c r="AJ21" s="640"/>
      <c r="AK21" s="640"/>
      <c r="AL21" s="641">
        <v>30.2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25052</v>
      </c>
      <c r="BH21" s="637"/>
      <c r="BI21" s="637"/>
      <c r="BJ21" s="637"/>
      <c r="BK21" s="637"/>
      <c r="BL21" s="637"/>
      <c r="BM21" s="637"/>
      <c r="BN21" s="638"/>
      <c r="BO21" s="639">
        <v>0.2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6024904</v>
      </c>
      <c r="S22" s="637"/>
      <c r="T22" s="637"/>
      <c r="U22" s="637"/>
      <c r="V22" s="637"/>
      <c r="W22" s="637"/>
      <c r="X22" s="637"/>
      <c r="Y22" s="638"/>
      <c r="Z22" s="639">
        <v>16.8</v>
      </c>
      <c r="AA22" s="639"/>
      <c r="AB22" s="639"/>
      <c r="AC22" s="639"/>
      <c r="AD22" s="640">
        <v>6024904</v>
      </c>
      <c r="AE22" s="640"/>
      <c r="AF22" s="640"/>
      <c r="AG22" s="640"/>
      <c r="AH22" s="640"/>
      <c r="AI22" s="640"/>
      <c r="AJ22" s="640"/>
      <c r="AK22" s="640"/>
      <c r="AL22" s="641">
        <v>30.2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731588</v>
      </c>
      <c r="S23" s="637"/>
      <c r="T23" s="637"/>
      <c r="U23" s="637"/>
      <c r="V23" s="637"/>
      <c r="W23" s="637"/>
      <c r="X23" s="637"/>
      <c r="Y23" s="638"/>
      <c r="Z23" s="639">
        <v>2</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347000</v>
      </c>
      <c r="BH23" s="637"/>
      <c r="BI23" s="637"/>
      <c r="BJ23" s="637"/>
      <c r="BK23" s="637"/>
      <c r="BL23" s="637"/>
      <c r="BM23" s="637"/>
      <c r="BN23" s="638"/>
      <c r="BO23" s="639">
        <v>3.2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859</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17730344</v>
      </c>
      <c r="CS24" s="626"/>
      <c r="CT24" s="626"/>
      <c r="CU24" s="626"/>
      <c r="CV24" s="626"/>
      <c r="CW24" s="626"/>
      <c r="CX24" s="626"/>
      <c r="CY24" s="627"/>
      <c r="CZ24" s="630">
        <v>51.9</v>
      </c>
      <c r="DA24" s="631"/>
      <c r="DB24" s="631"/>
      <c r="DC24" s="647"/>
      <c r="DD24" s="671">
        <v>11462828</v>
      </c>
      <c r="DE24" s="626"/>
      <c r="DF24" s="626"/>
      <c r="DG24" s="626"/>
      <c r="DH24" s="626"/>
      <c r="DI24" s="626"/>
      <c r="DJ24" s="626"/>
      <c r="DK24" s="627"/>
      <c r="DL24" s="671">
        <v>10442131</v>
      </c>
      <c r="DM24" s="626"/>
      <c r="DN24" s="626"/>
      <c r="DO24" s="626"/>
      <c r="DP24" s="626"/>
      <c r="DQ24" s="626"/>
      <c r="DR24" s="626"/>
      <c r="DS24" s="626"/>
      <c r="DT24" s="626"/>
      <c r="DU24" s="626"/>
      <c r="DV24" s="627"/>
      <c r="DW24" s="630">
        <v>52.2</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20972852</v>
      </c>
      <c r="S25" s="637"/>
      <c r="T25" s="637"/>
      <c r="U25" s="637"/>
      <c r="V25" s="637"/>
      <c r="W25" s="637"/>
      <c r="X25" s="637"/>
      <c r="Y25" s="638"/>
      <c r="Z25" s="639">
        <v>58.4</v>
      </c>
      <c r="AA25" s="639"/>
      <c r="AB25" s="639"/>
      <c r="AC25" s="639"/>
      <c r="AD25" s="640">
        <v>19893405</v>
      </c>
      <c r="AE25" s="640"/>
      <c r="AF25" s="640"/>
      <c r="AG25" s="640"/>
      <c r="AH25" s="640"/>
      <c r="AI25" s="640"/>
      <c r="AJ25" s="640"/>
      <c r="AK25" s="640"/>
      <c r="AL25" s="641">
        <v>99.8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5307413</v>
      </c>
      <c r="CS25" s="668"/>
      <c r="CT25" s="668"/>
      <c r="CU25" s="668"/>
      <c r="CV25" s="668"/>
      <c r="CW25" s="668"/>
      <c r="CX25" s="668"/>
      <c r="CY25" s="669"/>
      <c r="CZ25" s="641">
        <v>15.5</v>
      </c>
      <c r="DA25" s="666"/>
      <c r="DB25" s="666"/>
      <c r="DC25" s="670"/>
      <c r="DD25" s="645">
        <v>5007131</v>
      </c>
      <c r="DE25" s="668"/>
      <c r="DF25" s="668"/>
      <c r="DG25" s="668"/>
      <c r="DH25" s="668"/>
      <c r="DI25" s="668"/>
      <c r="DJ25" s="668"/>
      <c r="DK25" s="669"/>
      <c r="DL25" s="645">
        <v>4988934</v>
      </c>
      <c r="DM25" s="668"/>
      <c r="DN25" s="668"/>
      <c r="DO25" s="668"/>
      <c r="DP25" s="668"/>
      <c r="DQ25" s="668"/>
      <c r="DR25" s="668"/>
      <c r="DS25" s="668"/>
      <c r="DT25" s="668"/>
      <c r="DU25" s="668"/>
      <c r="DV25" s="669"/>
      <c r="DW25" s="641">
        <v>24.9</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6058</v>
      </c>
      <c r="S26" s="637"/>
      <c r="T26" s="637"/>
      <c r="U26" s="637"/>
      <c r="V26" s="637"/>
      <c r="W26" s="637"/>
      <c r="X26" s="637"/>
      <c r="Y26" s="638"/>
      <c r="Z26" s="639">
        <v>0</v>
      </c>
      <c r="AA26" s="639"/>
      <c r="AB26" s="639"/>
      <c r="AC26" s="639"/>
      <c r="AD26" s="640">
        <v>6058</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3196591</v>
      </c>
      <c r="CS26" s="637"/>
      <c r="CT26" s="637"/>
      <c r="CU26" s="637"/>
      <c r="CV26" s="637"/>
      <c r="CW26" s="637"/>
      <c r="CX26" s="637"/>
      <c r="CY26" s="638"/>
      <c r="CZ26" s="641">
        <v>9.4</v>
      </c>
      <c r="DA26" s="666"/>
      <c r="DB26" s="666"/>
      <c r="DC26" s="670"/>
      <c r="DD26" s="645">
        <v>3008285</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209160</v>
      </c>
      <c r="S27" s="637"/>
      <c r="T27" s="637"/>
      <c r="U27" s="637"/>
      <c r="V27" s="637"/>
      <c r="W27" s="637"/>
      <c r="X27" s="637"/>
      <c r="Y27" s="638"/>
      <c r="Z27" s="639">
        <v>0.6</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10991516</v>
      </c>
      <c r="BH27" s="637"/>
      <c r="BI27" s="637"/>
      <c r="BJ27" s="637"/>
      <c r="BK27" s="637"/>
      <c r="BL27" s="637"/>
      <c r="BM27" s="637"/>
      <c r="BN27" s="638"/>
      <c r="BO27" s="639">
        <v>100</v>
      </c>
      <c r="BP27" s="639"/>
      <c r="BQ27" s="639"/>
      <c r="BR27" s="639"/>
      <c r="BS27" s="640">
        <v>212698</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9236499</v>
      </c>
      <c r="CS27" s="668"/>
      <c r="CT27" s="668"/>
      <c r="CU27" s="668"/>
      <c r="CV27" s="668"/>
      <c r="CW27" s="668"/>
      <c r="CX27" s="668"/>
      <c r="CY27" s="669"/>
      <c r="CZ27" s="641">
        <v>27</v>
      </c>
      <c r="DA27" s="666"/>
      <c r="DB27" s="666"/>
      <c r="DC27" s="670"/>
      <c r="DD27" s="645">
        <v>3281295</v>
      </c>
      <c r="DE27" s="668"/>
      <c r="DF27" s="668"/>
      <c r="DG27" s="668"/>
      <c r="DH27" s="668"/>
      <c r="DI27" s="668"/>
      <c r="DJ27" s="668"/>
      <c r="DK27" s="669"/>
      <c r="DL27" s="645">
        <v>2278795</v>
      </c>
      <c r="DM27" s="668"/>
      <c r="DN27" s="668"/>
      <c r="DO27" s="668"/>
      <c r="DP27" s="668"/>
      <c r="DQ27" s="668"/>
      <c r="DR27" s="668"/>
      <c r="DS27" s="668"/>
      <c r="DT27" s="668"/>
      <c r="DU27" s="668"/>
      <c r="DV27" s="669"/>
      <c r="DW27" s="641">
        <v>11.4</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337188</v>
      </c>
      <c r="S28" s="637"/>
      <c r="T28" s="637"/>
      <c r="U28" s="637"/>
      <c r="V28" s="637"/>
      <c r="W28" s="637"/>
      <c r="X28" s="637"/>
      <c r="Y28" s="638"/>
      <c r="Z28" s="639">
        <v>0.9</v>
      </c>
      <c r="AA28" s="639"/>
      <c r="AB28" s="639"/>
      <c r="AC28" s="639"/>
      <c r="AD28" s="640">
        <v>15539</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3186432</v>
      </c>
      <c r="CS28" s="637"/>
      <c r="CT28" s="637"/>
      <c r="CU28" s="637"/>
      <c r="CV28" s="637"/>
      <c r="CW28" s="637"/>
      <c r="CX28" s="637"/>
      <c r="CY28" s="638"/>
      <c r="CZ28" s="641">
        <v>9.3000000000000007</v>
      </c>
      <c r="DA28" s="666"/>
      <c r="DB28" s="666"/>
      <c r="DC28" s="670"/>
      <c r="DD28" s="645">
        <v>3174402</v>
      </c>
      <c r="DE28" s="637"/>
      <c r="DF28" s="637"/>
      <c r="DG28" s="637"/>
      <c r="DH28" s="637"/>
      <c r="DI28" s="637"/>
      <c r="DJ28" s="637"/>
      <c r="DK28" s="638"/>
      <c r="DL28" s="645">
        <v>3174402</v>
      </c>
      <c r="DM28" s="637"/>
      <c r="DN28" s="637"/>
      <c r="DO28" s="637"/>
      <c r="DP28" s="637"/>
      <c r="DQ28" s="637"/>
      <c r="DR28" s="637"/>
      <c r="DS28" s="637"/>
      <c r="DT28" s="637"/>
      <c r="DU28" s="637"/>
      <c r="DV28" s="638"/>
      <c r="DW28" s="641">
        <v>15.9</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40914</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3186432</v>
      </c>
      <c r="CS29" s="668"/>
      <c r="CT29" s="668"/>
      <c r="CU29" s="668"/>
      <c r="CV29" s="668"/>
      <c r="CW29" s="668"/>
      <c r="CX29" s="668"/>
      <c r="CY29" s="669"/>
      <c r="CZ29" s="641">
        <v>9.3000000000000007</v>
      </c>
      <c r="DA29" s="666"/>
      <c r="DB29" s="666"/>
      <c r="DC29" s="670"/>
      <c r="DD29" s="645">
        <v>3174402</v>
      </c>
      <c r="DE29" s="668"/>
      <c r="DF29" s="668"/>
      <c r="DG29" s="668"/>
      <c r="DH29" s="668"/>
      <c r="DI29" s="668"/>
      <c r="DJ29" s="668"/>
      <c r="DK29" s="669"/>
      <c r="DL29" s="645">
        <v>3174402</v>
      </c>
      <c r="DM29" s="668"/>
      <c r="DN29" s="668"/>
      <c r="DO29" s="668"/>
      <c r="DP29" s="668"/>
      <c r="DQ29" s="668"/>
      <c r="DR29" s="668"/>
      <c r="DS29" s="668"/>
      <c r="DT29" s="668"/>
      <c r="DU29" s="668"/>
      <c r="DV29" s="669"/>
      <c r="DW29" s="641">
        <v>15.9</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6373459</v>
      </c>
      <c r="S30" s="637"/>
      <c r="T30" s="637"/>
      <c r="U30" s="637"/>
      <c r="V30" s="637"/>
      <c r="W30" s="637"/>
      <c r="X30" s="637"/>
      <c r="Y30" s="638"/>
      <c r="Z30" s="639">
        <v>17.8</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3136181</v>
      </c>
      <c r="CS30" s="637"/>
      <c r="CT30" s="637"/>
      <c r="CU30" s="637"/>
      <c r="CV30" s="637"/>
      <c r="CW30" s="637"/>
      <c r="CX30" s="637"/>
      <c r="CY30" s="638"/>
      <c r="CZ30" s="641">
        <v>9.1999999999999993</v>
      </c>
      <c r="DA30" s="666"/>
      <c r="DB30" s="666"/>
      <c r="DC30" s="670"/>
      <c r="DD30" s="645">
        <v>3124494</v>
      </c>
      <c r="DE30" s="637"/>
      <c r="DF30" s="637"/>
      <c r="DG30" s="637"/>
      <c r="DH30" s="637"/>
      <c r="DI30" s="637"/>
      <c r="DJ30" s="637"/>
      <c r="DK30" s="638"/>
      <c r="DL30" s="645">
        <v>3124494</v>
      </c>
      <c r="DM30" s="637"/>
      <c r="DN30" s="637"/>
      <c r="DO30" s="637"/>
      <c r="DP30" s="637"/>
      <c r="DQ30" s="637"/>
      <c r="DR30" s="637"/>
      <c r="DS30" s="637"/>
      <c r="DT30" s="637"/>
      <c r="DU30" s="637"/>
      <c r="DV30" s="638"/>
      <c r="DW30" s="641">
        <v>15.6</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99.7</v>
      </c>
      <c r="BH31" s="680"/>
      <c r="BI31" s="680"/>
      <c r="BJ31" s="680"/>
      <c r="BK31" s="680"/>
      <c r="BL31" s="680"/>
      <c r="BM31" s="631">
        <v>98.4</v>
      </c>
      <c r="BN31" s="680"/>
      <c r="BO31" s="680"/>
      <c r="BP31" s="680"/>
      <c r="BQ31" s="681"/>
      <c r="BR31" s="692">
        <v>99.6</v>
      </c>
      <c r="BS31" s="680"/>
      <c r="BT31" s="680"/>
      <c r="BU31" s="680"/>
      <c r="BV31" s="680"/>
      <c r="BW31" s="680"/>
      <c r="BX31" s="631">
        <v>98.2</v>
      </c>
      <c r="BY31" s="680"/>
      <c r="BZ31" s="680"/>
      <c r="CA31" s="680"/>
      <c r="CB31" s="681"/>
      <c r="CD31" s="674"/>
      <c r="CE31" s="675"/>
      <c r="CF31" s="633" t="s">
        <v>300</v>
      </c>
      <c r="CG31" s="634"/>
      <c r="CH31" s="634"/>
      <c r="CI31" s="634"/>
      <c r="CJ31" s="634"/>
      <c r="CK31" s="634"/>
      <c r="CL31" s="634"/>
      <c r="CM31" s="634"/>
      <c r="CN31" s="634"/>
      <c r="CO31" s="634"/>
      <c r="CP31" s="634"/>
      <c r="CQ31" s="635"/>
      <c r="CR31" s="636">
        <v>50251</v>
      </c>
      <c r="CS31" s="668"/>
      <c r="CT31" s="668"/>
      <c r="CU31" s="668"/>
      <c r="CV31" s="668"/>
      <c r="CW31" s="668"/>
      <c r="CX31" s="668"/>
      <c r="CY31" s="669"/>
      <c r="CZ31" s="641">
        <v>0.1</v>
      </c>
      <c r="DA31" s="666"/>
      <c r="DB31" s="666"/>
      <c r="DC31" s="670"/>
      <c r="DD31" s="645">
        <v>49908</v>
      </c>
      <c r="DE31" s="668"/>
      <c r="DF31" s="668"/>
      <c r="DG31" s="668"/>
      <c r="DH31" s="668"/>
      <c r="DI31" s="668"/>
      <c r="DJ31" s="668"/>
      <c r="DK31" s="669"/>
      <c r="DL31" s="645">
        <v>49908</v>
      </c>
      <c r="DM31" s="668"/>
      <c r="DN31" s="668"/>
      <c r="DO31" s="668"/>
      <c r="DP31" s="668"/>
      <c r="DQ31" s="668"/>
      <c r="DR31" s="668"/>
      <c r="DS31" s="668"/>
      <c r="DT31" s="668"/>
      <c r="DU31" s="668"/>
      <c r="DV31" s="669"/>
      <c r="DW31" s="641">
        <v>0.2</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3074145</v>
      </c>
      <c r="S32" s="637"/>
      <c r="T32" s="637"/>
      <c r="U32" s="637"/>
      <c r="V32" s="637"/>
      <c r="W32" s="637"/>
      <c r="X32" s="637"/>
      <c r="Y32" s="638"/>
      <c r="Z32" s="639">
        <v>8.6</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99.8</v>
      </c>
      <c r="BH32" s="668"/>
      <c r="BI32" s="668"/>
      <c r="BJ32" s="668"/>
      <c r="BK32" s="668"/>
      <c r="BL32" s="668"/>
      <c r="BM32" s="642">
        <v>99.1</v>
      </c>
      <c r="BN32" s="668"/>
      <c r="BO32" s="668"/>
      <c r="BP32" s="668"/>
      <c r="BQ32" s="691"/>
      <c r="BR32" s="693">
        <v>99.6</v>
      </c>
      <c r="BS32" s="668"/>
      <c r="BT32" s="668"/>
      <c r="BU32" s="668"/>
      <c r="BV32" s="668"/>
      <c r="BW32" s="668"/>
      <c r="BX32" s="642">
        <v>98.9</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138680</v>
      </c>
      <c r="S33" s="637"/>
      <c r="T33" s="637"/>
      <c r="U33" s="637"/>
      <c r="V33" s="637"/>
      <c r="W33" s="637"/>
      <c r="X33" s="637"/>
      <c r="Y33" s="638"/>
      <c r="Z33" s="639">
        <v>0.4</v>
      </c>
      <c r="AA33" s="639"/>
      <c r="AB33" s="639"/>
      <c r="AC33" s="639"/>
      <c r="AD33" s="640">
        <v>11454</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99.6</v>
      </c>
      <c r="BH33" s="695"/>
      <c r="BI33" s="695"/>
      <c r="BJ33" s="695"/>
      <c r="BK33" s="695"/>
      <c r="BL33" s="695"/>
      <c r="BM33" s="696">
        <v>97.8</v>
      </c>
      <c r="BN33" s="695"/>
      <c r="BO33" s="695"/>
      <c r="BP33" s="695"/>
      <c r="BQ33" s="697"/>
      <c r="BR33" s="694">
        <v>99.6</v>
      </c>
      <c r="BS33" s="695"/>
      <c r="BT33" s="695"/>
      <c r="BU33" s="695"/>
      <c r="BV33" s="695"/>
      <c r="BW33" s="695"/>
      <c r="BX33" s="696">
        <v>97.6</v>
      </c>
      <c r="BY33" s="695"/>
      <c r="BZ33" s="695"/>
      <c r="CA33" s="695"/>
      <c r="CB33" s="697"/>
      <c r="CD33" s="633" t="s">
        <v>307</v>
      </c>
      <c r="CE33" s="634"/>
      <c r="CF33" s="634"/>
      <c r="CG33" s="634"/>
      <c r="CH33" s="634"/>
      <c r="CI33" s="634"/>
      <c r="CJ33" s="634"/>
      <c r="CK33" s="634"/>
      <c r="CL33" s="634"/>
      <c r="CM33" s="634"/>
      <c r="CN33" s="634"/>
      <c r="CO33" s="634"/>
      <c r="CP33" s="634"/>
      <c r="CQ33" s="635"/>
      <c r="CR33" s="636">
        <v>13908827</v>
      </c>
      <c r="CS33" s="668"/>
      <c r="CT33" s="668"/>
      <c r="CU33" s="668"/>
      <c r="CV33" s="668"/>
      <c r="CW33" s="668"/>
      <c r="CX33" s="668"/>
      <c r="CY33" s="669"/>
      <c r="CZ33" s="641">
        <v>40.700000000000003</v>
      </c>
      <c r="DA33" s="666"/>
      <c r="DB33" s="666"/>
      <c r="DC33" s="670"/>
      <c r="DD33" s="645">
        <v>11004259</v>
      </c>
      <c r="DE33" s="668"/>
      <c r="DF33" s="668"/>
      <c r="DG33" s="668"/>
      <c r="DH33" s="668"/>
      <c r="DI33" s="668"/>
      <c r="DJ33" s="668"/>
      <c r="DK33" s="669"/>
      <c r="DL33" s="645">
        <v>9211301</v>
      </c>
      <c r="DM33" s="668"/>
      <c r="DN33" s="668"/>
      <c r="DO33" s="668"/>
      <c r="DP33" s="668"/>
      <c r="DQ33" s="668"/>
      <c r="DR33" s="668"/>
      <c r="DS33" s="668"/>
      <c r="DT33" s="668"/>
      <c r="DU33" s="668"/>
      <c r="DV33" s="669"/>
      <c r="DW33" s="641">
        <v>46</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310857</v>
      </c>
      <c r="S34" s="637"/>
      <c r="T34" s="637"/>
      <c r="U34" s="637"/>
      <c r="V34" s="637"/>
      <c r="W34" s="637"/>
      <c r="X34" s="637"/>
      <c r="Y34" s="638"/>
      <c r="Z34" s="639">
        <v>0.9</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5030326</v>
      </c>
      <c r="CS34" s="637"/>
      <c r="CT34" s="637"/>
      <c r="CU34" s="637"/>
      <c r="CV34" s="637"/>
      <c r="CW34" s="637"/>
      <c r="CX34" s="637"/>
      <c r="CY34" s="638"/>
      <c r="CZ34" s="641">
        <v>14.7</v>
      </c>
      <c r="DA34" s="666"/>
      <c r="DB34" s="666"/>
      <c r="DC34" s="670"/>
      <c r="DD34" s="645">
        <v>3857892</v>
      </c>
      <c r="DE34" s="637"/>
      <c r="DF34" s="637"/>
      <c r="DG34" s="637"/>
      <c r="DH34" s="637"/>
      <c r="DI34" s="637"/>
      <c r="DJ34" s="637"/>
      <c r="DK34" s="638"/>
      <c r="DL34" s="645">
        <v>3339331</v>
      </c>
      <c r="DM34" s="637"/>
      <c r="DN34" s="637"/>
      <c r="DO34" s="637"/>
      <c r="DP34" s="637"/>
      <c r="DQ34" s="637"/>
      <c r="DR34" s="637"/>
      <c r="DS34" s="637"/>
      <c r="DT34" s="637"/>
      <c r="DU34" s="637"/>
      <c r="DV34" s="638"/>
      <c r="DW34" s="641">
        <v>16.7</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584829</v>
      </c>
      <c r="S35" s="637"/>
      <c r="T35" s="637"/>
      <c r="U35" s="637"/>
      <c r="V35" s="637"/>
      <c r="W35" s="637"/>
      <c r="X35" s="637"/>
      <c r="Y35" s="638"/>
      <c r="Z35" s="639">
        <v>1.6</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280313</v>
      </c>
      <c r="CS35" s="668"/>
      <c r="CT35" s="668"/>
      <c r="CU35" s="668"/>
      <c r="CV35" s="668"/>
      <c r="CW35" s="668"/>
      <c r="CX35" s="668"/>
      <c r="CY35" s="669"/>
      <c r="CZ35" s="641">
        <v>0.8</v>
      </c>
      <c r="DA35" s="666"/>
      <c r="DB35" s="666"/>
      <c r="DC35" s="670"/>
      <c r="DD35" s="645">
        <v>236775</v>
      </c>
      <c r="DE35" s="668"/>
      <c r="DF35" s="668"/>
      <c r="DG35" s="668"/>
      <c r="DH35" s="668"/>
      <c r="DI35" s="668"/>
      <c r="DJ35" s="668"/>
      <c r="DK35" s="669"/>
      <c r="DL35" s="645">
        <v>236775</v>
      </c>
      <c r="DM35" s="668"/>
      <c r="DN35" s="668"/>
      <c r="DO35" s="668"/>
      <c r="DP35" s="668"/>
      <c r="DQ35" s="668"/>
      <c r="DR35" s="668"/>
      <c r="DS35" s="668"/>
      <c r="DT35" s="668"/>
      <c r="DU35" s="668"/>
      <c r="DV35" s="669"/>
      <c r="DW35" s="641">
        <v>1.2</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1622667</v>
      </c>
      <c r="S36" s="637"/>
      <c r="T36" s="637"/>
      <c r="U36" s="637"/>
      <c r="V36" s="637"/>
      <c r="W36" s="637"/>
      <c r="X36" s="637"/>
      <c r="Y36" s="638"/>
      <c r="Z36" s="639">
        <v>4.5</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3546117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350587</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5117008</v>
      </c>
      <c r="CS36" s="637"/>
      <c r="CT36" s="637"/>
      <c r="CU36" s="637"/>
      <c r="CV36" s="637"/>
      <c r="CW36" s="637"/>
      <c r="CX36" s="637"/>
      <c r="CY36" s="638"/>
      <c r="CZ36" s="641">
        <v>15</v>
      </c>
      <c r="DA36" s="666"/>
      <c r="DB36" s="666"/>
      <c r="DC36" s="670"/>
      <c r="DD36" s="645">
        <v>4451377</v>
      </c>
      <c r="DE36" s="637"/>
      <c r="DF36" s="637"/>
      <c r="DG36" s="637"/>
      <c r="DH36" s="637"/>
      <c r="DI36" s="637"/>
      <c r="DJ36" s="637"/>
      <c r="DK36" s="638"/>
      <c r="DL36" s="645">
        <v>3438583</v>
      </c>
      <c r="DM36" s="637"/>
      <c r="DN36" s="637"/>
      <c r="DO36" s="637"/>
      <c r="DP36" s="637"/>
      <c r="DQ36" s="637"/>
      <c r="DR36" s="637"/>
      <c r="DS36" s="637"/>
      <c r="DT36" s="637"/>
      <c r="DU36" s="637"/>
      <c r="DV36" s="638"/>
      <c r="DW36" s="641">
        <v>17.2</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1123500</v>
      </c>
      <c r="S37" s="637"/>
      <c r="T37" s="637"/>
      <c r="U37" s="637"/>
      <c r="V37" s="637"/>
      <c r="W37" s="637"/>
      <c r="X37" s="637"/>
      <c r="Y37" s="638"/>
      <c r="Z37" s="639">
        <v>3.1</v>
      </c>
      <c r="AA37" s="639"/>
      <c r="AB37" s="639"/>
      <c r="AC37" s="639"/>
      <c r="AD37" s="640">
        <v>2051</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800000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333804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1939086</v>
      </c>
      <c r="CS37" s="668"/>
      <c r="CT37" s="668"/>
      <c r="CU37" s="668"/>
      <c r="CV37" s="668"/>
      <c r="CW37" s="668"/>
      <c r="CX37" s="668"/>
      <c r="CY37" s="669"/>
      <c r="CZ37" s="641">
        <v>5.7</v>
      </c>
      <c r="DA37" s="666"/>
      <c r="DB37" s="666"/>
      <c r="DC37" s="670"/>
      <c r="DD37" s="645">
        <v>1931680</v>
      </c>
      <c r="DE37" s="668"/>
      <c r="DF37" s="668"/>
      <c r="DG37" s="668"/>
      <c r="DH37" s="668"/>
      <c r="DI37" s="668"/>
      <c r="DJ37" s="668"/>
      <c r="DK37" s="669"/>
      <c r="DL37" s="645">
        <v>1883655</v>
      </c>
      <c r="DM37" s="668"/>
      <c r="DN37" s="668"/>
      <c r="DO37" s="668"/>
      <c r="DP37" s="668"/>
      <c r="DQ37" s="668"/>
      <c r="DR37" s="668"/>
      <c r="DS37" s="668"/>
      <c r="DT37" s="668"/>
      <c r="DU37" s="668"/>
      <c r="DV37" s="669"/>
      <c r="DW37" s="641">
        <v>9.4</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1091400</v>
      </c>
      <c r="S38" s="637"/>
      <c r="T38" s="637"/>
      <c r="U38" s="637"/>
      <c r="V38" s="637"/>
      <c r="W38" s="637"/>
      <c r="X38" s="637"/>
      <c r="Y38" s="638"/>
      <c r="Z38" s="639">
        <v>3</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80921</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9649</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2665196</v>
      </c>
      <c r="CS38" s="637"/>
      <c r="CT38" s="637"/>
      <c r="CU38" s="637"/>
      <c r="CV38" s="637"/>
      <c r="CW38" s="637"/>
      <c r="CX38" s="637"/>
      <c r="CY38" s="638"/>
      <c r="CZ38" s="641">
        <v>7.8</v>
      </c>
      <c r="DA38" s="666"/>
      <c r="DB38" s="666"/>
      <c r="DC38" s="670"/>
      <c r="DD38" s="645">
        <v>2233307</v>
      </c>
      <c r="DE38" s="637"/>
      <c r="DF38" s="637"/>
      <c r="DG38" s="637"/>
      <c r="DH38" s="637"/>
      <c r="DI38" s="637"/>
      <c r="DJ38" s="637"/>
      <c r="DK38" s="638"/>
      <c r="DL38" s="645">
        <v>2196612</v>
      </c>
      <c r="DM38" s="637"/>
      <c r="DN38" s="637"/>
      <c r="DO38" s="637"/>
      <c r="DP38" s="637"/>
      <c r="DQ38" s="637"/>
      <c r="DR38" s="637"/>
      <c r="DS38" s="637"/>
      <c r="DT38" s="637"/>
      <c r="DU38" s="637"/>
      <c r="DV38" s="638"/>
      <c r="DW38" s="641">
        <v>11</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14813</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234244</v>
      </c>
      <c r="CS39" s="668"/>
      <c r="CT39" s="668"/>
      <c r="CU39" s="668"/>
      <c r="CV39" s="668"/>
      <c r="CW39" s="668"/>
      <c r="CX39" s="668"/>
      <c r="CY39" s="669"/>
      <c r="CZ39" s="641">
        <v>0.7</v>
      </c>
      <c r="DA39" s="666"/>
      <c r="DB39" s="666"/>
      <c r="DC39" s="670"/>
      <c r="DD39" s="645">
        <v>224908</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77500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93</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581740</v>
      </c>
      <c r="CS40" s="637"/>
      <c r="CT40" s="637"/>
      <c r="CU40" s="637"/>
      <c r="CV40" s="637"/>
      <c r="CW40" s="637"/>
      <c r="CX40" s="637"/>
      <c r="CY40" s="638"/>
      <c r="CZ40" s="641">
        <v>1.7</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35885709</v>
      </c>
      <c r="S41" s="709"/>
      <c r="T41" s="709"/>
      <c r="U41" s="709"/>
      <c r="V41" s="709"/>
      <c r="W41" s="709"/>
      <c r="X41" s="709"/>
      <c r="Y41" s="713"/>
      <c r="Z41" s="714">
        <v>100</v>
      </c>
      <c r="AA41" s="714"/>
      <c r="AB41" s="714"/>
      <c r="AC41" s="714"/>
      <c r="AD41" s="715">
        <v>19928507</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506813</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2158383</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368</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2521738</v>
      </c>
      <c r="CS42" s="668"/>
      <c r="CT42" s="668"/>
      <c r="CU42" s="668"/>
      <c r="CV42" s="668"/>
      <c r="CW42" s="668"/>
      <c r="CX42" s="668"/>
      <c r="CY42" s="669"/>
      <c r="CZ42" s="641">
        <v>7.4</v>
      </c>
      <c r="DA42" s="666"/>
      <c r="DB42" s="666"/>
      <c r="DC42" s="670"/>
      <c r="DD42" s="645">
        <v>415782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96594</v>
      </c>
      <c r="CS43" s="668"/>
      <c r="CT43" s="668"/>
      <c r="CU43" s="668"/>
      <c r="CV43" s="668"/>
      <c r="CW43" s="668"/>
      <c r="CX43" s="668"/>
      <c r="CY43" s="669"/>
      <c r="CZ43" s="641">
        <v>0.3</v>
      </c>
      <c r="DA43" s="666"/>
      <c r="DB43" s="666"/>
      <c r="DC43" s="670"/>
      <c r="DD43" s="645">
        <v>96594</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2478647</v>
      </c>
      <c r="CS44" s="637"/>
      <c r="CT44" s="637"/>
      <c r="CU44" s="637"/>
      <c r="CV44" s="637"/>
      <c r="CW44" s="637"/>
      <c r="CX44" s="637"/>
      <c r="CY44" s="638"/>
      <c r="CZ44" s="641">
        <v>7.3</v>
      </c>
      <c r="DA44" s="642"/>
      <c r="DB44" s="642"/>
      <c r="DC44" s="648"/>
      <c r="DD44" s="645">
        <v>414499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1504786</v>
      </c>
      <c r="CS45" s="668"/>
      <c r="CT45" s="668"/>
      <c r="CU45" s="668"/>
      <c r="CV45" s="668"/>
      <c r="CW45" s="668"/>
      <c r="CX45" s="668"/>
      <c r="CY45" s="669"/>
      <c r="CZ45" s="641">
        <v>4.4000000000000004</v>
      </c>
      <c r="DA45" s="666"/>
      <c r="DB45" s="666"/>
      <c r="DC45" s="670"/>
      <c r="DD45" s="645">
        <v>127910</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905902</v>
      </c>
      <c r="CS46" s="637"/>
      <c r="CT46" s="637"/>
      <c r="CU46" s="637"/>
      <c r="CV46" s="637"/>
      <c r="CW46" s="637"/>
      <c r="CX46" s="637"/>
      <c r="CY46" s="638"/>
      <c r="CZ46" s="641">
        <v>2.7</v>
      </c>
      <c r="DA46" s="642"/>
      <c r="DB46" s="642"/>
      <c r="DC46" s="648"/>
      <c r="DD46" s="645">
        <v>281751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43091</v>
      </c>
      <c r="CS47" s="668"/>
      <c r="CT47" s="668"/>
      <c r="CU47" s="668"/>
      <c r="CV47" s="668"/>
      <c r="CW47" s="668"/>
      <c r="CX47" s="668"/>
      <c r="CY47" s="669"/>
      <c r="CZ47" s="641">
        <v>0.1</v>
      </c>
      <c r="DA47" s="666"/>
      <c r="DB47" s="666"/>
      <c r="DC47" s="670"/>
      <c r="DD47" s="645">
        <v>1283</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34160909</v>
      </c>
      <c r="CS49" s="695"/>
      <c r="CT49" s="695"/>
      <c r="CU49" s="695"/>
      <c r="CV49" s="695"/>
      <c r="CW49" s="695"/>
      <c r="CX49" s="695"/>
      <c r="CY49" s="724"/>
      <c r="CZ49" s="716">
        <v>100</v>
      </c>
      <c r="DA49" s="725"/>
      <c r="DB49" s="725"/>
      <c r="DC49" s="726"/>
      <c r="DD49" s="727">
        <v>22882869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xFOwAcSmQzw1U2Yg6ytvW0l+S1+nqxf4v6S2Roy6oyeuQ7xZFWUZHoY9EWwl79sCe73JbP1pRDwEV/QJtjYtkw==" saltValue="eMTQoFvzJ+NBoJIe/lUcG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35900</v>
      </c>
      <c r="R7" s="766"/>
      <c r="S7" s="766"/>
      <c r="T7" s="766"/>
      <c r="U7" s="766"/>
      <c r="V7" s="766">
        <v>34193</v>
      </c>
      <c r="W7" s="766"/>
      <c r="X7" s="766"/>
      <c r="Y7" s="766"/>
      <c r="Z7" s="766"/>
      <c r="AA7" s="766">
        <v>1707</v>
      </c>
      <c r="AB7" s="766"/>
      <c r="AC7" s="766"/>
      <c r="AD7" s="766"/>
      <c r="AE7" s="767"/>
      <c r="AF7" s="768">
        <v>1620</v>
      </c>
      <c r="AG7" s="769"/>
      <c r="AH7" s="769"/>
      <c r="AI7" s="769"/>
      <c r="AJ7" s="770"/>
      <c r="AK7" s="771">
        <v>585</v>
      </c>
      <c r="AL7" s="772"/>
      <c r="AM7" s="772"/>
      <c r="AN7" s="772"/>
      <c r="AO7" s="772"/>
      <c r="AP7" s="772">
        <v>23410</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556</v>
      </c>
      <c r="BT7" s="760"/>
      <c r="BU7" s="760"/>
      <c r="BV7" s="760"/>
      <c r="BW7" s="760"/>
      <c r="BX7" s="760"/>
      <c r="BY7" s="760"/>
      <c r="BZ7" s="760"/>
      <c r="CA7" s="760"/>
      <c r="CB7" s="760"/>
      <c r="CC7" s="760"/>
      <c r="CD7" s="760"/>
      <c r="CE7" s="760"/>
      <c r="CF7" s="760"/>
      <c r="CG7" s="775"/>
      <c r="CH7" s="756">
        <v>6</v>
      </c>
      <c r="CI7" s="757"/>
      <c r="CJ7" s="757"/>
      <c r="CK7" s="757"/>
      <c r="CL7" s="758"/>
      <c r="CM7" s="756">
        <v>38</v>
      </c>
      <c r="CN7" s="757"/>
      <c r="CO7" s="757"/>
      <c r="CP7" s="757"/>
      <c r="CQ7" s="758"/>
      <c r="CR7" s="756">
        <v>10</v>
      </c>
      <c r="CS7" s="757"/>
      <c r="CT7" s="757"/>
      <c r="CU7" s="757"/>
      <c r="CV7" s="758"/>
      <c r="CW7" s="756" t="s">
        <v>546</v>
      </c>
      <c r="CX7" s="757"/>
      <c r="CY7" s="757"/>
      <c r="CZ7" s="757"/>
      <c r="DA7" s="758"/>
      <c r="DB7" s="756" t="s">
        <v>546</v>
      </c>
      <c r="DC7" s="757"/>
      <c r="DD7" s="757"/>
      <c r="DE7" s="757"/>
      <c r="DF7" s="758"/>
      <c r="DG7" s="756" t="s">
        <v>546</v>
      </c>
      <c r="DH7" s="757"/>
      <c r="DI7" s="757"/>
      <c r="DJ7" s="757"/>
      <c r="DK7" s="758"/>
      <c r="DL7" s="756" t="s">
        <v>546</v>
      </c>
      <c r="DM7" s="757"/>
      <c r="DN7" s="757"/>
      <c r="DO7" s="757"/>
      <c r="DP7" s="758"/>
      <c r="DQ7" s="756" t="s">
        <v>546</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18</v>
      </c>
      <c r="R8" s="797"/>
      <c r="S8" s="797"/>
      <c r="T8" s="797"/>
      <c r="U8" s="797"/>
      <c r="V8" s="797">
        <v>1</v>
      </c>
      <c r="W8" s="797"/>
      <c r="X8" s="797"/>
      <c r="Y8" s="797"/>
      <c r="Z8" s="797"/>
      <c r="AA8" s="797">
        <v>17</v>
      </c>
      <c r="AB8" s="797"/>
      <c r="AC8" s="797"/>
      <c r="AD8" s="797"/>
      <c r="AE8" s="798"/>
      <c r="AF8" s="799">
        <v>17</v>
      </c>
      <c r="AG8" s="800"/>
      <c r="AH8" s="800"/>
      <c r="AI8" s="800"/>
      <c r="AJ8" s="801"/>
      <c r="AK8" s="782">
        <v>0</v>
      </c>
      <c r="AL8" s="783"/>
      <c r="AM8" s="783"/>
      <c r="AN8" s="783"/>
      <c r="AO8" s="783"/>
      <c r="AP8" s="783" t="s">
        <v>546</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557</v>
      </c>
      <c r="BT8" s="787"/>
      <c r="BU8" s="787"/>
      <c r="BV8" s="787"/>
      <c r="BW8" s="787"/>
      <c r="BX8" s="787"/>
      <c r="BY8" s="787"/>
      <c r="BZ8" s="787"/>
      <c r="CA8" s="787"/>
      <c r="CB8" s="787"/>
      <c r="CC8" s="787"/>
      <c r="CD8" s="787"/>
      <c r="CE8" s="787"/>
      <c r="CF8" s="787"/>
      <c r="CG8" s="788"/>
      <c r="CH8" s="789">
        <v>0</v>
      </c>
      <c r="CI8" s="790"/>
      <c r="CJ8" s="790"/>
      <c r="CK8" s="790"/>
      <c r="CL8" s="791"/>
      <c r="CM8" s="789">
        <v>155</v>
      </c>
      <c r="CN8" s="790"/>
      <c r="CO8" s="790"/>
      <c r="CP8" s="790"/>
      <c r="CQ8" s="791"/>
      <c r="CR8" s="789">
        <v>15</v>
      </c>
      <c r="CS8" s="790"/>
      <c r="CT8" s="790"/>
      <c r="CU8" s="790"/>
      <c r="CV8" s="791"/>
      <c r="CW8" s="789">
        <v>54</v>
      </c>
      <c r="CX8" s="790"/>
      <c r="CY8" s="790"/>
      <c r="CZ8" s="790"/>
      <c r="DA8" s="791"/>
      <c r="DB8" s="789" t="s">
        <v>546</v>
      </c>
      <c r="DC8" s="790"/>
      <c r="DD8" s="790"/>
      <c r="DE8" s="790"/>
      <c r="DF8" s="791"/>
      <c r="DG8" s="789" t="s">
        <v>546</v>
      </c>
      <c r="DH8" s="790"/>
      <c r="DI8" s="790"/>
      <c r="DJ8" s="790"/>
      <c r="DK8" s="791"/>
      <c r="DL8" s="789" t="s">
        <v>546</v>
      </c>
      <c r="DM8" s="790"/>
      <c r="DN8" s="790"/>
      <c r="DO8" s="790"/>
      <c r="DP8" s="791"/>
      <c r="DQ8" s="789" t="s">
        <v>546</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558</v>
      </c>
      <c r="BT9" s="787"/>
      <c r="BU9" s="787"/>
      <c r="BV9" s="787"/>
      <c r="BW9" s="787"/>
      <c r="BX9" s="787"/>
      <c r="BY9" s="787"/>
      <c r="BZ9" s="787"/>
      <c r="CA9" s="787"/>
      <c r="CB9" s="787"/>
      <c r="CC9" s="787"/>
      <c r="CD9" s="787"/>
      <c r="CE9" s="787"/>
      <c r="CF9" s="787"/>
      <c r="CG9" s="788"/>
      <c r="CH9" s="789">
        <v>0</v>
      </c>
      <c r="CI9" s="790"/>
      <c r="CJ9" s="790"/>
      <c r="CK9" s="790"/>
      <c r="CL9" s="791"/>
      <c r="CM9" s="789">
        <v>61</v>
      </c>
      <c r="CN9" s="790"/>
      <c r="CO9" s="790"/>
      <c r="CP9" s="790"/>
      <c r="CQ9" s="791"/>
      <c r="CR9" s="789">
        <v>20</v>
      </c>
      <c r="CS9" s="790"/>
      <c r="CT9" s="790"/>
      <c r="CU9" s="790"/>
      <c r="CV9" s="791"/>
      <c r="CW9" s="789">
        <v>12</v>
      </c>
      <c r="CX9" s="790"/>
      <c r="CY9" s="790"/>
      <c r="CZ9" s="790"/>
      <c r="DA9" s="791"/>
      <c r="DB9" s="789" t="s">
        <v>546</v>
      </c>
      <c r="DC9" s="790"/>
      <c r="DD9" s="790"/>
      <c r="DE9" s="790"/>
      <c r="DF9" s="791"/>
      <c r="DG9" s="789" t="s">
        <v>546</v>
      </c>
      <c r="DH9" s="790"/>
      <c r="DI9" s="790"/>
      <c r="DJ9" s="790"/>
      <c r="DK9" s="791"/>
      <c r="DL9" s="789" t="s">
        <v>546</v>
      </c>
      <c r="DM9" s="790"/>
      <c r="DN9" s="790"/>
      <c r="DO9" s="790"/>
      <c r="DP9" s="791"/>
      <c r="DQ9" s="789" t="s">
        <v>546</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559</v>
      </c>
      <c r="BT10" s="787"/>
      <c r="BU10" s="787"/>
      <c r="BV10" s="787"/>
      <c r="BW10" s="787"/>
      <c r="BX10" s="787"/>
      <c r="BY10" s="787"/>
      <c r="BZ10" s="787"/>
      <c r="CA10" s="787"/>
      <c r="CB10" s="787"/>
      <c r="CC10" s="787"/>
      <c r="CD10" s="787"/>
      <c r="CE10" s="787"/>
      <c r="CF10" s="787"/>
      <c r="CG10" s="788"/>
      <c r="CH10" s="789">
        <v>11</v>
      </c>
      <c r="CI10" s="790"/>
      <c r="CJ10" s="790"/>
      <c r="CK10" s="790"/>
      <c r="CL10" s="791"/>
      <c r="CM10" s="789">
        <v>86</v>
      </c>
      <c r="CN10" s="790"/>
      <c r="CO10" s="790"/>
      <c r="CP10" s="790"/>
      <c r="CQ10" s="791"/>
      <c r="CR10" s="789">
        <v>31</v>
      </c>
      <c r="CS10" s="790"/>
      <c r="CT10" s="790"/>
      <c r="CU10" s="790"/>
      <c r="CV10" s="791"/>
      <c r="CW10" s="789" t="s">
        <v>566</v>
      </c>
      <c r="CX10" s="790"/>
      <c r="CY10" s="790"/>
      <c r="CZ10" s="790"/>
      <c r="DA10" s="791"/>
      <c r="DB10" s="789">
        <v>133</v>
      </c>
      <c r="DC10" s="790"/>
      <c r="DD10" s="790"/>
      <c r="DE10" s="790"/>
      <c r="DF10" s="791"/>
      <c r="DG10" s="789" t="s">
        <v>546</v>
      </c>
      <c r="DH10" s="790"/>
      <c r="DI10" s="790"/>
      <c r="DJ10" s="790"/>
      <c r="DK10" s="791"/>
      <c r="DL10" s="789" t="s">
        <v>546</v>
      </c>
      <c r="DM10" s="790"/>
      <c r="DN10" s="790"/>
      <c r="DO10" s="790"/>
      <c r="DP10" s="791"/>
      <c r="DQ10" s="789" t="s">
        <v>546</v>
      </c>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t="s">
        <v>560</v>
      </c>
      <c r="BT11" s="787"/>
      <c r="BU11" s="787"/>
      <c r="BV11" s="787"/>
      <c r="BW11" s="787"/>
      <c r="BX11" s="787"/>
      <c r="BY11" s="787"/>
      <c r="BZ11" s="787"/>
      <c r="CA11" s="787"/>
      <c r="CB11" s="787"/>
      <c r="CC11" s="787"/>
      <c r="CD11" s="787"/>
      <c r="CE11" s="787"/>
      <c r="CF11" s="787"/>
      <c r="CG11" s="788"/>
      <c r="CH11" s="789">
        <v>0</v>
      </c>
      <c r="CI11" s="790"/>
      <c r="CJ11" s="790"/>
      <c r="CK11" s="790"/>
      <c r="CL11" s="791"/>
      <c r="CM11" s="789">
        <v>-7</v>
      </c>
      <c r="CN11" s="790"/>
      <c r="CO11" s="790"/>
      <c r="CP11" s="790"/>
      <c r="CQ11" s="791"/>
      <c r="CR11" s="789">
        <v>50</v>
      </c>
      <c r="CS11" s="790"/>
      <c r="CT11" s="790"/>
      <c r="CU11" s="790"/>
      <c r="CV11" s="791"/>
      <c r="CW11" s="789" t="s">
        <v>546</v>
      </c>
      <c r="CX11" s="790"/>
      <c r="CY11" s="790"/>
      <c r="CZ11" s="790"/>
      <c r="DA11" s="791"/>
      <c r="DB11" s="789" t="s">
        <v>546</v>
      </c>
      <c r="DC11" s="790"/>
      <c r="DD11" s="790"/>
      <c r="DE11" s="790"/>
      <c r="DF11" s="791"/>
      <c r="DG11" s="789" t="s">
        <v>546</v>
      </c>
      <c r="DH11" s="790"/>
      <c r="DI11" s="790"/>
      <c r="DJ11" s="790"/>
      <c r="DK11" s="791"/>
      <c r="DL11" s="789" t="s">
        <v>546</v>
      </c>
      <c r="DM11" s="790"/>
      <c r="DN11" s="790"/>
      <c r="DO11" s="790"/>
      <c r="DP11" s="791"/>
      <c r="DQ11" s="789" t="s">
        <v>546</v>
      </c>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35918</v>
      </c>
      <c r="R23" s="806"/>
      <c r="S23" s="806"/>
      <c r="T23" s="806"/>
      <c r="U23" s="806"/>
      <c r="V23" s="806">
        <v>34194</v>
      </c>
      <c r="W23" s="806"/>
      <c r="X23" s="806"/>
      <c r="Y23" s="806"/>
      <c r="Z23" s="806"/>
      <c r="AA23" s="806">
        <v>1725</v>
      </c>
      <c r="AB23" s="806"/>
      <c r="AC23" s="806"/>
      <c r="AD23" s="806"/>
      <c r="AE23" s="807"/>
      <c r="AF23" s="808">
        <v>1637</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7845</v>
      </c>
      <c r="R28" s="836"/>
      <c r="S28" s="836"/>
      <c r="T28" s="836"/>
      <c r="U28" s="836"/>
      <c r="V28" s="836">
        <v>7494</v>
      </c>
      <c r="W28" s="836"/>
      <c r="X28" s="836"/>
      <c r="Y28" s="836"/>
      <c r="Z28" s="836"/>
      <c r="AA28" s="836">
        <v>351</v>
      </c>
      <c r="AB28" s="836"/>
      <c r="AC28" s="836"/>
      <c r="AD28" s="836"/>
      <c r="AE28" s="837"/>
      <c r="AF28" s="838">
        <v>351</v>
      </c>
      <c r="AG28" s="836"/>
      <c r="AH28" s="836"/>
      <c r="AI28" s="836"/>
      <c r="AJ28" s="839"/>
      <c r="AK28" s="840">
        <v>507</v>
      </c>
      <c r="AL28" s="841"/>
      <c r="AM28" s="841"/>
      <c r="AN28" s="841"/>
      <c r="AO28" s="841"/>
      <c r="AP28" s="841" t="s">
        <v>546</v>
      </c>
      <c r="AQ28" s="841"/>
      <c r="AR28" s="841"/>
      <c r="AS28" s="841"/>
      <c r="AT28" s="841"/>
      <c r="AU28" s="841" t="s">
        <v>546</v>
      </c>
      <c r="AV28" s="841"/>
      <c r="AW28" s="841"/>
      <c r="AX28" s="841"/>
      <c r="AY28" s="841"/>
      <c r="AZ28" s="842" t="s">
        <v>546</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7615</v>
      </c>
      <c r="R29" s="797"/>
      <c r="S29" s="797"/>
      <c r="T29" s="797"/>
      <c r="U29" s="797"/>
      <c r="V29" s="797">
        <v>7348</v>
      </c>
      <c r="W29" s="797"/>
      <c r="X29" s="797"/>
      <c r="Y29" s="797"/>
      <c r="Z29" s="797"/>
      <c r="AA29" s="797">
        <v>266</v>
      </c>
      <c r="AB29" s="797"/>
      <c r="AC29" s="797"/>
      <c r="AD29" s="797"/>
      <c r="AE29" s="798"/>
      <c r="AF29" s="799">
        <v>266</v>
      </c>
      <c r="AG29" s="800"/>
      <c r="AH29" s="800"/>
      <c r="AI29" s="800"/>
      <c r="AJ29" s="801"/>
      <c r="AK29" s="847">
        <v>1269</v>
      </c>
      <c r="AL29" s="843"/>
      <c r="AM29" s="843"/>
      <c r="AN29" s="843"/>
      <c r="AO29" s="843"/>
      <c r="AP29" s="843" t="s">
        <v>546</v>
      </c>
      <c r="AQ29" s="843"/>
      <c r="AR29" s="843"/>
      <c r="AS29" s="843"/>
      <c r="AT29" s="843"/>
      <c r="AU29" s="843" t="s">
        <v>546</v>
      </c>
      <c r="AV29" s="843"/>
      <c r="AW29" s="843"/>
      <c r="AX29" s="843"/>
      <c r="AY29" s="843"/>
      <c r="AZ29" s="844" t="s">
        <v>546</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928</v>
      </c>
      <c r="R30" s="797"/>
      <c r="S30" s="797"/>
      <c r="T30" s="797"/>
      <c r="U30" s="797"/>
      <c r="V30" s="797">
        <v>922</v>
      </c>
      <c r="W30" s="797"/>
      <c r="X30" s="797"/>
      <c r="Y30" s="797"/>
      <c r="Z30" s="797"/>
      <c r="AA30" s="797">
        <v>7</v>
      </c>
      <c r="AB30" s="797"/>
      <c r="AC30" s="797"/>
      <c r="AD30" s="797"/>
      <c r="AE30" s="798"/>
      <c r="AF30" s="799">
        <v>7</v>
      </c>
      <c r="AG30" s="800"/>
      <c r="AH30" s="800"/>
      <c r="AI30" s="800"/>
      <c r="AJ30" s="801"/>
      <c r="AK30" s="847">
        <v>190</v>
      </c>
      <c r="AL30" s="843"/>
      <c r="AM30" s="843"/>
      <c r="AN30" s="843"/>
      <c r="AO30" s="843"/>
      <c r="AP30" s="843" t="s">
        <v>546</v>
      </c>
      <c r="AQ30" s="843"/>
      <c r="AR30" s="843"/>
      <c r="AS30" s="843"/>
      <c r="AT30" s="843"/>
      <c r="AU30" s="843" t="s">
        <v>546</v>
      </c>
      <c r="AV30" s="843"/>
      <c r="AW30" s="843"/>
      <c r="AX30" s="843"/>
      <c r="AY30" s="843"/>
      <c r="AZ30" s="844" t="s">
        <v>546</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1570</v>
      </c>
      <c r="R31" s="797"/>
      <c r="S31" s="797"/>
      <c r="T31" s="797"/>
      <c r="U31" s="797"/>
      <c r="V31" s="797">
        <v>1420</v>
      </c>
      <c r="W31" s="797"/>
      <c r="X31" s="797"/>
      <c r="Y31" s="797"/>
      <c r="Z31" s="797"/>
      <c r="AA31" s="797">
        <v>150</v>
      </c>
      <c r="AB31" s="797"/>
      <c r="AC31" s="797"/>
      <c r="AD31" s="797"/>
      <c r="AE31" s="798"/>
      <c r="AF31" s="799">
        <v>970</v>
      </c>
      <c r="AG31" s="800"/>
      <c r="AH31" s="800"/>
      <c r="AI31" s="800"/>
      <c r="AJ31" s="801"/>
      <c r="AK31" s="847">
        <v>24</v>
      </c>
      <c r="AL31" s="843"/>
      <c r="AM31" s="843"/>
      <c r="AN31" s="843"/>
      <c r="AO31" s="843"/>
      <c r="AP31" s="843">
        <v>4272</v>
      </c>
      <c r="AQ31" s="843"/>
      <c r="AR31" s="843"/>
      <c r="AS31" s="843"/>
      <c r="AT31" s="843"/>
      <c r="AU31" s="843">
        <v>572</v>
      </c>
      <c r="AV31" s="843"/>
      <c r="AW31" s="843"/>
      <c r="AX31" s="843"/>
      <c r="AY31" s="843"/>
      <c r="AZ31" s="844" t="s">
        <v>546</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1906</v>
      </c>
      <c r="R32" s="797"/>
      <c r="S32" s="797"/>
      <c r="T32" s="797"/>
      <c r="U32" s="797"/>
      <c r="V32" s="797">
        <v>1743</v>
      </c>
      <c r="W32" s="797"/>
      <c r="X32" s="797"/>
      <c r="Y32" s="797"/>
      <c r="Z32" s="797"/>
      <c r="AA32" s="797">
        <v>162</v>
      </c>
      <c r="AB32" s="797"/>
      <c r="AC32" s="797"/>
      <c r="AD32" s="797"/>
      <c r="AE32" s="798"/>
      <c r="AF32" s="799">
        <v>281</v>
      </c>
      <c r="AG32" s="800"/>
      <c r="AH32" s="800"/>
      <c r="AI32" s="800"/>
      <c r="AJ32" s="801"/>
      <c r="AK32" s="847">
        <v>725</v>
      </c>
      <c r="AL32" s="843"/>
      <c r="AM32" s="843"/>
      <c r="AN32" s="843"/>
      <c r="AO32" s="843"/>
      <c r="AP32" s="843">
        <v>7050</v>
      </c>
      <c r="AQ32" s="843"/>
      <c r="AR32" s="843"/>
      <c r="AS32" s="843"/>
      <c r="AT32" s="843"/>
      <c r="AU32" s="843">
        <v>5012</v>
      </c>
      <c r="AV32" s="843"/>
      <c r="AW32" s="843"/>
      <c r="AX32" s="843"/>
      <c r="AY32" s="843"/>
      <c r="AZ32" s="844" t="s">
        <v>546</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1874</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399</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547</v>
      </c>
      <c r="C68" s="883"/>
      <c r="D68" s="883"/>
      <c r="E68" s="883"/>
      <c r="F68" s="883"/>
      <c r="G68" s="883"/>
      <c r="H68" s="883"/>
      <c r="I68" s="883"/>
      <c r="J68" s="883"/>
      <c r="K68" s="883"/>
      <c r="L68" s="883"/>
      <c r="M68" s="883"/>
      <c r="N68" s="883"/>
      <c r="O68" s="883"/>
      <c r="P68" s="884"/>
      <c r="Q68" s="885">
        <v>844</v>
      </c>
      <c r="R68" s="879"/>
      <c r="S68" s="879"/>
      <c r="T68" s="879"/>
      <c r="U68" s="879"/>
      <c r="V68" s="879">
        <v>699</v>
      </c>
      <c r="W68" s="879"/>
      <c r="X68" s="879"/>
      <c r="Y68" s="879"/>
      <c r="Z68" s="879"/>
      <c r="AA68" s="879">
        <v>145</v>
      </c>
      <c r="AB68" s="879"/>
      <c r="AC68" s="879"/>
      <c r="AD68" s="879"/>
      <c r="AE68" s="879"/>
      <c r="AF68" s="879">
        <v>142</v>
      </c>
      <c r="AG68" s="879"/>
      <c r="AH68" s="879"/>
      <c r="AI68" s="879"/>
      <c r="AJ68" s="879"/>
      <c r="AK68" s="879" t="s">
        <v>546</v>
      </c>
      <c r="AL68" s="879"/>
      <c r="AM68" s="879"/>
      <c r="AN68" s="879"/>
      <c r="AO68" s="879"/>
      <c r="AP68" s="879">
        <v>267</v>
      </c>
      <c r="AQ68" s="879"/>
      <c r="AR68" s="879"/>
      <c r="AS68" s="879"/>
      <c r="AT68" s="879"/>
      <c r="AU68" s="879">
        <v>82</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548</v>
      </c>
      <c r="C69" s="887"/>
      <c r="D69" s="887"/>
      <c r="E69" s="887"/>
      <c r="F69" s="887"/>
      <c r="G69" s="887"/>
      <c r="H69" s="887"/>
      <c r="I69" s="887"/>
      <c r="J69" s="887"/>
      <c r="K69" s="887"/>
      <c r="L69" s="887"/>
      <c r="M69" s="887"/>
      <c r="N69" s="887"/>
      <c r="O69" s="887"/>
      <c r="P69" s="888"/>
      <c r="Q69" s="889">
        <v>1149</v>
      </c>
      <c r="R69" s="843"/>
      <c r="S69" s="843"/>
      <c r="T69" s="843"/>
      <c r="U69" s="843"/>
      <c r="V69" s="843">
        <v>973</v>
      </c>
      <c r="W69" s="843"/>
      <c r="X69" s="843"/>
      <c r="Y69" s="843"/>
      <c r="Z69" s="843"/>
      <c r="AA69" s="843">
        <v>176</v>
      </c>
      <c r="AB69" s="843"/>
      <c r="AC69" s="843"/>
      <c r="AD69" s="843"/>
      <c r="AE69" s="843"/>
      <c r="AF69" s="843">
        <v>171</v>
      </c>
      <c r="AG69" s="843"/>
      <c r="AH69" s="843"/>
      <c r="AI69" s="843"/>
      <c r="AJ69" s="843"/>
      <c r="AK69" s="843" t="s">
        <v>546</v>
      </c>
      <c r="AL69" s="843"/>
      <c r="AM69" s="843"/>
      <c r="AN69" s="843"/>
      <c r="AO69" s="843"/>
      <c r="AP69" s="843">
        <v>410</v>
      </c>
      <c r="AQ69" s="843"/>
      <c r="AR69" s="843"/>
      <c r="AS69" s="843"/>
      <c r="AT69" s="843"/>
      <c r="AU69" s="843">
        <v>278</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549</v>
      </c>
      <c r="C70" s="887"/>
      <c r="D70" s="887"/>
      <c r="E70" s="887"/>
      <c r="F70" s="887"/>
      <c r="G70" s="887"/>
      <c r="H70" s="887"/>
      <c r="I70" s="887"/>
      <c r="J70" s="887"/>
      <c r="K70" s="887"/>
      <c r="L70" s="887"/>
      <c r="M70" s="887"/>
      <c r="N70" s="887"/>
      <c r="O70" s="887"/>
      <c r="P70" s="888"/>
      <c r="Q70" s="889">
        <v>40</v>
      </c>
      <c r="R70" s="843"/>
      <c r="S70" s="843"/>
      <c r="T70" s="843"/>
      <c r="U70" s="843"/>
      <c r="V70" s="843">
        <v>35</v>
      </c>
      <c r="W70" s="843"/>
      <c r="X70" s="843"/>
      <c r="Y70" s="843"/>
      <c r="Z70" s="843"/>
      <c r="AA70" s="843">
        <v>5</v>
      </c>
      <c r="AB70" s="843"/>
      <c r="AC70" s="843"/>
      <c r="AD70" s="843"/>
      <c r="AE70" s="843"/>
      <c r="AF70" s="843">
        <v>5</v>
      </c>
      <c r="AG70" s="843"/>
      <c r="AH70" s="843"/>
      <c r="AI70" s="843"/>
      <c r="AJ70" s="843"/>
      <c r="AK70" s="843" t="s">
        <v>546</v>
      </c>
      <c r="AL70" s="843"/>
      <c r="AM70" s="843"/>
      <c r="AN70" s="843"/>
      <c r="AO70" s="843"/>
      <c r="AP70" s="843" t="s">
        <v>546</v>
      </c>
      <c r="AQ70" s="843"/>
      <c r="AR70" s="843"/>
      <c r="AS70" s="843"/>
      <c r="AT70" s="843"/>
      <c r="AU70" s="843" t="s">
        <v>546</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550</v>
      </c>
      <c r="C71" s="887"/>
      <c r="D71" s="887"/>
      <c r="E71" s="887"/>
      <c r="F71" s="887"/>
      <c r="G71" s="887"/>
      <c r="H71" s="887"/>
      <c r="I71" s="887"/>
      <c r="J71" s="887"/>
      <c r="K71" s="887"/>
      <c r="L71" s="887"/>
      <c r="M71" s="887"/>
      <c r="N71" s="887"/>
      <c r="O71" s="887"/>
      <c r="P71" s="888"/>
      <c r="Q71" s="889">
        <v>206</v>
      </c>
      <c r="R71" s="843"/>
      <c r="S71" s="843"/>
      <c r="T71" s="843"/>
      <c r="U71" s="843"/>
      <c r="V71" s="843">
        <v>131</v>
      </c>
      <c r="W71" s="843"/>
      <c r="X71" s="843"/>
      <c r="Y71" s="843"/>
      <c r="Z71" s="843"/>
      <c r="AA71" s="843">
        <v>75</v>
      </c>
      <c r="AB71" s="843"/>
      <c r="AC71" s="843"/>
      <c r="AD71" s="843"/>
      <c r="AE71" s="843"/>
      <c r="AF71" s="843">
        <v>75</v>
      </c>
      <c r="AG71" s="843"/>
      <c r="AH71" s="843"/>
      <c r="AI71" s="843"/>
      <c r="AJ71" s="843"/>
      <c r="AK71" s="843" t="s">
        <v>546</v>
      </c>
      <c r="AL71" s="843"/>
      <c r="AM71" s="843"/>
      <c r="AN71" s="843"/>
      <c r="AO71" s="843"/>
      <c r="AP71" s="843">
        <v>446</v>
      </c>
      <c r="AQ71" s="843"/>
      <c r="AR71" s="843"/>
      <c r="AS71" s="843"/>
      <c r="AT71" s="843"/>
      <c r="AU71" s="843">
        <v>300</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551</v>
      </c>
      <c r="C72" s="887"/>
      <c r="D72" s="887"/>
      <c r="E72" s="887"/>
      <c r="F72" s="887"/>
      <c r="G72" s="887"/>
      <c r="H72" s="887"/>
      <c r="I72" s="887"/>
      <c r="J72" s="887"/>
      <c r="K72" s="887"/>
      <c r="L72" s="887"/>
      <c r="M72" s="887"/>
      <c r="N72" s="887"/>
      <c r="O72" s="887"/>
      <c r="P72" s="888"/>
      <c r="Q72" s="889">
        <v>4452</v>
      </c>
      <c r="R72" s="843"/>
      <c r="S72" s="843"/>
      <c r="T72" s="843"/>
      <c r="U72" s="843"/>
      <c r="V72" s="843">
        <v>4401</v>
      </c>
      <c r="W72" s="843"/>
      <c r="X72" s="843"/>
      <c r="Y72" s="843"/>
      <c r="Z72" s="843"/>
      <c r="AA72" s="843">
        <v>52</v>
      </c>
      <c r="AB72" s="843"/>
      <c r="AC72" s="843"/>
      <c r="AD72" s="843"/>
      <c r="AE72" s="843"/>
      <c r="AF72" s="843">
        <v>52</v>
      </c>
      <c r="AG72" s="843"/>
      <c r="AH72" s="843"/>
      <c r="AI72" s="843"/>
      <c r="AJ72" s="843"/>
      <c r="AK72" s="843" t="s">
        <v>546</v>
      </c>
      <c r="AL72" s="843"/>
      <c r="AM72" s="843"/>
      <c r="AN72" s="843"/>
      <c r="AO72" s="843"/>
      <c r="AP72" s="843">
        <v>3816</v>
      </c>
      <c r="AQ72" s="843"/>
      <c r="AR72" s="843"/>
      <c r="AS72" s="843"/>
      <c r="AT72" s="843"/>
      <c r="AU72" s="843">
        <v>1179</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552</v>
      </c>
      <c r="C73" s="887"/>
      <c r="D73" s="887"/>
      <c r="E73" s="887"/>
      <c r="F73" s="887"/>
      <c r="G73" s="887"/>
      <c r="H73" s="887"/>
      <c r="I73" s="887"/>
      <c r="J73" s="887"/>
      <c r="K73" s="887"/>
      <c r="L73" s="887"/>
      <c r="M73" s="887"/>
      <c r="N73" s="887"/>
      <c r="O73" s="887"/>
      <c r="P73" s="888"/>
      <c r="Q73" s="889">
        <v>9298</v>
      </c>
      <c r="R73" s="843"/>
      <c r="S73" s="843"/>
      <c r="T73" s="843"/>
      <c r="U73" s="843"/>
      <c r="V73" s="843">
        <v>9234</v>
      </c>
      <c r="W73" s="843"/>
      <c r="X73" s="843"/>
      <c r="Y73" s="843"/>
      <c r="Z73" s="843"/>
      <c r="AA73" s="843">
        <v>65</v>
      </c>
      <c r="AB73" s="843"/>
      <c r="AC73" s="843"/>
      <c r="AD73" s="843"/>
      <c r="AE73" s="843"/>
      <c r="AF73" s="843">
        <v>65</v>
      </c>
      <c r="AG73" s="843"/>
      <c r="AH73" s="843"/>
      <c r="AI73" s="843"/>
      <c r="AJ73" s="843"/>
      <c r="AK73" s="843">
        <v>11</v>
      </c>
      <c r="AL73" s="843"/>
      <c r="AM73" s="843"/>
      <c r="AN73" s="843"/>
      <c r="AO73" s="843"/>
      <c r="AP73" s="843" t="s">
        <v>546</v>
      </c>
      <c r="AQ73" s="843"/>
      <c r="AR73" s="843"/>
      <c r="AS73" s="843"/>
      <c r="AT73" s="843"/>
      <c r="AU73" s="843" t="s">
        <v>546</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553</v>
      </c>
      <c r="C74" s="887"/>
      <c r="D74" s="887"/>
      <c r="E74" s="887"/>
      <c r="F74" s="887"/>
      <c r="G74" s="887"/>
      <c r="H74" s="887"/>
      <c r="I74" s="887"/>
      <c r="J74" s="887"/>
      <c r="K74" s="887"/>
      <c r="L74" s="887"/>
      <c r="M74" s="887"/>
      <c r="N74" s="887"/>
      <c r="O74" s="887"/>
      <c r="P74" s="888"/>
      <c r="Q74" s="889">
        <v>872</v>
      </c>
      <c r="R74" s="843"/>
      <c r="S74" s="843"/>
      <c r="T74" s="843"/>
      <c r="U74" s="843"/>
      <c r="V74" s="843">
        <v>861</v>
      </c>
      <c r="W74" s="843"/>
      <c r="X74" s="843"/>
      <c r="Y74" s="843"/>
      <c r="Z74" s="843"/>
      <c r="AA74" s="843">
        <v>11</v>
      </c>
      <c r="AB74" s="843"/>
      <c r="AC74" s="843"/>
      <c r="AD74" s="843"/>
      <c r="AE74" s="843"/>
      <c r="AF74" s="843">
        <v>11</v>
      </c>
      <c r="AG74" s="843"/>
      <c r="AH74" s="843"/>
      <c r="AI74" s="843"/>
      <c r="AJ74" s="843"/>
      <c r="AK74" s="843">
        <v>2</v>
      </c>
      <c r="AL74" s="843"/>
      <c r="AM74" s="843"/>
      <c r="AN74" s="843"/>
      <c r="AO74" s="843"/>
      <c r="AP74" s="843" t="s">
        <v>546</v>
      </c>
      <c r="AQ74" s="843"/>
      <c r="AR74" s="843"/>
      <c r="AS74" s="843"/>
      <c r="AT74" s="843"/>
      <c r="AU74" s="843" t="s">
        <v>546</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554</v>
      </c>
      <c r="C75" s="887"/>
      <c r="D75" s="887"/>
      <c r="E75" s="887"/>
      <c r="F75" s="887"/>
      <c r="G75" s="887"/>
      <c r="H75" s="887"/>
      <c r="I75" s="887"/>
      <c r="J75" s="887"/>
      <c r="K75" s="887"/>
      <c r="L75" s="887"/>
      <c r="M75" s="887"/>
      <c r="N75" s="887"/>
      <c r="O75" s="887"/>
      <c r="P75" s="888"/>
      <c r="Q75" s="890">
        <v>652</v>
      </c>
      <c r="R75" s="891"/>
      <c r="S75" s="891"/>
      <c r="T75" s="891"/>
      <c r="U75" s="847"/>
      <c r="V75" s="892">
        <v>625</v>
      </c>
      <c r="W75" s="891"/>
      <c r="X75" s="891"/>
      <c r="Y75" s="891"/>
      <c r="Z75" s="847"/>
      <c r="AA75" s="892">
        <v>27</v>
      </c>
      <c r="AB75" s="891"/>
      <c r="AC75" s="891"/>
      <c r="AD75" s="891"/>
      <c r="AE75" s="847"/>
      <c r="AF75" s="892">
        <v>27</v>
      </c>
      <c r="AG75" s="891"/>
      <c r="AH75" s="891"/>
      <c r="AI75" s="891"/>
      <c r="AJ75" s="847"/>
      <c r="AK75" s="892">
        <v>499</v>
      </c>
      <c r="AL75" s="891"/>
      <c r="AM75" s="891"/>
      <c r="AN75" s="891"/>
      <c r="AO75" s="847"/>
      <c r="AP75" s="892" t="s">
        <v>546</v>
      </c>
      <c r="AQ75" s="891"/>
      <c r="AR75" s="891"/>
      <c r="AS75" s="891"/>
      <c r="AT75" s="847"/>
      <c r="AU75" s="892" t="s">
        <v>546</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555</v>
      </c>
      <c r="C76" s="887"/>
      <c r="D76" s="887"/>
      <c r="E76" s="887"/>
      <c r="F76" s="887"/>
      <c r="G76" s="887"/>
      <c r="H76" s="887"/>
      <c r="I76" s="887"/>
      <c r="J76" s="887"/>
      <c r="K76" s="887"/>
      <c r="L76" s="887"/>
      <c r="M76" s="887"/>
      <c r="N76" s="887"/>
      <c r="O76" s="887"/>
      <c r="P76" s="888"/>
      <c r="Q76" s="890">
        <v>251491</v>
      </c>
      <c r="R76" s="891"/>
      <c r="S76" s="891"/>
      <c r="T76" s="891"/>
      <c r="U76" s="847"/>
      <c r="V76" s="892">
        <v>247681</v>
      </c>
      <c r="W76" s="891"/>
      <c r="X76" s="891"/>
      <c r="Y76" s="891"/>
      <c r="Z76" s="847"/>
      <c r="AA76" s="892">
        <v>4810</v>
      </c>
      <c r="AB76" s="891"/>
      <c r="AC76" s="891"/>
      <c r="AD76" s="891"/>
      <c r="AE76" s="847"/>
      <c r="AF76" s="892">
        <v>4810</v>
      </c>
      <c r="AG76" s="891"/>
      <c r="AH76" s="891"/>
      <c r="AI76" s="891"/>
      <c r="AJ76" s="847"/>
      <c r="AK76" s="892">
        <v>2194</v>
      </c>
      <c r="AL76" s="891"/>
      <c r="AM76" s="891"/>
      <c r="AN76" s="891"/>
      <c r="AO76" s="847"/>
      <c r="AP76" s="892" t="s">
        <v>546</v>
      </c>
      <c r="AQ76" s="891"/>
      <c r="AR76" s="891"/>
      <c r="AS76" s="891"/>
      <c r="AT76" s="847"/>
      <c r="AU76" s="892" t="s">
        <v>546</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3609993</v>
      </c>
      <c r="AB110" s="913"/>
      <c r="AC110" s="913"/>
      <c r="AD110" s="913"/>
      <c r="AE110" s="914"/>
      <c r="AF110" s="915">
        <v>3440220</v>
      </c>
      <c r="AG110" s="913"/>
      <c r="AH110" s="913"/>
      <c r="AI110" s="913"/>
      <c r="AJ110" s="914"/>
      <c r="AK110" s="915">
        <v>3186432</v>
      </c>
      <c r="AL110" s="913"/>
      <c r="AM110" s="913"/>
      <c r="AN110" s="913"/>
      <c r="AO110" s="914"/>
      <c r="AP110" s="916">
        <v>18.7</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28169206</v>
      </c>
      <c r="BR110" s="944"/>
      <c r="BS110" s="944"/>
      <c r="BT110" s="944"/>
      <c r="BU110" s="944"/>
      <c r="BV110" s="944">
        <v>25455249</v>
      </c>
      <c r="BW110" s="944"/>
      <c r="BX110" s="944"/>
      <c r="BY110" s="944"/>
      <c r="BZ110" s="944"/>
      <c r="CA110" s="944">
        <v>23410468</v>
      </c>
      <c r="CB110" s="944"/>
      <c r="CC110" s="944"/>
      <c r="CD110" s="944"/>
      <c r="CE110" s="944"/>
      <c r="CF110" s="957">
        <v>137.4</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6001662</v>
      </c>
      <c r="BR112" s="939"/>
      <c r="BS112" s="939"/>
      <c r="BT112" s="939"/>
      <c r="BU112" s="939"/>
      <c r="BV112" s="939">
        <v>5650062</v>
      </c>
      <c r="BW112" s="939"/>
      <c r="BX112" s="939"/>
      <c r="BY112" s="939"/>
      <c r="BZ112" s="939"/>
      <c r="CA112" s="939">
        <v>5584872</v>
      </c>
      <c r="CB112" s="939"/>
      <c r="CC112" s="939"/>
      <c r="CD112" s="939"/>
      <c r="CE112" s="939"/>
      <c r="CF112" s="933">
        <v>32.799999999999997</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598346</v>
      </c>
      <c r="AB113" s="951"/>
      <c r="AC113" s="951"/>
      <c r="AD113" s="951"/>
      <c r="AE113" s="952"/>
      <c r="AF113" s="953">
        <v>646777</v>
      </c>
      <c r="AG113" s="951"/>
      <c r="AH113" s="951"/>
      <c r="AI113" s="951"/>
      <c r="AJ113" s="952"/>
      <c r="AK113" s="953">
        <v>671570</v>
      </c>
      <c r="AL113" s="951"/>
      <c r="AM113" s="951"/>
      <c r="AN113" s="951"/>
      <c r="AO113" s="952"/>
      <c r="AP113" s="954">
        <v>3.9</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v>1686380</v>
      </c>
      <c r="BR113" s="939"/>
      <c r="BS113" s="939"/>
      <c r="BT113" s="939"/>
      <c r="BU113" s="939"/>
      <c r="BV113" s="939">
        <v>1697562</v>
      </c>
      <c r="BW113" s="939"/>
      <c r="BX113" s="939"/>
      <c r="BY113" s="939"/>
      <c r="BZ113" s="939"/>
      <c r="CA113" s="939">
        <v>1839958</v>
      </c>
      <c r="CB113" s="939"/>
      <c r="CC113" s="939"/>
      <c r="CD113" s="939"/>
      <c r="CE113" s="939"/>
      <c r="CF113" s="933">
        <v>10.8</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129697</v>
      </c>
      <c r="AB114" s="972"/>
      <c r="AC114" s="972"/>
      <c r="AD114" s="972"/>
      <c r="AE114" s="973"/>
      <c r="AF114" s="974">
        <v>137651</v>
      </c>
      <c r="AG114" s="972"/>
      <c r="AH114" s="972"/>
      <c r="AI114" s="972"/>
      <c r="AJ114" s="973"/>
      <c r="AK114" s="974">
        <v>178334</v>
      </c>
      <c r="AL114" s="972"/>
      <c r="AM114" s="972"/>
      <c r="AN114" s="972"/>
      <c r="AO114" s="973"/>
      <c r="AP114" s="975">
        <v>1</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4567725</v>
      </c>
      <c r="BR114" s="939"/>
      <c r="BS114" s="939"/>
      <c r="BT114" s="939"/>
      <c r="BU114" s="939"/>
      <c r="BV114" s="939">
        <v>4499973</v>
      </c>
      <c r="BW114" s="939"/>
      <c r="BX114" s="939"/>
      <c r="BY114" s="939"/>
      <c r="BZ114" s="939"/>
      <c r="CA114" s="939">
        <v>4473508</v>
      </c>
      <c r="CB114" s="939"/>
      <c r="CC114" s="939"/>
      <c r="CD114" s="939"/>
      <c r="CE114" s="939"/>
      <c r="CF114" s="933">
        <v>26.3</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8447</v>
      </c>
      <c r="AB115" s="951"/>
      <c r="AC115" s="951"/>
      <c r="AD115" s="951"/>
      <c r="AE115" s="952"/>
      <c r="AF115" s="953">
        <v>11467</v>
      </c>
      <c r="AG115" s="951"/>
      <c r="AH115" s="951"/>
      <c r="AI115" s="951"/>
      <c r="AJ115" s="952"/>
      <c r="AK115" s="953">
        <v>8541</v>
      </c>
      <c r="AL115" s="951"/>
      <c r="AM115" s="951"/>
      <c r="AN115" s="951"/>
      <c r="AO115" s="952"/>
      <c r="AP115" s="954">
        <v>0.1</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v>8597</v>
      </c>
      <c r="BW115" s="939"/>
      <c r="BX115" s="939"/>
      <c r="BY115" s="939"/>
      <c r="BZ115" s="939"/>
      <c r="CA115" s="939">
        <v>3211</v>
      </c>
      <c r="CB115" s="939"/>
      <c r="CC115" s="939"/>
      <c r="CD115" s="939"/>
      <c r="CE115" s="939"/>
      <c r="CF115" s="933">
        <v>0</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7</v>
      </c>
      <c r="AB116" s="972"/>
      <c r="AC116" s="972"/>
      <c r="AD116" s="972"/>
      <c r="AE116" s="973"/>
      <c r="AF116" s="974">
        <v>53</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4346490</v>
      </c>
      <c r="AB117" s="992"/>
      <c r="AC117" s="992"/>
      <c r="AD117" s="992"/>
      <c r="AE117" s="993"/>
      <c r="AF117" s="994">
        <v>4236168</v>
      </c>
      <c r="AG117" s="992"/>
      <c r="AH117" s="992"/>
      <c r="AI117" s="992"/>
      <c r="AJ117" s="993"/>
      <c r="AK117" s="994">
        <v>4044877</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441</v>
      </c>
      <c r="BP119" s="1018"/>
      <c r="BQ119" s="1012">
        <v>40424973</v>
      </c>
      <c r="BR119" s="1013"/>
      <c r="BS119" s="1013"/>
      <c r="BT119" s="1013"/>
      <c r="BU119" s="1013"/>
      <c r="BV119" s="1013">
        <v>37311443</v>
      </c>
      <c r="BW119" s="1013"/>
      <c r="BX119" s="1013"/>
      <c r="BY119" s="1013"/>
      <c r="BZ119" s="1013"/>
      <c r="CA119" s="1013">
        <v>35312017</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6157770</v>
      </c>
      <c r="BR120" s="944"/>
      <c r="BS120" s="944"/>
      <c r="BT120" s="944"/>
      <c r="BU120" s="944"/>
      <c r="BV120" s="944">
        <v>7745899</v>
      </c>
      <c r="BW120" s="944"/>
      <c r="BX120" s="944"/>
      <c r="BY120" s="944"/>
      <c r="BZ120" s="944"/>
      <c r="CA120" s="944">
        <v>7379742</v>
      </c>
      <c r="CB120" s="944"/>
      <c r="CC120" s="944"/>
      <c r="CD120" s="944"/>
      <c r="CE120" s="944"/>
      <c r="CF120" s="957">
        <v>43.3</v>
      </c>
      <c r="CG120" s="958"/>
      <c r="CH120" s="958"/>
      <c r="CI120" s="958"/>
      <c r="CJ120" s="958"/>
      <c r="CK120" s="1019" t="s">
        <v>445</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5554887</v>
      </c>
      <c r="DH120" s="944"/>
      <c r="DI120" s="944"/>
      <c r="DJ120" s="944"/>
      <c r="DK120" s="944"/>
      <c r="DL120" s="944">
        <v>5197668</v>
      </c>
      <c r="DM120" s="944"/>
      <c r="DN120" s="944"/>
      <c r="DO120" s="944"/>
      <c r="DP120" s="944"/>
      <c r="DQ120" s="944">
        <v>5012385</v>
      </c>
      <c r="DR120" s="944"/>
      <c r="DS120" s="944"/>
      <c r="DT120" s="944"/>
      <c r="DU120" s="944"/>
      <c r="DV120" s="945">
        <v>29.4</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2490297</v>
      </c>
      <c r="BR121" s="939"/>
      <c r="BS121" s="939"/>
      <c r="BT121" s="939"/>
      <c r="BU121" s="939"/>
      <c r="BV121" s="939">
        <v>2453942</v>
      </c>
      <c r="BW121" s="939"/>
      <c r="BX121" s="939"/>
      <c r="BY121" s="939"/>
      <c r="BZ121" s="939"/>
      <c r="CA121" s="939">
        <v>2417132</v>
      </c>
      <c r="CB121" s="939"/>
      <c r="CC121" s="939"/>
      <c r="CD121" s="939"/>
      <c r="CE121" s="939"/>
      <c r="CF121" s="933">
        <v>14.2</v>
      </c>
      <c r="CG121" s="934"/>
      <c r="CH121" s="934"/>
      <c r="CI121" s="934"/>
      <c r="CJ121" s="934"/>
      <c r="CK121" s="1022"/>
      <c r="CL121" s="1023"/>
      <c r="CM121" s="1023"/>
      <c r="CN121" s="1023"/>
      <c r="CO121" s="1024"/>
      <c r="CP121" s="1032" t="s">
        <v>392</v>
      </c>
      <c r="CQ121" s="1033"/>
      <c r="CR121" s="1033"/>
      <c r="CS121" s="1033"/>
      <c r="CT121" s="1033"/>
      <c r="CU121" s="1033"/>
      <c r="CV121" s="1033"/>
      <c r="CW121" s="1033"/>
      <c r="CX121" s="1033"/>
      <c r="CY121" s="1033"/>
      <c r="CZ121" s="1033"/>
      <c r="DA121" s="1033"/>
      <c r="DB121" s="1033"/>
      <c r="DC121" s="1033"/>
      <c r="DD121" s="1033"/>
      <c r="DE121" s="1033"/>
      <c r="DF121" s="1034"/>
      <c r="DG121" s="938">
        <v>446775</v>
      </c>
      <c r="DH121" s="939"/>
      <c r="DI121" s="939"/>
      <c r="DJ121" s="939"/>
      <c r="DK121" s="939"/>
      <c r="DL121" s="939">
        <v>452394</v>
      </c>
      <c r="DM121" s="939"/>
      <c r="DN121" s="939"/>
      <c r="DO121" s="939"/>
      <c r="DP121" s="939"/>
      <c r="DQ121" s="939">
        <v>572487</v>
      </c>
      <c r="DR121" s="939"/>
      <c r="DS121" s="939"/>
      <c r="DT121" s="939"/>
      <c r="DU121" s="939"/>
      <c r="DV121" s="940">
        <v>3.4</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25764484</v>
      </c>
      <c r="BR122" s="1013"/>
      <c r="BS122" s="1013"/>
      <c r="BT122" s="1013"/>
      <c r="BU122" s="1013"/>
      <c r="BV122" s="1013">
        <v>23623901</v>
      </c>
      <c r="BW122" s="1013"/>
      <c r="BX122" s="1013"/>
      <c r="BY122" s="1013"/>
      <c r="BZ122" s="1013"/>
      <c r="CA122" s="1013">
        <v>21495240</v>
      </c>
      <c r="CB122" s="1013"/>
      <c r="CC122" s="1013"/>
      <c r="CD122" s="1013"/>
      <c r="CE122" s="1013"/>
      <c r="CF122" s="1030">
        <v>126.1</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449</v>
      </c>
      <c r="BP123" s="1018"/>
      <c r="BQ123" s="1076">
        <v>34412551</v>
      </c>
      <c r="BR123" s="1077"/>
      <c r="BS123" s="1077"/>
      <c r="BT123" s="1077"/>
      <c r="BU123" s="1077"/>
      <c r="BV123" s="1077">
        <v>33823742</v>
      </c>
      <c r="BW123" s="1077"/>
      <c r="BX123" s="1077"/>
      <c r="BY123" s="1077"/>
      <c r="BZ123" s="1077"/>
      <c r="CA123" s="1077">
        <v>31292114</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v>1122</v>
      </c>
      <c r="AG124" s="972"/>
      <c r="AH124" s="972"/>
      <c r="AI124" s="972"/>
      <c r="AJ124" s="973"/>
      <c r="AK124" s="974">
        <v>702</v>
      </c>
      <c r="AL124" s="972"/>
      <c r="AM124" s="972"/>
      <c r="AN124" s="972"/>
      <c r="AO124" s="973"/>
      <c r="AP124" s="975">
        <v>0</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37</v>
      </c>
      <c r="BR124" s="1040"/>
      <c r="BS124" s="1040"/>
      <c r="BT124" s="1040"/>
      <c r="BU124" s="1040"/>
      <c r="BV124" s="1040">
        <v>21</v>
      </c>
      <c r="BW124" s="1040"/>
      <c r="BX124" s="1040"/>
      <c r="BY124" s="1040"/>
      <c r="BZ124" s="1040"/>
      <c r="CA124" s="1040">
        <v>23.5</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8447</v>
      </c>
      <c r="AB127" s="972"/>
      <c r="AC127" s="972"/>
      <c r="AD127" s="972"/>
      <c r="AE127" s="973"/>
      <c r="AF127" s="974">
        <v>10345</v>
      </c>
      <c r="AG127" s="972"/>
      <c r="AH127" s="972"/>
      <c r="AI127" s="972"/>
      <c r="AJ127" s="973"/>
      <c r="AK127" s="974">
        <v>7839</v>
      </c>
      <c r="AL127" s="972"/>
      <c r="AM127" s="972"/>
      <c r="AN127" s="972"/>
      <c r="AO127" s="973"/>
      <c r="AP127" s="975">
        <v>0</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325374</v>
      </c>
      <c r="AB128" s="1059"/>
      <c r="AC128" s="1059"/>
      <c r="AD128" s="1059"/>
      <c r="AE128" s="1060"/>
      <c r="AF128" s="1061">
        <v>311372</v>
      </c>
      <c r="AG128" s="1059"/>
      <c r="AH128" s="1059"/>
      <c r="AI128" s="1059"/>
      <c r="AJ128" s="1060"/>
      <c r="AK128" s="1061">
        <v>369834</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12.52</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v>8597</v>
      </c>
      <c r="DM128" s="1051"/>
      <c r="DN128" s="1051"/>
      <c r="DO128" s="1051"/>
      <c r="DP128" s="1051"/>
      <c r="DQ128" s="1051">
        <v>3211</v>
      </c>
      <c r="DR128" s="1051"/>
      <c r="DS128" s="1051"/>
      <c r="DT128" s="1051"/>
      <c r="DU128" s="1051"/>
      <c r="DV128" s="1052">
        <v>0</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19103538</v>
      </c>
      <c r="AB129" s="972"/>
      <c r="AC129" s="972"/>
      <c r="AD129" s="972"/>
      <c r="AE129" s="973"/>
      <c r="AF129" s="974">
        <v>19257621</v>
      </c>
      <c r="AG129" s="972"/>
      <c r="AH129" s="972"/>
      <c r="AI129" s="972"/>
      <c r="AJ129" s="973"/>
      <c r="AK129" s="974">
        <v>19545366</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17.52</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2888111</v>
      </c>
      <c r="AB130" s="972"/>
      <c r="AC130" s="972"/>
      <c r="AD130" s="972"/>
      <c r="AE130" s="973"/>
      <c r="AF130" s="974">
        <v>2718698</v>
      </c>
      <c r="AG130" s="972"/>
      <c r="AH130" s="972"/>
      <c r="AI130" s="972"/>
      <c r="AJ130" s="973"/>
      <c r="AK130" s="974">
        <v>2505913</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16215427</v>
      </c>
      <c r="AB131" s="999"/>
      <c r="AC131" s="999"/>
      <c r="AD131" s="999"/>
      <c r="AE131" s="1000"/>
      <c r="AF131" s="998">
        <v>16538923</v>
      </c>
      <c r="AG131" s="999"/>
      <c r="AH131" s="999"/>
      <c r="AI131" s="999"/>
      <c r="AJ131" s="1000"/>
      <c r="AK131" s="998">
        <v>17039453</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v>23.5</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6.9872042219999999</v>
      </c>
      <c r="AB132" s="1110"/>
      <c r="AC132" s="1110"/>
      <c r="AD132" s="1110"/>
      <c r="AE132" s="1111"/>
      <c r="AF132" s="1112">
        <v>7.2924821040000003</v>
      </c>
      <c r="AG132" s="1110"/>
      <c r="AH132" s="1110"/>
      <c r="AI132" s="1110"/>
      <c r="AJ132" s="1111"/>
      <c r="AK132" s="1112">
        <v>6.8613118039999996</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6.2</v>
      </c>
      <c r="AB133" s="1093"/>
      <c r="AC133" s="1093"/>
      <c r="AD133" s="1093"/>
      <c r="AE133" s="1094"/>
      <c r="AF133" s="1092">
        <v>6.7</v>
      </c>
      <c r="AG133" s="1093"/>
      <c r="AH133" s="1093"/>
      <c r="AI133" s="1093"/>
      <c r="AJ133" s="1094"/>
      <c r="AK133" s="1092">
        <v>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gaW1as3aaR241FLjlg06u/5wo8XNV/N0IjZQjI18swuqJf8/b+Zst++/YRndiQDhOmyIiVt8YQfDru2HyiVug==" saltValue="e9JEZJ8uNTI2JXk4pcMEw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7K59ICyQWpTu7GGxLm5MSK9Iqkyt0kXbyDjQU5/Xn2GHU6LlC5n41eosqLk2Y8VQ7U4FRmZbB6hmx41IgAH4WA==" saltValue="PYx2cw7ZT0P7aWaqD4r2a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u3uoIeMFRrod9LhJEwPHgBra4Is63BN7sDOZxmIZqxxSo7i9ay3g8FA25Oqj1Zbh0qDHi7RV4nzlPcTMjUFLGw==" saltValue="IfIuIZN4ANH03A/6zL2K4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 x14ac:dyDescent="0.2">
      <c r="A8" s="247"/>
      <c r="AK8" s="256"/>
      <c r="AL8" s="257"/>
      <c r="AM8" s="257"/>
      <c r="AN8" s="258"/>
      <c r="AO8" s="1128"/>
      <c r="AP8" s="259" t="s">
        <v>480</v>
      </c>
      <c r="AQ8" s="260" t="s">
        <v>481</v>
      </c>
      <c r="AR8" s="261" t="s">
        <v>482</v>
      </c>
    </row>
    <row r="9" spans="1:46" ht="13" x14ac:dyDescent="0.2">
      <c r="A9" s="247"/>
      <c r="AK9" s="1129" t="s">
        <v>483</v>
      </c>
      <c r="AL9" s="1130"/>
      <c r="AM9" s="1130"/>
      <c r="AN9" s="1131"/>
      <c r="AO9" s="262">
        <v>5307413</v>
      </c>
      <c r="AP9" s="262">
        <v>77989</v>
      </c>
      <c r="AQ9" s="263">
        <v>97105</v>
      </c>
      <c r="AR9" s="264">
        <v>-19.7</v>
      </c>
    </row>
    <row r="10" spans="1:46" ht="13.5" customHeight="1" x14ac:dyDescent="0.2">
      <c r="A10" s="247"/>
      <c r="AK10" s="1129" t="s">
        <v>484</v>
      </c>
      <c r="AL10" s="1130"/>
      <c r="AM10" s="1130"/>
      <c r="AN10" s="1131"/>
      <c r="AO10" s="265">
        <v>886999</v>
      </c>
      <c r="AP10" s="265">
        <v>13034</v>
      </c>
      <c r="AQ10" s="266">
        <v>6971</v>
      </c>
      <c r="AR10" s="267">
        <v>87</v>
      </c>
    </row>
    <row r="11" spans="1:46" ht="13.5" customHeight="1" x14ac:dyDescent="0.2">
      <c r="A11" s="247"/>
      <c r="AK11" s="1129" t="s">
        <v>485</v>
      </c>
      <c r="AL11" s="1130"/>
      <c r="AM11" s="1130"/>
      <c r="AN11" s="1131"/>
      <c r="AO11" s="265" t="s">
        <v>486</v>
      </c>
      <c r="AP11" s="265" t="s">
        <v>486</v>
      </c>
      <c r="AQ11" s="266">
        <v>2455</v>
      </c>
      <c r="AR11" s="267" t="s">
        <v>486</v>
      </c>
    </row>
    <row r="12" spans="1:46" ht="13.5" customHeight="1" x14ac:dyDescent="0.2">
      <c r="A12" s="247"/>
      <c r="AK12" s="1129" t="s">
        <v>487</v>
      </c>
      <c r="AL12" s="1130"/>
      <c r="AM12" s="1130"/>
      <c r="AN12" s="1131"/>
      <c r="AO12" s="265" t="s">
        <v>486</v>
      </c>
      <c r="AP12" s="265" t="s">
        <v>486</v>
      </c>
      <c r="AQ12" s="266" t="s">
        <v>486</v>
      </c>
      <c r="AR12" s="267" t="s">
        <v>486</v>
      </c>
    </row>
    <row r="13" spans="1:46" ht="13.5" customHeight="1" x14ac:dyDescent="0.2">
      <c r="A13" s="247"/>
      <c r="AK13" s="1129" t="s">
        <v>488</v>
      </c>
      <c r="AL13" s="1130"/>
      <c r="AM13" s="1130"/>
      <c r="AN13" s="1131"/>
      <c r="AO13" s="265">
        <v>319989</v>
      </c>
      <c r="AP13" s="265">
        <v>4702</v>
      </c>
      <c r="AQ13" s="266">
        <v>2470</v>
      </c>
      <c r="AR13" s="267">
        <v>90.4</v>
      </c>
    </row>
    <row r="14" spans="1:46" ht="13.5" customHeight="1" x14ac:dyDescent="0.2">
      <c r="A14" s="247"/>
      <c r="AK14" s="1129" t="s">
        <v>489</v>
      </c>
      <c r="AL14" s="1130"/>
      <c r="AM14" s="1130"/>
      <c r="AN14" s="1131"/>
      <c r="AO14" s="265">
        <v>96594</v>
      </c>
      <c r="AP14" s="265">
        <v>1419</v>
      </c>
      <c r="AQ14" s="266">
        <v>1963</v>
      </c>
      <c r="AR14" s="267">
        <v>-27.7</v>
      </c>
    </row>
    <row r="15" spans="1:46" ht="13.5" customHeight="1" x14ac:dyDescent="0.2">
      <c r="A15" s="247"/>
      <c r="AK15" s="1132" t="s">
        <v>490</v>
      </c>
      <c r="AL15" s="1133"/>
      <c r="AM15" s="1133"/>
      <c r="AN15" s="1134"/>
      <c r="AO15" s="265">
        <v>-358261</v>
      </c>
      <c r="AP15" s="265">
        <v>-5264</v>
      </c>
      <c r="AQ15" s="266">
        <v>-6265</v>
      </c>
      <c r="AR15" s="267">
        <v>-16</v>
      </c>
    </row>
    <row r="16" spans="1:46" ht="13" x14ac:dyDescent="0.2">
      <c r="A16" s="247"/>
      <c r="AK16" s="1132" t="s">
        <v>177</v>
      </c>
      <c r="AL16" s="1133"/>
      <c r="AM16" s="1133"/>
      <c r="AN16" s="1134"/>
      <c r="AO16" s="265">
        <v>6252734</v>
      </c>
      <c r="AP16" s="265">
        <v>91880</v>
      </c>
      <c r="AQ16" s="266">
        <v>104699</v>
      </c>
      <c r="AR16" s="267">
        <v>-12.2</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35" t="s">
        <v>495</v>
      </c>
      <c r="AL21" s="1136"/>
      <c r="AM21" s="1136"/>
      <c r="AN21" s="1137"/>
      <c r="AO21" s="277">
        <v>7.41</v>
      </c>
      <c r="AP21" s="278">
        <v>9.14</v>
      </c>
      <c r="AQ21" s="279">
        <v>-1.73</v>
      </c>
      <c r="AS21" s="280"/>
      <c r="AT21" s="276"/>
    </row>
    <row r="22" spans="1:46" s="248" customFormat="1" ht="13" x14ac:dyDescent="0.2">
      <c r="A22" s="276"/>
      <c r="AK22" s="1135" t="s">
        <v>496</v>
      </c>
      <c r="AL22" s="1136"/>
      <c r="AM22" s="1136"/>
      <c r="AN22" s="1137"/>
      <c r="AO22" s="281">
        <v>98</v>
      </c>
      <c r="AP22" s="282">
        <v>97.2</v>
      </c>
      <c r="AQ22" s="283">
        <v>0.8</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3186432</v>
      </c>
      <c r="AP32" s="291">
        <v>46823</v>
      </c>
      <c r="AQ32" s="292">
        <v>56691</v>
      </c>
      <c r="AR32" s="293">
        <v>-17.399999999999999</v>
      </c>
    </row>
    <row r="33" spans="1:46" ht="13.5" customHeight="1" x14ac:dyDescent="0.2">
      <c r="A33" s="247"/>
      <c r="AK33" s="1143" t="s">
        <v>501</v>
      </c>
      <c r="AL33" s="1144"/>
      <c r="AM33" s="1144"/>
      <c r="AN33" s="1145"/>
      <c r="AO33" s="291" t="s">
        <v>486</v>
      </c>
      <c r="AP33" s="291" t="s">
        <v>486</v>
      </c>
      <c r="AQ33" s="292" t="s">
        <v>486</v>
      </c>
      <c r="AR33" s="293" t="s">
        <v>486</v>
      </c>
    </row>
    <row r="34" spans="1:46" ht="27" customHeight="1" x14ac:dyDescent="0.2">
      <c r="A34" s="247"/>
      <c r="AK34" s="1143" t="s">
        <v>502</v>
      </c>
      <c r="AL34" s="1144"/>
      <c r="AM34" s="1144"/>
      <c r="AN34" s="1145"/>
      <c r="AO34" s="291" t="s">
        <v>486</v>
      </c>
      <c r="AP34" s="291" t="s">
        <v>486</v>
      </c>
      <c r="AQ34" s="292">
        <v>230</v>
      </c>
      <c r="AR34" s="293" t="s">
        <v>486</v>
      </c>
    </row>
    <row r="35" spans="1:46" ht="27" customHeight="1" x14ac:dyDescent="0.2">
      <c r="A35" s="247"/>
      <c r="AK35" s="1143" t="s">
        <v>503</v>
      </c>
      <c r="AL35" s="1144"/>
      <c r="AM35" s="1144"/>
      <c r="AN35" s="1145"/>
      <c r="AO35" s="291">
        <v>671570</v>
      </c>
      <c r="AP35" s="291">
        <v>9868</v>
      </c>
      <c r="AQ35" s="292">
        <v>14249</v>
      </c>
      <c r="AR35" s="293">
        <v>-30.7</v>
      </c>
    </row>
    <row r="36" spans="1:46" ht="27" customHeight="1" x14ac:dyDescent="0.2">
      <c r="A36" s="247"/>
      <c r="AK36" s="1143" t="s">
        <v>504</v>
      </c>
      <c r="AL36" s="1144"/>
      <c r="AM36" s="1144"/>
      <c r="AN36" s="1145"/>
      <c r="AO36" s="291">
        <v>178334</v>
      </c>
      <c r="AP36" s="291">
        <v>2621</v>
      </c>
      <c r="AQ36" s="292">
        <v>1629</v>
      </c>
      <c r="AR36" s="293">
        <v>60.9</v>
      </c>
    </row>
    <row r="37" spans="1:46" ht="13.5" customHeight="1" x14ac:dyDescent="0.2">
      <c r="A37" s="247"/>
      <c r="AK37" s="1143" t="s">
        <v>505</v>
      </c>
      <c r="AL37" s="1144"/>
      <c r="AM37" s="1144"/>
      <c r="AN37" s="1145"/>
      <c r="AO37" s="291">
        <v>8541</v>
      </c>
      <c r="AP37" s="291">
        <v>126</v>
      </c>
      <c r="AQ37" s="292">
        <v>220</v>
      </c>
      <c r="AR37" s="293">
        <v>-42.7</v>
      </c>
    </row>
    <row r="38" spans="1:46" ht="27" customHeight="1" x14ac:dyDescent="0.2">
      <c r="A38" s="247"/>
      <c r="AK38" s="1146" t="s">
        <v>506</v>
      </c>
      <c r="AL38" s="1147"/>
      <c r="AM38" s="1147"/>
      <c r="AN38" s="1148"/>
      <c r="AO38" s="294" t="s">
        <v>486</v>
      </c>
      <c r="AP38" s="294" t="s">
        <v>486</v>
      </c>
      <c r="AQ38" s="295">
        <v>2</v>
      </c>
      <c r="AR38" s="283" t="s">
        <v>486</v>
      </c>
      <c r="AS38" s="290"/>
    </row>
    <row r="39" spans="1:46" ht="13" x14ac:dyDescent="0.2">
      <c r="A39" s="247"/>
      <c r="AK39" s="1146" t="s">
        <v>507</v>
      </c>
      <c r="AL39" s="1147"/>
      <c r="AM39" s="1147"/>
      <c r="AN39" s="1148"/>
      <c r="AO39" s="291">
        <v>-369834</v>
      </c>
      <c r="AP39" s="291">
        <v>-5434</v>
      </c>
      <c r="AQ39" s="292">
        <v>-3294</v>
      </c>
      <c r="AR39" s="293">
        <v>65</v>
      </c>
      <c r="AS39" s="290"/>
    </row>
    <row r="40" spans="1:46" ht="27" customHeight="1" x14ac:dyDescent="0.2">
      <c r="A40" s="247"/>
      <c r="AK40" s="1143" t="s">
        <v>508</v>
      </c>
      <c r="AL40" s="1144"/>
      <c r="AM40" s="1144"/>
      <c r="AN40" s="1145"/>
      <c r="AO40" s="291">
        <v>-2505913</v>
      </c>
      <c r="AP40" s="291">
        <v>-36823</v>
      </c>
      <c r="AQ40" s="292">
        <v>-48952</v>
      </c>
      <c r="AR40" s="293">
        <v>-24.8</v>
      </c>
      <c r="AS40" s="290"/>
    </row>
    <row r="41" spans="1:46" ht="13" x14ac:dyDescent="0.2">
      <c r="A41" s="247"/>
      <c r="AK41" s="1149" t="s">
        <v>287</v>
      </c>
      <c r="AL41" s="1150"/>
      <c r="AM41" s="1150"/>
      <c r="AN41" s="1151"/>
      <c r="AO41" s="291">
        <v>1169130</v>
      </c>
      <c r="AP41" s="291">
        <v>17180</v>
      </c>
      <c r="AQ41" s="292">
        <v>20775</v>
      </c>
      <c r="AR41" s="293">
        <v>-17.3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 x14ac:dyDescent="0.2">
      <c r="A50" s="247"/>
      <c r="AK50" s="305"/>
      <c r="AL50" s="306"/>
      <c r="AM50" s="1139"/>
      <c r="AN50" s="307" t="s">
        <v>512</v>
      </c>
      <c r="AO50" s="308" t="s">
        <v>513</v>
      </c>
      <c r="AP50" s="309" t="s">
        <v>514</v>
      </c>
      <c r="AQ50" s="310" t="s">
        <v>515</v>
      </c>
      <c r="AR50" s="311" t="s">
        <v>516</v>
      </c>
    </row>
    <row r="51" spans="1:44" ht="13" x14ac:dyDescent="0.2">
      <c r="A51" s="247"/>
      <c r="AK51" s="303" t="s">
        <v>517</v>
      </c>
      <c r="AL51" s="304"/>
      <c r="AM51" s="312">
        <v>4401306</v>
      </c>
      <c r="AN51" s="313">
        <v>62446</v>
      </c>
      <c r="AO51" s="314">
        <v>38.4</v>
      </c>
      <c r="AP51" s="315">
        <v>67009</v>
      </c>
      <c r="AQ51" s="316">
        <v>-6.4</v>
      </c>
      <c r="AR51" s="317">
        <v>44.8</v>
      </c>
    </row>
    <row r="52" spans="1:44" ht="13" x14ac:dyDescent="0.2">
      <c r="A52" s="247"/>
      <c r="AK52" s="318"/>
      <c r="AL52" s="319" t="s">
        <v>518</v>
      </c>
      <c r="AM52" s="320">
        <v>2334256</v>
      </c>
      <c r="AN52" s="321">
        <v>33118</v>
      </c>
      <c r="AO52" s="322">
        <v>173</v>
      </c>
      <c r="AP52" s="323">
        <v>43028</v>
      </c>
      <c r="AQ52" s="324">
        <v>-4.5999999999999996</v>
      </c>
      <c r="AR52" s="325">
        <v>177.6</v>
      </c>
    </row>
    <row r="53" spans="1:44" ht="13" x14ac:dyDescent="0.2">
      <c r="A53" s="247"/>
      <c r="AK53" s="303" t="s">
        <v>519</v>
      </c>
      <c r="AL53" s="304"/>
      <c r="AM53" s="312">
        <v>1962986</v>
      </c>
      <c r="AN53" s="313">
        <v>27965</v>
      </c>
      <c r="AO53" s="314">
        <v>-55.2</v>
      </c>
      <c r="AP53" s="315">
        <v>40807</v>
      </c>
      <c r="AQ53" s="316">
        <v>-39.1</v>
      </c>
      <c r="AR53" s="317">
        <v>-16.100000000000001</v>
      </c>
    </row>
    <row r="54" spans="1:44" ht="13" x14ac:dyDescent="0.2">
      <c r="A54" s="247"/>
      <c r="AK54" s="318"/>
      <c r="AL54" s="319" t="s">
        <v>518</v>
      </c>
      <c r="AM54" s="320">
        <v>802162</v>
      </c>
      <c r="AN54" s="321">
        <v>11428</v>
      </c>
      <c r="AO54" s="322">
        <v>-65.5</v>
      </c>
      <c r="AP54" s="323">
        <v>19520</v>
      </c>
      <c r="AQ54" s="324">
        <v>-54.6</v>
      </c>
      <c r="AR54" s="325">
        <v>-10.9</v>
      </c>
    </row>
    <row r="55" spans="1:44" ht="13" x14ac:dyDescent="0.2">
      <c r="A55" s="247"/>
      <c r="AK55" s="303" t="s">
        <v>520</v>
      </c>
      <c r="AL55" s="304"/>
      <c r="AM55" s="312">
        <v>1391552</v>
      </c>
      <c r="AN55" s="313">
        <v>20035</v>
      </c>
      <c r="AO55" s="314">
        <v>-28.4</v>
      </c>
      <c r="AP55" s="315">
        <v>37343</v>
      </c>
      <c r="AQ55" s="316">
        <v>-8.5</v>
      </c>
      <c r="AR55" s="317">
        <v>-19.899999999999999</v>
      </c>
    </row>
    <row r="56" spans="1:44" ht="13" x14ac:dyDescent="0.2">
      <c r="A56" s="247"/>
      <c r="AK56" s="318"/>
      <c r="AL56" s="319" t="s">
        <v>518</v>
      </c>
      <c r="AM56" s="320">
        <v>713516</v>
      </c>
      <c r="AN56" s="321">
        <v>10273</v>
      </c>
      <c r="AO56" s="322">
        <v>-10.1</v>
      </c>
      <c r="AP56" s="323">
        <v>17633</v>
      </c>
      <c r="AQ56" s="324">
        <v>-9.6999999999999993</v>
      </c>
      <c r="AR56" s="325">
        <v>-0.4</v>
      </c>
    </row>
    <row r="57" spans="1:44" ht="13" x14ac:dyDescent="0.2">
      <c r="A57" s="247"/>
      <c r="AK57" s="303" t="s">
        <v>521</v>
      </c>
      <c r="AL57" s="304"/>
      <c r="AM57" s="312">
        <v>1515546</v>
      </c>
      <c r="AN57" s="313">
        <v>22005</v>
      </c>
      <c r="AO57" s="314">
        <v>9.8000000000000007</v>
      </c>
      <c r="AP57" s="315">
        <v>47407</v>
      </c>
      <c r="AQ57" s="316">
        <v>27</v>
      </c>
      <c r="AR57" s="317">
        <v>-17.2</v>
      </c>
    </row>
    <row r="58" spans="1:44" ht="13" x14ac:dyDescent="0.2">
      <c r="A58" s="247"/>
      <c r="AK58" s="318"/>
      <c r="AL58" s="319" t="s">
        <v>518</v>
      </c>
      <c r="AM58" s="320">
        <v>650198</v>
      </c>
      <c r="AN58" s="321">
        <v>9441</v>
      </c>
      <c r="AO58" s="322">
        <v>-8.1</v>
      </c>
      <c r="AP58" s="323">
        <v>27543</v>
      </c>
      <c r="AQ58" s="324">
        <v>56.2</v>
      </c>
      <c r="AR58" s="325">
        <v>-64.3</v>
      </c>
    </row>
    <row r="59" spans="1:44" ht="13" x14ac:dyDescent="0.2">
      <c r="A59" s="247"/>
      <c r="AK59" s="303" t="s">
        <v>522</v>
      </c>
      <c r="AL59" s="304"/>
      <c r="AM59" s="312">
        <v>2478647</v>
      </c>
      <c r="AN59" s="313">
        <v>36422</v>
      </c>
      <c r="AO59" s="314">
        <v>65.5</v>
      </c>
      <c r="AP59" s="315">
        <v>49754</v>
      </c>
      <c r="AQ59" s="316">
        <v>5</v>
      </c>
      <c r="AR59" s="317">
        <v>60.5</v>
      </c>
    </row>
    <row r="60" spans="1:44" ht="13" x14ac:dyDescent="0.2">
      <c r="A60" s="247"/>
      <c r="AK60" s="318"/>
      <c r="AL60" s="319" t="s">
        <v>518</v>
      </c>
      <c r="AM60" s="320">
        <v>905902</v>
      </c>
      <c r="AN60" s="321">
        <v>13312</v>
      </c>
      <c r="AO60" s="322">
        <v>41</v>
      </c>
      <c r="AP60" s="323">
        <v>21592</v>
      </c>
      <c r="AQ60" s="324">
        <v>-21.6</v>
      </c>
      <c r="AR60" s="325">
        <v>62.6</v>
      </c>
    </row>
    <row r="61" spans="1:44" ht="13" x14ac:dyDescent="0.2">
      <c r="A61" s="247"/>
      <c r="AK61" s="303" t="s">
        <v>523</v>
      </c>
      <c r="AL61" s="326"/>
      <c r="AM61" s="312">
        <v>2350007</v>
      </c>
      <c r="AN61" s="313">
        <v>33775</v>
      </c>
      <c r="AO61" s="314">
        <v>6</v>
      </c>
      <c r="AP61" s="315">
        <v>48464</v>
      </c>
      <c r="AQ61" s="327">
        <v>-4.4000000000000004</v>
      </c>
      <c r="AR61" s="317">
        <v>10.4</v>
      </c>
    </row>
    <row r="62" spans="1:44" ht="13" x14ac:dyDescent="0.2">
      <c r="A62" s="247"/>
      <c r="AK62" s="318"/>
      <c r="AL62" s="319" t="s">
        <v>518</v>
      </c>
      <c r="AM62" s="320">
        <v>1081207</v>
      </c>
      <c r="AN62" s="321">
        <v>15514</v>
      </c>
      <c r="AO62" s="322">
        <v>26.1</v>
      </c>
      <c r="AP62" s="323">
        <v>25863</v>
      </c>
      <c r="AQ62" s="324">
        <v>-6.9</v>
      </c>
      <c r="AR62" s="325">
        <v>33</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H45CB2ZOzNDrXdqPBtchXVc0bNp6k10D727n+c7K2MGbYy1inr60up5mav/qg1M0hUQls/USNzKC97h5g2eY7A==" saltValue="2vHOHRG+sU0fumu9NiVxj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37"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I5KxS1yat7OHq6dh0dr41XI8HDzv62anRPonSsvGYMrV9g9pscRpA5HGlY2nHRSj4JaFL8gUgBJCsyl+ZPF2BQ==" saltValue="BZgAnlZfntofupQMsLAMT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IVlrJSMw+2JG8QhVFRQyRYEHuSjb0YoEU3toyvrFuNkvfCes3c4o/UIal6EdpfHQflXqXigBuk3ovQ+SPvUcWQ==" saltValue="Dpq1QgPDFeeaSOL+DDvoa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5.3</v>
      </c>
      <c r="G47" s="12">
        <v>6.67</v>
      </c>
      <c r="H47" s="12">
        <v>9.49</v>
      </c>
      <c r="I47" s="12">
        <v>12.01</v>
      </c>
      <c r="J47" s="13">
        <v>10.71</v>
      </c>
    </row>
    <row r="48" spans="2:10" ht="57.75" customHeight="1" x14ac:dyDescent="0.2">
      <c r="B48" s="14"/>
      <c r="C48" s="1154" t="s">
        <v>4</v>
      </c>
      <c r="D48" s="1154"/>
      <c r="E48" s="1155"/>
      <c r="F48" s="15">
        <v>6.42</v>
      </c>
      <c r="G48" s="16">
        <v>15.65</v>
      </c>
      <c r="H48" s="16">
        <v>15.79</v>
      </c>
      <c r="I48" s="16">
        <v>7.84</v>
      </c>
      <c r="J48" s="17">
        <v>8.3800000000000008</v>
      </c>
    </row>
    <row r="49" spans="2:10" ht="57.75" customHeight="1" thickBot="1" x14ac:dyDescent="0.25">
      <c r="B49" s="18"/>
      <c r="C49" s="1156" t="s">
        <v>5</v>
      </c>
      <c r="D49" s="1156"/>
      <c r="E49" s="1157"/>
      <c r="F49" s="19">
        <v>2.25</v>
      </c>
      <c r="G49" s="20">
        <v>10.95</v>
      </c>
      <c r="H49" s="20">
        <v>2.27</v>
      </c>
      <c r="I49" s="20" t="s">
        <v>530</v>
      </c>
      <c r="J49" s="21" t="s">
        <v>531</v>
      </c>
    </row>
    <row r="50" spans="2:10" ht="13" x14ac:dyDescent="0.2"/>
  </sheetData>
  <sheetProtection algorithmName="SHA-512" hashValue="nQgEHM++6+xCem2ho2OFvFEWg9++NgB8FcHDQBOGiEfWRDc1VsWlFAEQQp709Fzh+3tqIlRoFij4ptNqR6iWew==" saltValue="dzV2WcSvElPzh71M8zJoc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532</v>
      </c>
      <c r="D34" s="1162"/>
      <c r="E34" s="1163"/>
      <c r="F34" s="32">
        <v>6.28</v>
      </c>
      <c r="G34" s="33">
        <v>15.54</v>
      </c>
      <c r="H34" s="33">
        <v>15.68</v>
      </c>
      <c r="I34" s="33">
        <v>7.74</v>
      </c>
      <c r="J34" s="34">
        <v>8.2799999999999994</v>
      </c>
      <c r="K34" s="22"/>
      <c r="L34" s="22"/>
      <c r="M34" s="22"/>
      <c r="N34" s="22"/>
      <c r="O34" s="22"/>
      <c r="P34" s="22"/>
    </row>
    <row r="35" spans="1:16" ht="39" customHeight="1" x14ac:dyDescent="0.2">
      <c r="A35" s="22"/>
      <c r="B35" s="35"/>
      <c r="C35" s="1158" t="s">
        <v>533</v>
      </c>
      <c r="D35" s="1158"/>
      <c r="E35" s="1159"/>
      <c r="F35" s="36">
        <v>6.01</v>
      </c>
      <c r="G35" s="37">
        <v>5.34</v>
      </c>
      <c r="H35" s="37">
        <v>4.71</v>
      </c>
      <c r="I35" s="37">
        <v>5.23</v>
      </c>
      <c r="J35" s="38">
        <v>4.96</v>
      </c>
      <c r="K35" s="22"/>
      <c r="L35" s="22"/>
      <c r="M35" s="22"/>
      <c r="N35" s="22"/>
      <c r="O35" s="22"/>
      <c r="P35" s="22"/>
    </row>
    <row r="36" spans="1:16" ht="39" customHeight="1" x14ac:dyDescent="0.2">
      <c r="A36" s="22"/>
      <c r="B36" s="35"/>
      <c r="C36" s="1158" t="s">
        <v>534</v>
      </c>
      <c r="D36" s="1158"/>
      <c r="E36" s="1159"/>
      <c r="F36" s="36">
        <v>1.25</v>
      </c>
      <c r="G36" s="37">
        <v>1.34</v>
      </c>
      <c r="H36" s="37">
        <v>1.3</v>
      </c>
      <c r="I36" s="37">
        <v>1.46</v>
      </c>
      <c r="J36" s="38">
        <v>1.79</v>
      </c>
      <c r="K36" s="22"/>
      <c r="L36" s="22"/>
      <c r="M36" s="22"/>
      <c r="N36" s="22"/>
      <c r="O36" s="22"/>
      <c r="P36" s="22"/>
    </row>
    <row r="37" spans="1:16" ht="39" customHeight="1" x14ac:dyDescent="0.2">
      <c r="A37" s="22"/>
      <c r="B37" s="35"/>
      <c r="C37" s="1158" t="s">
        <v>535</v>
      </c>
      <c r="D37" s="1158"/>
      <c r="E37" s="1159"/>
      <c r="F37" s="36">
        <v>1.77</v>
      </c>
      <c r="G37" s="37">
        <v>1.78</v>
      </c>
      <c r="H37" s="37">
        <v>1.71</v>
      </c>
      <c r="I37" s="37">
        <v>1.71</v>
      </c>
      <c r="J37" s="38">
        <v>1.43</v>
      </c>
      <c r="K37" s="22"/>
      <c r="L37" s="22"/>
      <c r="M37" s="22"/>
      <c r="N37" s="22"/>
      <c r="O37" s="22"/>
      <c r="P37" s="22"/>
    </row>
    <row r="38" spans="1:16" ht="39" customHeight="1" x14ac:dyDescent="0.2">
      <c r="A38" s="22"/>
      <c r="B38" s="35"/>
      <c r="C38" s="1158" t="s">
        <v>536</v>
      </c>
      <c r="D38" s="1158"/>
      <c r="E38" s="1159"/>
      <c r="F38" s="36">
        <v>1.41</v>
      </c>
      <c r="G38" s="37">
        <v>0.56000000000000005</v>
      </c>
      <c r="H38" s="37">
        <v>1.59</v>
      </c>
      <c r="I38" s="37">
        <v>1.1499999999999999</v>
      </c>
      <c r="J38" s="38">
        <v>1.36</v>
      </c>
      <c r="K38" s="22"/>
      <c r="L38" s="22"/>
      <c r="M38" s="22"/>
      <c r="N38" s="22"/>
      <c r="O38" s="22"/>
      <c r="P38" s="22"/>
    </row>
    <row r="39" spans="1:16" ht="39" customHeight="1" x14ac:dyDescent="0.2">
      <c r="A39" s="22"/>
      <c r="B39" s="35"/>
      <c r="C39" s="1158" t="s">
        <v>537</v>
      </c>
      <c r="D39" s="1158"/>
      <c r="E39" s="1159"/>
      <c r="F39" s="36">
        <v>0.12</v>
      </c>
      <c r="G39" s="37">
        <v>0.11</v>
      </c>
      <c r="H39" s="37">
        <v>0.1</v>
      </c>
      <c r="I39" s="37">
        <v>0.09</v>
      </c>
      <c r="J39" s="38">
        <v>0.08</v>
      </c>
      <c r="K39" s="22"/>
      <c r="L39" s="22"/>
      <c r="M39" s="22"/>
      <c r="N39" s="22"/>
      <c r="O39" s="22"/>
      <c r="P39" s="22"/>
    </row>
    <row r="40" spans="1:16" ht="39" customHeight="1" x14ac:dyDescent="0.2">
      <c r="A40" s="22"/>
      <c r="B40" s="35"/>
      <c r="C40" s="1158" t="s">
        <v>538</v>
      </c>
      <c r="D40" s="1158"/>
      <c r="E40" s="1159"/>
      <c r="F40" s="36">
        <v>0</v>
      </c>
      <c r="G40" s="37">
        <v>0.01</v>
      </c>
      <c r="H40" s="37">
        <v>0.03</v>
      </c>
      <c r="I40" s="37">
        <v>0.03</v>
      </c>
      <c r="J40" s="38">
        <v>0.03</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539</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540</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x3ltvfhQmO6TJVTEZNRXbnAwIAgbVxzAtWY8EhkruTiaP86N9F8vLZSyzpKrZWON2+Ho9DtnVWMMaWLCwqDE+g==" saltValue="adfaUt3WzWCKevp94mSu3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3456</v>
      </c>
      <c r="L45" s="58">
        <v>3642</v>
      </c>
      <c r="M45" s="58">
        <v>3610</v>
      </c>
      <c r="N45" s="58">
        <v>3440</v>
      </c>
      <c r="O45" s="59">
        <v>3186</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694</v>
      </c>
      <c r="L48" s="62">
        <v>626</v>
      </c>
      <c r="M48" s="62">
        <v>598</v>
      </c>
      <c r="N48" s="62">
        <v>647</v>
      </c>
      <c r="O48" s="63">
        <v>672</v>
      </c>
      <c r="P48" s="46"/>
      <c r="Q48" s="46"/>
      <c r="R48" s="46"/>
      <c r="S48" s="46"/>
      <c r="T48" s="46"/>
      <c r="U48" s="46"/>
    </row>
    <row r="49" spans="1:21" ht="30.75" customHeight="1" x14ac:dyDescent="0.2">
      <c r="A49" s="46"/>
      <c r="B49" s="1166"/>
      <c r="C49" s="1167"/>
      <c r="D49" s="60"/>
      <c r="E49" s="1172" t="s">
        <v>14</v>
      </c>
      <c r="F49" s="1172"/>
      <c r="G49" s="1172"/>
      <c r="H49" s="1172"/>
      <c r="I49" s="1172"/>
      <c r="J49" s="1173"/>
      <c r="K49" s="61">
        <v>126</v>
      </c>
      <c r="L49" s="62">
        <v>112</v>
      </c>
      <c r="M49" s="62">
        <v>130</v>
      </c>
      <c r="N49" s="62">
        <v>138</v>
      </c>
      <c r="O49" s="63">
        <v>178</v>
      </c>
      <c r="P49" s="46"/>
      <c r="Q49" s="46"/>
      <c r="R49" s="46"/>
      <c r="S49" s="46"/>
      <c r="T49" s="46"/>
      <c r="U49" s="46"/>
    </row>
    <row r="50" spans="1:21" ht="30.75" customHeight="1" x14ac:dyDescent="0.2">
      <c r="A50" s="46"/>
      <c r="B50" s="1166"/>
      <c r="C50" s="1167"/>
      <c r="D50" s="60"/>
      <c r="E50" s="1172" t="s">
        <v>15</v>
      </c>
      <c r="F50" s="1172"/>
      <c r="G50" s="1172"/>
      <c r="H50" s="1172"/>
      <c r="I50" s="1172"/>
      <c r="J50" s="1173"/>
      <c r="K50" s="61">
        <v>16</v>
      </c>
      <c r="L50" s="62">
        <v>6</v>
      </c>
      <c r="M50" s="62">
        <v>8</v>
      </c>
      <c r="N50" s="62">
        <v>11</v>
      </c>
      <c r="O50" s="63">
        <v>9</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v>0</v>
      </c>
      <c r="M51" s="62">
        <v>0</v>
      </c>
      <c r="N51" s="62">
        <v>0</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3388</v>
      </c>
      <c r="L52" s="62">
        <v>3368</v>
      </c>
      <c r="M52" s="62">
        <v>3213</v>
      </c>
      <c r="N52" s="62">
        <v>3029</v>
      </c>
      <c r="O52" s="63">
        <v>2876</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904</v>
      </c>
      <c r="L53" s="67">
        <v>1018</v>
      </c>
      <c r="M53" s="67">
        <v>1133</v>
      </c>
      <c r="N53" s="67">
        <v>1207</v>
      </c>
      <c r="O53" s="68">
        <v>1169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4kq9iaI9i9NljdgicIGymTUFl+FAw+5BdGfBYU4OyV4JPxjkaJVWaYNRxk4NmH5DN3gE5B7hanBTi5Y4BZg1cQ==" saltValue="0oWJ9GRmCEJ3z2s2BgxAE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32380</v>
      </c>
      <c r="J41" s="331">
        <v>30861</v>
      </c>
      <c r="K41" s="331">
        <v>28169</v>
      </c>
      <c r="L41" s="331">
        <v>25455</v>
      </c>
      <c r="M41" s="332">
        <v>23410</v>
      </c>
    </row>
    <row r="42" spans="2:13" ht="27.75" customHeight="1" x14ac:dyDescent="0.2">
      <c r="B42" s="1197"/>
      <c r="C42" s="1198"/>
      <c r="D42" s="104"/>
      <c r="E42" s="1203" t="s">
        <v>32</v>
      </c>
      <c r="F42" s="1203"/>
      <c r="G42" s="1203"/>
      <c r="H42" s="1204"/>
      <c r="I42" s="333">
        <v>6</v>
      </c>
      <c r="J42" s="334" t="s">
        <v>486</v>
      </c>
      <c r="K42" s="334" t="s">
        <v>486</v>
      </c>
      <c r="L42" s="334" t="s">
        <v>486</v>
      </c>
      <c r="M42" s="335" t="s">
        <v>486</v>
      </c>
    </row>
    <row r="43" spans="2:13" ht="27.75" customHeight="1" x14ac:dyDescent="0.2">
      <c r="B43" s="1197"/>
      <c r="C43" s="1198"/>
      <c r="D43" s="104"/>
      <c r="E43" s="1203" t="s">
        <v>33</v>
      </c>
      <c r="F43" s="1203"/>
      <c r="G43" s="1203"/>
      <c r="H43" s="1204"/>
      <c r="I43" s="333">
        <v>8281</v>
      </c>
      <c r="J43" s="334">
        <v>7156</v>
      </c>
      <c r="K43" s="334">
        <v>6002</v>
      </c>
      <c r="L43" s="334">
        <v>5650</v>
      </c>
      <c r="M43" s="335">
        <v>5585</v>
      </c>
    </row>
    <row r="44" spans="2:13" ht="27.75" customHeight="1" x14ac:dyDescent="0.2">
      <c r="B44" s="1197"/>
      <c r="C44" s="1198"/>
      <c r="D44" s="104"/>
      <c r="E44" s="1203" t="s">
        <v>34</v>
      </c>
      <c r="F44" s="1203"/>
      <c r="G44" s="1203"/>
      <c r="H44" s="1204"/>
      <c r="I44" s="333">
        <v>1332</v>
      </c>
      <c r="J44" s="334">
        <v>1664</v>
      </c>
      <c r="K44" s="334">
        <v>1686</v>
      </c>
      <c r="L44" s="334">
        <v>1698</v>
      </c>
      <c r="M44" s="335">
        <v>1840</v>
      </c>
    </row>
    <row r="45" spans="2:13" ht="27.75" customHeight="1" x14ac:dyDescent="0.2">
      <c r="B45" s="1197"/>
      <c r="C45" s="1198"/>
      <c r="D45" s="104"/>
      <c r="E45" s="1203" t="s">
        <v>35</v>
      </c>
      <c r="F45" s="1203"/>
      <c r="G45" s="1203"/>
      <c r="H45" s="1204"/>
      <c r="I45" s="333">
        <v>4532</v>
      </c>
      <c r="J45" s="334">
        <v>4511</v>
      </c>
      <c r="K45" s="334">
        <v>4568</v>
      </c>
      <c r="L45" s="334">
        <v>4500</v>
      </c>
      <c r="M45" s="335">
        <v>4474</v>
      </c>
    </row>
    <row r="46" spans="2:13" ht="27.75" customHeight="1" x14ac:dyDescent="0.2">
      <c r="B46" s="1197"/>
      <c r="C46" s="1198"/>
      <c r="D46" s="105"/>
      <c r="E46" s="1203" t="s">
        <v>36</v>
      </c>
      <c r="F46" s="1203"/>
      <c r="G46" s="1203"/>
      <c r="H46" s="1204"/>
      <c r="I46" s="333" t="s">
        <v>486</v>
      </c>
      <c r="J46" s="334" t="s">
        <v>486</v>
      </c>
      <c r="K46" s="334" t="s">
        <v>486</v>
      </c>
      <c r="L46" s="334">
        <v>9</v>
      </c>
      <c r="M46" s="335">
        <v>3</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4033</v>
      </c>
      <c r="J50" s="334">
        <v>5039</v>
      </c>
      <c r="K50" s="334">
        <v>6158</v>
      </c>
      <c r="L50" s="334">
        <v>7746</v>
      </c>
      <c r="M50" s="335">
        <v>7380</v>
      </c>
    </row>
    <row r="51" spans="2:13" ht="27.75" customHeight="1" x14ac:dyDescent="0.2">
      <c r="B51" s="1197"/>
      <c r="C51" s="1198"/>
      <c r="D51" s="104"/>
      <c r="E51" s="1203" t="s">
        <v>42</v>
      </c>
      <c r="F51" s="1203"/>
      <c r="G51" s="1203"/>
      <c r="H51" s="1204"/>
      <c r="I51" s="333">
        <v>2710</v>
      </c>
      <c r="J51" s="334">
        <v>2596</v>
      </c>
      <c r="K51" s="334">
        <v>2490</v>
      </c>
      <c r="L51" s="334">
        <v>2454</v>
      </c>
      <c r="M51" s="335">
        <v>2417</v>
      </c>
    </row>
    <row r="52" spans="2:13" ht="27.75" customHeight="1" x14ac:dyDescent="0.2">
      <c r="B52" s="1199"/>
      <c r="C52" s="1200"/>
      <c r="D52" s="104"/>
      <c r="E52" s="1203" t="s">
        <v>43</v>
      </c>
      <c r="F52" s="1203"/>
      <c r="G52" s="1203"/>
      <c r="H52" s="1204"/>
      <c r="I52" s="333">
        <v>29344</v>
      </c>
      <c r="J52" s="334">
        <v>27894</v>
      </c>
      <c r="K52" s="334">
        <v>25764</v>
      </c>
      <c r="L52" s="334">
        <v>23624</v>
      </c>
      <c r="M52" s="335">
        <v>21495</v>
      </c>
    </row>
    <row r="53" spans="2:13" ht="27.75" customHeight="1" thickBot="1" x14ac:dyDescent="0.25">
      <c r="B53" s="1210" t="s">
        <v>19</v>
      </c>
      <c r="C53" s="1211"/>
      <c r="D53" s="108"/>
      <c r="E53" s="1212" t="s">
        <v>44</v>
      </c>
      <c r="F53" s="1212"/>
      <c r="G53" s="1212"/>
      <c r="H53" s="1213"/>
      <c r="I53" s="336">
        <v>10444</v>
      </c>
      <c r="J53" s="337">
        <v>8663</v>
      </c>
      <c r="K53" s="337">
        <v>6012</v>
      </c>
      <c r="L53" s="337">
        <v>3488</v>
      </c>
      <c r="M53" s="338">
        <v>4020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ZmG3BvK74bSSC34igHVCg1jSotvspeSyZW0T4tdrOGB1oewfHejhvhF8VefjxzaEsTbNcNGY/zUnJuIGsFN9iA==" saltValue="LP3FEEj/SJ/NF5ktHzQGz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22" t="s">
        <v>46</v>
      </c>
      <c r="D55" s="1222"/>
      <c r="E55" s="1223"/>
      <c r="F55" s="339">
        <v>1814</v>
      </c>
      <c r="G55" s="339">
        <v>2314</v>
      </c>
      <c r="H55" s="340">
        <v>2093</v>
      </c>
    </row>
    <row r="56" spans="2:8" ht="52.5" customHeight="1" x14ac:dyDescent="0.2">
      <c r="B56" s="120"/>
      <c r="C56" s="1224" t="s">
        <v>47</v>
      </c>
      <c r="D56" s="1224"/>
      <c r="E56" s="1225"/>
      <c r="F56" s="341">
        <v>355</v>
      </c>
      <c r="G56" s="341">
        <v>453</v>
      </c>
      <c r="H56" s="342">
        <v>497</v>
      </c>
    </row>
    <row r="57" spans="2:8" ht="53.25" customHeight="1" x14ac:dyDescent="0.2">
      <c r="B57" s="120"/>
      <c r="C57" s="1226" t="s">
        <v>48</v>
      </c>
      <c r="D57" s="1226"/>
      <c r="E57" s="1227"/>
      <c r="F57" s="343">
        <v>2126</v>
      </c>
      <c r="G57" s="343">
        <v>3133</v>
      </c>
      <c r="H57" s="344">
        <v>3037</v>
      </c>
    </row>
    <row r="58" spans="2:8" ht="45.75" customHeight="1" x14ac:dyDescent="0.2">
      <c r="B58" s="121"/>
      <c r="C58" s="1214" t="s">
        <v>561</v>
      </c>
      <c r="D58" s="1215"/>
      <c r="E58" s="1216"/>
      <c r="F58" s="345">
        <v>958</v>
      </c>
      <c r="G58" s="345">
        <v>1958</v>
      </c>
      <c r="H58" s="346">
        <v>1882</v>
      </c>
    </row>
    <row r="59" spans="2:8" ht="45.75" customHeight="1" x14ac:dyDescent="0.2">
      <c r="B59" s="121"/>
      <c r="C59" s="1214" t="s">
        <v>562</v>
      </c>
      <c r="D59" s="1215"/>
      <c r="E59" s="1216"/>
      <c r="F59" s="345">
        <v>621</v>
      </c>
      <c r="G59" s="345">
        <v>621</v>
      </c>
      <c r="H59" s="346">
        <v>603</v>
      </c>
    </row>
    <row r="60" spans="2:8" ht="45.75" customHeight="1" x14ac:dyDescent="0.2">
      <c r="B60" s="121"/>
      <c r="C60" s="1214" t="s">
        <v>563</v>
      </c>
      <c r="D60" s="1215"/>
      <c r="E60" s="1216"/>
      <c r="F60" s="345">
        <v>133</v>
      </c>
      <c r="G60" s="345">
        <v>170</v>
      </c>
      <c r="H60" s="346">
        <v>186</v>
      </c>
    </row>
    <row r="61" spans="2:8" ht="45.75" customHeight="1" x14ac:dyDescent="0.2">
      <c r="B61" s="121"/>
      <c r="C61" s="1214" t="s">
        <v>564</v>
      </c>
      <c r="D61" s="1215"/>
      <c r="E61" s="1216"/>
      <c r="F61" s="345">
        <v>122</v>
      </c>
      <c r="G61" s="345">
        <v>122</v>
      </c>
      <c r="H61" s="346">
        <v>122</v>
      </c>
    </row>
    <row r="62" spans="2:8" ht="45.75" customHeight="1" thickBot="1" x14ac:dyDescent="0.25">
      <c r="B62" s="122"/>
      <c r="C62" s="1217" t="s">
        <v>565</v>
      </c>
      <c r="D62" s="1218"/>
      <c r="E62" s="1219"/>
      <c r="F62" s="347">
        <v>117</v>
      </c>
      <c r="G62" s="347">
        <v>107</v>
      </c>
      <c r="H62" s="348">
        <v>95</v>
      </c>
    </row>
    <row r="63" spans="2:8" ht="52.5" customHeight="1" thickBot="1" x14ac:dyDescent="0.25">
      <c r="B63" s="123"/>
      <c r="C63" s="1220" t="s">
        <v>49</v>
      </c>
      <c r="D63" s="1220"/>
      <c r="E63" s="1221"/>
      <c r="F63" s="349">
        <v>4294</v>
      </c>
      <c r="G63" s="349">
        <v>5899</v>
      </c>
      <c r="H63" s="350">
        <v>5627</v>
      </c>
    </row>
    <row r="64" spans="2:8" ht="13" x14ac:dyDescent="0.2"/>
  </sheetData>
  <sheetProtection algorithmName="SHA-512" hashValue="4VuvAM+oMaOTDNZLFBNS7E3upeshHeZu+jI01ii9qlN1akLLXMGqDXp59ii8lzsBcTl/yqCCY6b31HUYar18UQ==" saltValue="+qRNMgfhTieDa+meUhgAq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5" t="s">
        <v>577</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 x14ac:dyDescent="0.2">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 x14ac:dyDescent="0.2">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 x14ac:dyDescent="0.2">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 x14ac:dyDescent="0.2">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569</v>
      </c>
    </row>
    <row r="50" spans="1:109" ht="13" x14ac:dyDescent="0.2">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525</v>
      </c>
      <c r="BQ50" s="1232"/>
      <c r="BR50" s="1232"/>
      <c r="BS50" s="1232"/>
      <c r="BT50" s="1232"/>
      <c r="BU50" s="1232"/>
      <c r="BV50" s="1232"/>
      <c r="BW50" s="1232"/>
      <c r="BX50" s="1232" t="s">
        <v>526</v>
      </c>
      <c r="BY50" s="1232"/>
      <c r="BZ50" s="1232"/>
      <c r="CA50" s="1232"/>
      <c r="CB50" s="1232"/>
      <c r="CC50" s="1232"/>
      <c r="CD50" s="1232"/>
      <c r="CE50" s="1232"/>
      <c r="CF50" s="1232" t="s">
        <v>527</v>
      </c>
      <c r="CG50" s="1232"/>
      <c r="CH50" s="1232"/>
      <c r="CI50" s="1232"/>
      <c r="CJ50" s="1232"/>
      <c r="CK50" s="1232"/>
      <c r="CL50" s="1232"/>
      <c r="CM50" s="1232"/>
      <c r="CN50" s="1232" t="s">
        <v>528</v>
      </c>
      <c r="CO50" s="1232"/>
      <c r="CP50" s="1232"/>
      <c r="CQ50" s="1232"/>
      <c r="CR50" s="1232"/>
      <c r="CS50" s="1232"/>
      <c r="CT50" s="1232"/>
      <c r="CU50" s="1232"/>
      <c r="CV50" s="1232" t="s">
        <v>529</v>
      </c>
      <c r="CW50" s="1232"/>
      <c r="CX50" s="1232"/>
      <c r="CY50" s="1232"/>
      <c r="CZ50" s="1232"/>
      <c r="DA50" s="1232"/>
      <c r="DB50" s="1232"/>
      <c r="DC50" s="1232"/>
    </row>
    <row r="51" spans="1:109" ht="13.5" customHeight="1" x14ac:dyDescent="0.2">
      <c r="B51" s="247"/>
      <c r="G51" s="1245"/>
      <c r="H51" s="1245"/>
      <c r="I51" s="1246"/>
      <c r="J51" s="1246"/>
      <c r="K51" s="1244"/>
      <c r="L51" s="1244"/>
      <c r="M51" s="1244"/>
      <c r="N51" s="1244"/>
      <c r="AM51" s="359"/>
      <c r="AN51" s="1234" t="s">
        <v>570</v>
      </c>
      <c r="AO51" s="1234"/>
      <c r="AP51" s="1234"/>
      <c r="AQ51" s="1234"/>
      <c r="AR51" s="1234"/>
      <c r="AS51" s="1234"/>
      <c r="AT51" s="1234"/>
      <c r="AU51" s="1234"/>
      <c r="AV51" s="1234"/>
      <c r="AW51" s="1234"/>
      <c r="AX51" s="1234"/>
      <c r="AY51" s="1234"/>
      <c r="AZ51" s="1234"/>
      <c r="BA51" s="1234"/>
      <c r="BB51" s="1234" t="s">
        <v>571</v>
      </c>
      <c r="BC51" s="1234"/>
      <c r="BD51" s="1234"/>
      <c r="BE51" s="1234"/>
      <c r="BF51" s="1234"/>
      <c r="BG51" s="1234"/>
      <c r="BH51" s="1234"/>
      <c r="BI51" s="1234"/>
      <c r="BJ51" s="1234"/>
      <c r="BK51" s="1234"/>
      <c r="BL51" s="1234"/>
      <c r="BM51" s="1234"/>
      <c r="BN51" s="1234"/>
      <c r="BO51" s="1234"/>
      <c r="BP51" s="1233">
        <v>64.900000000000006</v>
      </c>
      <c r="BQ51" s="1233"/>
      <c r="BR51" s="1233"/>
      <c r="BS51" s="1233"/>
      <c r="BT51" s="1233"/>
      <c r="BU51" s="1233"/>
      <c r="BV51" s="1233"/>
      <c r="BW51" s="1233"/>
      <c r="BX51" s="1233">
        <v>51.9</v>
      </c>
      <c r="BY51" s="1233"/>
      <c r="BZ51" s="1233"/>
      <c r="CA51" s="1233"/>
      <c r="CB51" s="1233"/>
      <c r="CC51" s="1233"/>
      <c r="CD51" s="1233"/>
      <c r="CE51" s="1233"/>
      <c r="CF51" s="1233">
        <v>37</v>
      </c>
      <c r="CG51" s="1233"/>
      <c r="CH51" s="1233"/>
      <c r="CI51" s="1233"/>
      <c r="CJ51" s="1233"/>
      <c r="CK51" s="1233"/>
      <c r="CL51" s="1233"/>
      <c r="CM51" s="1233"/>
      <c r="CN51" s="1233">
        <v>21</v>
      </c>
      <c r="CO51" s="1233"/>
      <c r="CP51" s="1233"/>
      <c r="CQ51" s="1233"/>
      <c r="CR51" s="1233"/>
      <c r="CS51" s="1233"/>
      <c r="CT51" s="1233"/>
      <c r="CU51" s="1233"/>
      <c r="CV51" s="1233">
        <v>23.5</v>
      </c>
      <c r="CW51" s="1233"/>
      <c r="CX51" s="1233"/>
      <c r="CY51" s="1233"/>
      <c r="CZ51" s="1233"/>
      <c r="DA51" s="1233"/>
      <c r="DB51" s="1233"/>
      <c r="DC51" s="1233"/>
    </row>
    <row r="52" spans="1:109" ht="13" x14ac:dyDescent="0.2">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 x14ac:dyDescent="0.2">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572</v>
      </c>
      <c r="BC53" s="1234"/>
      <c r="BD53" s="1234"/>
      <c r="BE53" s="1234"/>
      <c r="BF53" s="1234"/>
      <c r="BG53" s="1234"/>
      <c r="BH53" s="1234"/>
      <c r="BI53" s="1234"/>
      <c r="BJ53" s="1234"/>
      <c r="BK53" s="1234"/>
      <c r="BL53" s="1234"/>
      <c r="BM53" s="1234"/>
      <c r="BN53" s="1234"/>
      <c r="BO53" s="1234"/>
      <c r="BP53" s="1233">
        <v>38.1</v>
      </c>
      <c r="BQ53" s="1233"/>
      <c r="BR53" s="1233"/>
      <c r="BS53" s="1233"/>
      <c r="BT53" s="1233"/>
      <c r="BU53" s="1233"/>
      <c r="BV53" s="1233"/>
      <c r="BW53" s="1233"/>
      <c r="BX53" s="1233">
        <v>43.5</v>
      </c>
      <c r="BY53" s="1233"/>
      <c r="BZ53" s="1233"/>
      <c r="CA53" s="1233"/>
      <c r="CB53" s="1233"/>
      <c r="CC53" s="1233"/>
      <c r="CD53" s="1233"/>
      <c r="CE53" s="1233"/>
      <c r="CF53" s="1233">
        <v>44.4</v>
      </c>
      <c r="CG53" s="1233"/>
      <c r="CH53" s="1233"/>
      <c r="CI53" s="1233"/>
      <c r="CJ53" s="1233"/>
      <c r="CK53" s="1233"/>
      <c r="CL53" s="1233"/>
      <c r="CM53" s="1233"/>
      <c r="CN53" s="1233">
        <v>46.3</v>
      </c>
      <c r="CO53" s="1233"/>
      <c r="CP53" s="1233"/>
      <c r="CQ53" s="1233"/>
      <c r="CR53" s="1233"/>
      <c r="CS53" s="1233"/>
      <c r="CT53" s="1233"/>
      <c r="CU53" s="1233"/>
      <c r="CV53" s="1233">
        <v>48.2</v>
      </c>
      <c r="CW53" s="1233"/>
      <c r="CX53" s="1233"/>
      <c r="CY53" s="1233"/>
      <c r="CZ53" s="1233"/>
      <c r="DA53" s="1233"/>
      <c r="DB53" s="1233"/>
      <c r="DC53" s="1233"/>
    </row>
    <row r="54" spans="1:109" ht="13" x14ac:dyDescent="0.2">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 x14ac:dyDescent="0.2">
      <c r="A55" s="358"/>
      <c r="B55" s="247"/>
      <c r="G55" s="1228"/>
      <c r="H55" s="1228"/>
      <c r="I55" s="1228"/>
      <c r="J55" s="1228"/>
      <c r="K55" s="1244"/>
      <c r="L55" s="1244"/>
      <c r="M55" s="1244"/>
      <c r="N55" s="1244"/>
      <c r="AN55" s="1232" t="s">
        <v>573</v>
      </c>
      <c r="AO55" s="1232"/>
      <c r="AP55" s="1232"/>
      <c r="AQ55" s="1232"/>
      <c r="AR55" s="1232"/>
      <c r="AS55" s="1232"/>
      <c r="AT55" s="1232"/>
      <c r="AU55" s="1232"/>
      <c r="AV55" s="1232"/>
      <c r="AW55" s="1232"/>
      <c r="AX55" s="1232"/>
      <c r="AY55" s="1232"/>
      <c r="AZ55" s="1232"/>
      <c r="BA55" s="1232"/>
      <c r="BB55" s="1234" t="s">
        <v>571</v>
      </c>
      <c r="BC55" s="1234"/>
      <c r="BD55" s="1234"/>
      <c r="BE55" s="1234"/>
      <c r="BF55" s="1234"/>
      <c r="BG55" s="1234"/>
      <c r="BH55" s="1234"/>
      <c r="BI55" s="1234"/>
      <c r="BJ55" s="1234"/>
      <c r="BK55" s="1234"/>
      <c r="BL55" s="1234"/>
      <c r="BM55" s="1234"/>
      <c r="BN55" s="1234"/>
      <c r="BO55" s="1234"/>
      <c r="BP55" s="1233">
        <v>39.5</v>
      </c>
      <c r="BQ55" s="1233"/>
      <c r="BR55" s="1233"/>
      <c r="BS55" s="1233"/>
      <c r="BT55" s="1233"/>
      <c r="BU55" s="1233"/>
      <c r="BV55" s="1233"/>
      <c r="BW55" s="1233"/>
      <c r="BX55" s="1233">
        <v>39</v>
      </c>
      <c r="BY55" s="1233"/>
      <c r="BZ55" s="1233"/>
      <c r="CA55" s="1233"/>
      <c r="CB55" s="1233"/>
      <c r="CC55" s="1233"/>
      <c r="CD55" s="1233"/>
      <c r="CE55" s="1233"/>
      <c r="CF55" s="1233">
        <v>28.7</v>
      </c>
      <c r="CG55" s="1233"/>
      <c r="CH55" s="1233"/>
      <c r="CI55" s="1233"/>
      <c r="CJ55" s="1233"/>
      <c r="CK55" s="1233"/>
      <c r="CL55" s="1233"/>
      <c r="CM55" s="1233"/>
      <c r="CN55" s="1233">
        <v>45.2</v>
      </c>
      <c r="CO55" s="1233"/>
      <c r="CP55" s="1233"/>
      <c r="CQ55" s="1233"/>
      <c r="CR55" s="1233"/>
      <c r="CS55" s="1233"/>
      <c r="CT55" s="1233"/>
      <c r="CU55" s="1233"/>
      <c r="CV55" s="1233">
        <v>42.4</v>
      </c>
      <c r="CW55" s="1233"/>
      <c r="CX55" s="1233"/>
      <c r="CY55" s="1233"/>
      <c r="CZ55" s="1233"/>
      <c r="DA55" s="1233"/>
      <c r="DB55" s="1233"/>
      <c r="DC55" s="1233"/>
    </row>
    <row r="56" spans="1:109" ht="13" x14ac:dyDescent="0.2">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 x14ac:dyDescent="0.2">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572</v>
      </c>
      <c r="BC57" s="1234"/>
      <c r="BD57" s="1234"/>
      <c r="BE57" s="1234"/>
      <c r="BF57" s="1234"/>
      <c r="BG57" s="1234"/>
      <c r="BH57" s="1234"/>
      <c r="BI57" s="1234"/>
      <c r="BJ57" s="1234"/>
      <c r="BK57" s="1234"/>
      <c r="BL57" s="1234"/>
      <c r="BM57" s="1234"/>
      <c r="BN57" s="1234"/>
      <c r="BO57" s="1234"/>
      <c r="BP57" s="1233">
        <v>59.1</v>
      </c>
      <c r="BQ57" s="1233"/>
      <c r="BR57" s="1233"/>
      <c r="BS57" s="1233"/>
      <c r="BT57" s="1233"/>
      <c r="BU57" s="1233"/>
      <c r="BV57" s="1233"/>
      <c r="BW57" s="1233"/>
      <c r="BX57" s="1233">
        <v>62.3</v>
      </c>
      <c r="BY57" s="1233"/>
      <c r="BZ57" s="1233"/>
      <c r="CA57" s="1233"/>
      <c r="CB57" s="1233"/>
      <c r="CC57" s="1233"/>
      <c r="CD57" s="1233"/>
      <c r="CE57" s="1233"/>
      <c r="CF57" s="1233">
        <v>63.7</v>
      </c>
      <c r="CG57" s="1233"/>
      <c r="CH57" s="1233"/>
      <c r="CI57" s="1233"/>
      <c r="CJ57" s="1233"/>
      <c r="CK57" s="1233"/>
      <c r="CL57" s="1233"/>
      <c r="CM57" s="1233"/>
      <c r="CN57" s="1233">
        <v>63.6</v>
      </c>
      <c r="CO57" s="1233"/>
      <c r="CP57" s="1233"/>
      <c r="CQ57" s="1233"/>
      <c r="CR57" s="1233"/>
      <c r="CS57" s="1233"/>
      <c r="CT57" s="1233"/>
      <c r="CU57" s="1233"/>
      <c r="CV57" s="1233">
        <v>65</v>
      </c>
      <c r="CW57" s="1233"/>
      <c r="CX57" s="1233"/>
      <c r="CY57" s="1233"/>
      <c r="CZ57" s="1233"/>
      <c r="DA57" s="1233"/>
      <c r="DB57" s="1233"/>
      <c r="DC57" s="1233"/>
      <c r="DD57" s="363"/>
      <c r="DE57" s="362"/>
    </row>
    <row r="58" spans="1:109" s="358" customFormat="1" ht="13" x14ac:dyDescent="0.2">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574</v>
      </c>
    </row>
    <row r="64" spans="1:109" ht="13"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5" t="s">
        <v>575</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 x14ac:dyDescent="0.2">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 x14ac:dyDescent="0.2">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 x14ac:dyDescent="0.2">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 x14ac:dyDescent="0.2">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569</v>
      </c>
    </row>
    <row r="72" spans="2:107" ht="13" x14ac:dyDescent="0.2">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525</v>
      </c>
      <c r="BQ72" s="1232"/>
      <c r="BR72" s="1232"/>
      <c r="BS72" s="1232"/>
      <c r="BT72" s="1232"/>
      <c r="BU72" s="1232"/>
      <c r="BV72" s="1232"/>
      <c r="BW72" s="1232"/>
      <c r="BX72" s="1232" t="s">
        <v>526</v>
      </c>
      <c r="BY72" s="1232"/>
      <c r="BZ72" s="1232"/>
      <c r="CA72" s="1232"/>
      <c r="CB72" s="1232"/>
      <c r="CC72" s="1232"/>
      <c r="CD72" s="1232"/>
      <c r="CE72" s="1232"/>
      <c r="CF72" s="1232" t="s">
        <v>527</v>
      </c>
      <c r="CG72" s="1232"/>
      <c r="CH72" s="1232"/>
      <c r="CI72" s="1232"/>
      <c r="CJ72" s="1232"/>
      <c r="CK72" s="1232"/>
      <c r="CL72" s="1232"/>
      <c r="CM72" s="1232"/>
      <c r="CN72" s="1232" t="s">
        <v>528</v>
      </c>
      <c r="CO72" s="1232"/>
      <c r="CP72" s="1232"/>
      <c r="CQ72" s="1232"/>
      <c r="CR72" s="1232"/>
      <c r="CS72" s="1232"/>
      <c r="CT72" s="1232"/>
      <c r="CU72" s="1232"/>
      <c r="CV72" s="1232" t="s">
        <v>529</v>
      </c>
      <c r="CW72" s="1232"/>
      <c r="CX72" s="1232"/>
      <c r="CY72" s="1232"/>
      <c r="CZ72" s="1232"/>
      <c r="DA72" s="1232"/>
      <c r="DB72" s="1232"/>
      <c r="DC72" s="1232"/>
    </row>
    <row r="73" spans="2:107" ht="13" x14ac:dyDescent="0.2">
      <c r="B73" s="247"/>
      <c r="G73" s="1245"/>
      <c r="H73" s="1245"/>
      <c r="I73" s="1245"/>
      <c r="J73" s="1245"/>
      <c r="K73" s="1248"/>
      <c r="L73" s="1248"/>
      <c r="M73" s="1248"/>
      <c r="N73" s="1248"/>
      <c r="AM73" s="359"/>
      <c r="AN73" s="1234" t="s">
        <v>570</v>
      </c>
      <c r="AO73" s="1234"/>
      <c r="AP73" s="1234"/>
      <c r="AQ73" s="1234"/>
      <c r="AR73" s="1234"/>
      <c r="AS73" s="1234"/>
      <c r="AT73" s="1234"/>
      <c r="AU73" s="1234"/>
      <c r="AV73" s="1234"/>
      <c r="AW73" s="1234"/>
      <c r="AX73" s="1234"/>
      <c r="AY73" s="1234"/>
      <c r="AZ73" s="1234"/>
      <c r="BA73" s="1234"/>
      <c r="BB73" s="1234" t="s">
        <v>571</v>
      </c>
      <c r="BC73" s="1234"/>
      <c r="BD73" s="1234"/>
      <c r="BE73" s="1234"/>
      <c r="BF73" s="1234"/>
      <c r="BG73" s="1234"/>
      <c r="BH73" s="1234"/>
      <c r="BI73" s="1234"/>
      <c r="BJ73" s="1234"/>
      <c r="BK73" s="1234"/>
      <c r="BL73" s="1234"/>
      <c r="BM73" s="1234"/>
      <c r="BN73" s="1234"/>
      <c r="BO73" s="1234"/>
      <c r="BP73" s="1233">
        <v>64.900000000000006</v>
      </c>
      <c r="BQ73" s="1233"/>
      <c r="BR73" s="1233"/>
      <c r="BS73" s="1233"/>
      <c r="BT73" s="1233"/>
      <c r="BU73" s="1233"/>
      <c r="BV73" s="1233"/>
      <c r="BW73" s="1233"/>
      <c r="BX73" s="1233">
        <v>51.9</v>
      </c>
      <c r="BY73" s="1233"/>
      <c r="BZ73" s="1233"/>
      <c r="CA73" s="1233"/>
      <c r="CB73" s="1233"/>
      <c r="CC73" s="1233"/>
      <c r="CD73" s="1233"/>
      <c r="CE73" s="1233"/>
      <c r="CF73" s="1233">
        <v>37</v>
      </c>
      <c r="CG73" s="1233"/>
      <c r="CH73" s="1233"/>
      <c r="CI73" s="1233"/>
      <c r="CJ73" s="1233"/>
      <c r="CK73" s="1233"/>
      <c r="CL73" s="1233"/>
      <c r="CM73" s="1233"/>
      <c r="CN73" s="1233">
        <v>21</v>
      </c>
      <c r="CO73" s="1233"/>
      <c r="CP73" s="1233"/>
      <c r="CQ73" s="1233"/>
      <c r="CR73" s="1233"/>
      <c r="CS73" s="1233"/>
      <c r="CT73" s="1233"/>
      <c r="CU73" s="1233"/>
      <c r="CV73" s="1233">
        <v>23.5</v>
      </c>
      <c r="CW73" s="1233"/>
      <c r="CX73" s="1233"/>
      <c r="CY73" s="1233"/>
      <c r="CZ73" s="1233"/>
      <c r="DA73" s="1233"/>
      <c r="DB73" s="1233"/>
      <c r="DC73" s="1233"/>
    </row>
    <row r="74" spans="2:107" ht="13" x14ac:dyDescent="0.2">
      <c r="B74" s="247"/>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 x14ac:dyDescent="0.2">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576</v>
      </c>
      <c r="BC75" s="1234"/>
      <c r="BD75" s="1234"/>
      <c r="BE75" s="1234"/>
      <c r="BF75" s="1234"/>
      <c r="BG75" s="1234"/>
      <c r="BH75" s="1234"/>
      <c r="BI75" s="1234"/>
      <c r="BJ75" s="1234"/>
      <c r="BK75" s="1234"/>
      <c r="BL75" s="1234"/>
      <c r="BM75" s="1234"/>
      <c r="BN75" s="1234"/>
      <c r="BO75" s="1234"/>
      <c r="BP75" s="1233">
        <v>6.4</v>
      </c>
      <c r="BQ75" s="1233"/>
      <c r="BR75" s="1233"/>
      <c r="BS75" s="1233"/>
      <c r="BT75" s="1233"/>
      <c r="BU75" s="1233"/>
      <c r="BV75" s="1233"/>
      <c r="BW75" s="1233"/>
      <c r="BX75" s="1233">
        <v>6</v>
      </c>
      <c r="BY75" s="1233"/>
      <c r="BZ75" s="1233"/>
      <c r="CA75" s="1233"/>
      <c r="CB75" s="1233"/>
      <c r="CC75" s="1233"/>
      <c r="CD75" s="1233"/>
      <c r="CE75" s="1233"/>
      <c r="CF75" s="1233">
        <v>6.2</v>
      </c>
      <c r="CG75" s="1233"/>
      <c r="CH75" s="1233"/>
      <c r="CI75" s="1233"/>
      <c r="CJ75" s="1233"/>
      <c r="CK75" s="1233"/>
      <c r="CL75" s="1233"/>
      <c r="CM75" s="1233"/>
      <c r="CN75" s="1233">
        <v>6.7</v>
      </c>
      <c r="CO75" s="1233"/>
      <c r="CP75" s="1233"/>
      <c r="CQ75" s="1233"/>
      <c r="CR75" s="1233"/>
      <c r="CS75" s="1233"/>
      <c r="CT75" s="1233"/>
      <c r="CU75" s="1233"/>
      <c r="CV75" s="1233">
        <v>7</v>
      </c>
      <c r="CW75" s="1233"/>
      <c r="CX75" s="1233"/>
      <c r="CY75" s="1233"/>
      <c r="CZ75" s="1233"/>
      <c r="DA75" s="1233"/>
      <c r="DB75" s="1233"/>
      <c r="DC75" s="1233"/>
    </row>
    <row r="76" spans="2:107" ht="13" x14ac:dyDescent="0.2">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 x14ac:dyDescent="0.2">
      <c r="B77" s="247"/>
      <c r="G77" s="1228"/>
      <c r="H77" s="1228"/>
      <c r="I77" s="1228"/>
      <c r="J77" s="1228"/>
      <c r="K77" s="1248"/>
      <c r="L77" s="1248"/>
      <c r="M77" s="1248"/>
      <c r="N77" s="1248"/>
      <c r="AN77" s="1232" t="s">
        <v>573</v>
      </c>
      <c r="AO77" s="1232"/>
      <c r="AP77" s="1232"/>
      <c r="AQ77" s="1232"/>
      <c r="AR77" s="1232"/>
      <c r="AS77" s="1232"/>
      <c r="AT77" s="1232"/>
      <c r="AU77" s="1232"/>
      <c r="AV77" s="1232"/>
      <c r="AW77" s="1232"/>
      <c r="AX77" s="1232"/>
      <c r="AY77" s="1232"/>
      <c r="AZ77" s="1232"/>
      <c r="BA77" s="1232"/>
      <c r="BB77" s="1234" t="s">
        <v>571</v>
      </c>
      <c r="BC77" s="1234"/>
      <c r="BD77" s="1234"/>
      <c r="BE77" s="1234"/>
      <c r="BF77" s="1234"/>
      <c r="BG77" s="1234"/>
      <c r="BH77" s="1234"/>
      <c r="BI77" s="1234"/>
      <c r="BJ77" s="1234"/>
      <c r="BK77" s="1234"/>
      <c r="BL77" s="1234"/>
      <c r="BM77" s="1234"/>
      <c r="BN77" s="1234"/>
      <c r="BO77" s="1234"/>
      <c r="BP77" s="1233">
        <v>39.5</v>
      </c>
      <c r="BQ77" s="1233"/>
      <c r="BR77" s="1233"/>
      <c r="BS77" s="1233"/>
      <c r="BT77" s="1233"/>
      <c r="BU77" s="1233"/>
      <c r="BV77" s="1233"/>
      <c r="BW77" s="1233"/>
      <c r="BX77" s="1233">
        <v>39</v>
      </c>
      <c r="BY77" s="1233"/>
      <c r="BZ77" s="1233"/>
      <c r="CA77" s="1233"/>
      <c r="CB77" s="1233"/>
      <c r="CC77" s="1233"/>
      <c r="CD77" s="1233"/>
      <c r="CE77" s="1233"/>
      <c r="CF77" s="1233">
        <v>28.7</v>
      </c>
      <c r="CG77" s="1233"/>
      <c r="CH77" s="1233"/>
      <c r="CI77" s="1233"/>
      <c r="CJ77" s="1233"/>
      <c r="CK77" s="1233"/>
      <c r="CL77" s="1233"/>
      <c r="CM77" s="1233"/>
      <c r="CN77" s="1233">
        <v>45.2</v>
      </c>
      <c r="CO77" s="1233"/>
      <c r="CP77" s="1233"/>
      <c r="CQ77" s="1233"/>
      <c r="CR77" s="1233"/>
      <c r="CS77" s="1233"/>
      <c r="CT77" s="1233"/>
      <c r="CU77" s="1233"/>
      <c r="CV77" s="1233">
        <v>42.4</v>
      </c>
      <c r="CW77" s="1233"/>
      <c r="CX77" s="1233"/>
      <c r="CY77" s="1233"/>
      <c r="CZ77" s="1233"/>
      <c r="DA77" s="1233"/>
      <c r="DB77" s="1233"/>
      <c r="DC77" s="1233"/>
    </row>
    <row r="78" spans="2:107" ht="13" x14ac:dyDescent="0.2">
      <c r="B78" s="247"/>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 x14ac:dyDescent="0.2">
      <c r="B79" s="247"/>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576</v>
      </c>
      <c r="BC79" s="1234"/>
      <c r="BD79" s="1234"/>
      <c r="BE79" s="1234"/>
      <c r="BF79" s="1234"/>
      <c r="BG79" s="1234"/>
      <c r="BH79" s="1234"/>
      <c r="BI79" s="1234"/>
      <c r="BJ79" s="1234"/>
      <c r="BK79" s="1234"/>
      <c r="BL79" s="1234"/>
      <c r="BM79" s="1234"/>
      <c r="BN79" s="1234"/>
      <c r="BO79" s="1234"/>
      <c r="BP79" s="1233">
        <v>6.9</v>
      </c>
      <c r="BQ79" s="1233"/>
      <c r="BR79" s="1233"/>
      <c r="BS79" s="1233"/>
      <c r="BT79" s="1233"/>
      <c r="BU79" s="1233"/>
      <c r="BV79" s="1233"/>
      <c r="BW79" s="1233"/>
      <c r="BX79" s="1233">
        <v>6.9</v>
      </c>
      <c r="BY79" s="1233"/>
      <c r="BZ79" s="1233"/>
      <c r="CA79" s="1233"/>
      <c r="CB79" s="1233"/>
      <c r="CC79" s="1233"/>
      <c r="CD79" s="1233"/>
      <c r="CE79" s="1233"/>
      <c r="CF79" s="1233">
        <v>6.7</v>
      </c>
      <c r="CG79" s="1233"/>
      <c r="CH79" s="1233"/>
      <c r="CI79" s="1233"/>
      <c r="CJ79" s="1233"/>
      <c r="CK79" s="1233"/>
      <c r="CL79" s="1233"/>
      <c r="CM79" s="1233"/>
      <c r="CN79" s="1233">
        <v>8</v>
      </c>
      <c r="CO79" s="1233"/>
      <c r="CP79" s="1233"/>
      <c r="CQ79" s="1233"/>
      <c r="CR79" s="1233"/>
      <c r="CS79" s="1233"/>
      <c r="CT79" s="1233"/>
      <c r="CU79" s="1233"/>
      <c r="CV79" s="1233">
        <v>8.1</v>
      </c>
      <c r="CW79" s="1233"/>
      <c r="CX79" s="1233"/>
      <c r="CY79" s="1233"/>
      <c r="CZ79" s="1233"/>
      <c r="DA79" s="1233"/>
      <c r="DB79" s="1233"/>
      <c r="DC79" s="1233"/>
    </row>
    <row r="80" spans="2:107" ht="13" x14ac:dyDescent="0.2">
      <c r="B80" s="247"/>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kFC+uGq0TCp7IwBB+avStRU5zeOcB+SUnRJRHxjM4vTPiRE+vpCE060w05Uovvzn7YziPZ9SfmTsj3xG2PZ8kg==" saltValue="t/g29rI8cv31BW5SG9EmQ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yDB6t4ErJ6AN4xbA+MRk4qKw6X3UMjl/KpvNpxJrsWugd9bXspqobrNE1obFxqHFDwG/iC63Eu6TMqztO79YnA==" saltValue="ky4Wc3CJzet+paDUjbwCHA==" spinCount="100000" sheet="1" objects="1" scenarios="1"/>
  <dataConsolidate/>
  <phoneticPr fontId="2"/>
  <printOptions horizontalCentered="1" verticalCentered="1"/>
  <pageMargins left="0" right="0" top="0.19685039370078741" bottom="0" header="0.39370078740157483" footer="0"/>
  <pageSetup paperSize="9" scale="35"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iYTLjOVpnVKf9NIMQP2b2t5GLIXvIQq4du1ZJamq73Pq852puuddrDJokVmkAEKLHYBxMkClrXhX10e8nLCaNQ==" saltValue="nXPGBT4HhNBY5ZdhdEFaDg==" spinCount="100000" sheet="1" objects="1" scenarios="1"/>
  <dataConsolidate/>
  <phoneticPr fontId="2"/>
  <printOptions horizontalCentered="1" verticalCentered="1"/>
  <pageMargins left="0" right="0" top="0.19685039370078741" bottom="0" header="0.39370078740157483" footer="0"/>
  <pageSetup paperSize="9" scale="35"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62446</v>
      </c>
      <c r="E3" s="142"/>
      <c r="F3" s="143">
        <v>67009</v>
      </c>
      <c r="G3" s="144"/>
      <c r="H3" s="145"/>
    </row>
    <row r="4" spans="1:8" x14ac:dyDescent="0.2">
      <c r="A4" s="146"/>
      <c r="B4" s="147"/>
      <c r="C4" s="148"/>
      <c r="D4" s="149">
        <v>33118</v>
      </c>
      <c r="E4" s="150"/>
      <c r="F4" s="151">
        <v>43028</v>
      </c>
      <c r="G4" s="152"/>
      <c r="H4" s="153"/>
    </row>
    <row r="5" spans="1:8" x14ac:dyDescent="0.2">
      <c r="A5" s="134" t="s">
        <v>519</v>
      </c>
      <c r="B5" s="139"/>
      <c r="C5" s="140"/>
      <c r="D5" s="141">
        <v>27965</v>
      </c>
      <c r="E5" s="142"/>
      <c r="F5" s="143">
        <v>40807</v>
      </c>
      <c r="G5" s="144"/>
      <c r="H5" s="145"/>
    </row>
    <row r="6" spans="1:8" x14ac:dyDescent="0.2">
      <c r="A6" s="146"/>
      <c r="B6" s="147"/>
      <c r="C6" s="148"/>
      <c r="D6" s="149">
        <v>11428</v>
      </c>
      <c r="E6" s="150"/>
      <c r="F6" s="151">
        <v>19520</v>
      </c>
      <c r="G6" s="152"/>
      <c r="H6" s="153"/>
    </row>
    <row r="7" spans="1:8" x14ac:dyDescent="0.2">
      <c r="A7" s="134" t="s">
        <v>520</v>
      </c>
      <c r="B7" s="139"/>
      <c r="C7" s="140"/>
      <c r="D7" s="141">
        <v>20035</v>
      </c>
      <c r="E7" s="142"/>
      <c r="F7" s="143">
        <v>37343</v>
      </c>
      <c r="G7" s="144"/>
      <c r="H7" s="145"/>
    </row>
    <row r="8" spans="1:8" x14ac:dyDescent="0.2">
      <c r="A8" s="146"/>
      <c r="B8" s="147"/>
      <c r="C8" s="148"/>
      <c r="D8" s="149">
        <v>10273</v>
      </c>
      <c r="E8" s="150"/>
      <c r="F8" s="151">
        <v>17633</v>
      </c>
      <c r="G8" s="152"/>
      <c r="H8" s="153"/>
    </row>
    <row r="9" spans="1:8" x14ac:dyDescent="0.2">
      <c r="A9" s="134" t="s">
        <v>521</v>
      </c>
      <c r="B9" s="139"/>
      <c r="C9" s="140"/>
      <c r="D9" s="141">
        <v>22005</v>
      </c>
      <c r="E9" s="142"/>
      <c r="F9" s="143">
        <v>47407</v>
      </c>
      <c r="G9" s="144"/>
      <c r="H9" s="145"/>
    </row>
    <row r="10" spans="1:8" x14ac:dyDescent="0.2">
      <c r="A10" s="146"/>
      <c r="B10" s="147"/>
      <c r="C10" s="148"/>
      <c r="D10" s="149">
        <v>9441</v>
      </c>
      <c r="E10" s="150"/>
      <c r="F10" s="151">
        <v>27543</v>
      </c>
      <c r="G10" s="152"/>
      <c r="H10" s="153"/>
    </row>
    <row r="11" spans="1:8" x14ac:dyDescent="0.2">
      <c r="A11" s="134" t="s">
        <v>522</v>
      </c>
      <c r="B11" s="139"/>
      <c r="C11" s="140"/>
      <c r="D11" s="141">
        <v>36422</v>
      </c>
      <c r="E11" s="142"/>
      <c r="F11" s="143">
        <v>49754</v>
      </c>
      <c r="G11" s="144"/>
      <c r="H11" s="145"/>
    </row>
    <row r="12" spans="1:8" x14ac:dyDescent="0.2">
      <c r="A12" s="146"/>
      <c r="B12" s="147"/>
      <c r="C12" s="154"/>
      <c r="D12" s="149">
        <v>13312</v>
      </c>
      <c r="E12" s="150"/>
      <c r="F12" s="151">
        <v>21592</v>
      </c>
      <c r="G12" s="152"/>
      <c r="H12" s="153"/>
    </row>
    <row r="13" spans="1:8" x14ac:dyDescent="0.2">
      <c r="A13" s="134"/>
      <c r="B13" s="139"/>
      <c r="C13" s="140"/>
      <c r="D13" s="141">
        <v>33775</v>
      </c>
      <c r="E13" s="142"/>
      <c r="F13" s="143">
        <v>48464</v>
      </c>
      <c r="G13" s="155"/>
      <c r="H13" s="145"/>
    </row>
    <row r="14" spans="1:8" x14ac:dyDescent="0.2">
      <c r="A14" s="146"/>
      <c r="B14" s="147"/>
      <c r="C14" s="148"/>
      <c r="D14" s="149">
        <v>15514</v>
      </c>
      <c r="E14" s="150"/>
      <c r="F14" s="151">
        <v>25863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6.42</v>
      </c>
      <c r="C19" s="156">
        <f>ROUND(VALUE(SUBSTITUTE(実質収支比率等に係る経年分析!G$48,"▲","-")),2)</f>
        <v>15.65</v>
      </c>
      <c r="D19" s="156">
        <f>ROUND(VALUE(SUBSTITUTE(実質収支比率等に係る経年分析!H$48,"▲","-")),2)</f>
        <v>15.79</v>
      </c>
      <c r="E19" s="156">
        <f>ROUND(VALUE(SUBSTITUTE(実質収支比率等に係る経年分析!I$48,"▲","-")),2)</f>
        <v>7.84</v>
      </c>
      <c r="F19" s="156">
        <f>ROUND(VALUE(SUBSTITUTE(実質収支比率等に係る経年分析!J$48,"▲","-")),2)</f>
        <v>8.3800000000000008</v>
      </c>
    </row>
    <row r="20" spans="1:11" x14ac:dyDescent="0.2">
      <c r="A20" s="156" t="s">
        <v>53</v>
      </c>
      <c r="B20" s="156">
        <f>ROUND(VALUE(SUBSTITUTE(実質収支比率等に係る経年分析!F$47,"▲","-")),2)</f>
        <v>5.3</v>
      </c>
      <c r="C20" s="156">
        <f>ROUND(VALUE(SUBSTITUTE(実質収支比率等に係る経年分析!G$47,"▲","-")),2)</f>
        <v>6.67</v>
      </c>
      <c r="D20" s="156">
        <f>ROUND(VALUE(SUBSTITUTE(実質収支比率等に係る経年分析!H$47,"▲","-")),2)</f>
        <v>9.49</v>
      </c>
      <c r="E20" s="156">
        <f>ROUND(VALUE(SUBSTITUTE(実質収支比率等に係る経年分析!I$47,"▲","-")),2)</f>
        <v>12.01</v>
      </c>
      <c r="F20" s="156">
        <f>ROUND(VALUE(SUBSTITUTE(実質収支比率等に係る経年分析!J$47,"▲","-")),2)</f>
        <v>10.71</v>
      </c>
    </row>
    <row r="21" spans="1:11" x14ac:dyDescent="0.2">
      <c r="A21" s="156" t="s">
        <v>54</v>
      </c>
      <c r="B21" s="156">
        <f>IF(ISNUMBER(VALUE(SUBSTITUTE(実質収支比率等に係る経年分析!F$49,"▲","-"))),ROUND(VALUE(SUBSTITUTE(実質収支比率等に係る経年分析!F$49,"▲","-")),2),NA())</f>
        <v>2.25</v>
      </c>
      <c r="C21" s="156">
        <f>IF(ISNUMBER(VALUE(SUBSTITUTE(実質収支比率等に係る経年分析!G$49,"▲","-"))),ROUND(VALUE(SUBSTITUTE(実質収支比率等に係る経年分析!G$49,"▲","-")),2),NA())</f>
        <v>10.95</v>
      </c>
      <c r="D21" s="156">
        <f>IF(ISNUMBER(VALUE(SUBSTITUTE(実質収支比率等に係る経年分析!H$49,"▲","-"))),ROUND(VALUE(SUBSTITUTE(実質収支比率等に係る経年分析!H$49,"▲","-")),2),NA())</f>
        <v>2.27</v>
      </c>
      <c r="E21" s="156">
        <f>IF(ISNUMBER(VALUE(SUBSTITUTE(実質収支比率等に係る経年分析!I$49,"▲","-"))),ROUND(VALUE(SUBSTITUTE(実質収支比率等に係る経年分析!I$49,"▲","-")),2),NA())</f>
        <v>-5.22</v>
      </c>
      <c r="F21" s="156">
        <f>IF(ISNUMBER(VALUE(SUBSTITUTE(実質収支比率等に係る経年分析!J$49,"▲","-"))),ROUND(VALUE(SUBSTITUTE(実質収支比率等に係る経年分析!J$49,"▲","-")),2),NA())</f>
        <v>-0.48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2">
      <c r="A31" s="157" t="str">
        <f>IF(連結実質赤字比率に係る赤字・黒字の構成分析!C$39="",NA(),連結実質赤字比率に係る赤字・黒字の構成分析!C$39)</f>
        <v>子育て支援券特別会計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0.08</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1.41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0.56000000000000005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1.59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1.1499999999999999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1.36</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1.77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1.78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1.71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1.71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1.43</v>
      </c>
    </row>
    <row r="34" spans="1:16" x14ac:dyDescent="0.2">
      <c r="A34" s="157" t="str">
        <f>IF(連結実質赤字比率に係る赤字・黒字の構成分析!C$36="",NA(),連結実質赤字比率に係る赤字・黒字の構成分析!C$36)</f>
        <v>国民健康保険事業費特別会計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1.25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1.46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1.79</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6.01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5.34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4.71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5.23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4.96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6.28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15.54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15.68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7.74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8.2799999999999994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3388</v>
      </c>
      <c r="E42" s="158"/>
      <c r="F42" s="158"/>
      <c r="G42" s="158">
        <f>'実質公債費比率（分子）の構造'!L$52</f>
        <v>3368</v>
      </c>
      <c r="H42" s="158"/>
      <c r="I42" s="158"/>
      <c r="J42" s="158">
        <f>'実質公債費比率（分子）の構造'!M$52</f>
        <v>3213</v>
      </c>
      <c r="K42" s="158"/>
      <c r="L42" s="158"/>
      <c r="M42" s="158">
        <f>'実質公債費比率（分子）の構造'!N$52</f>
        <v>3029</v>
      </c>
      <c r="N42" s="158"/>
      <c r="O42" s="158"/>
      <c r="P42" s="158">
        <f>'実質公債費比率（分子）の構造'!O$52</f>
        <v>2876</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t="str">
        <f>'実質公債費比率（分子）の構造'!O$51</f>
        <v>-</v>
      </c>
      <c r="O43" s="158"/>
      <c r="P43" s="158"/>
    </row>
    <row r="44" spans="1:16" x14ac:dyDescent="0.2">
      <c r="A44" s="158" t="s">
        <v>62</v>
      </c>
      <c r="B44" s="158">
        <f>'実質公債費比率（分子）の構造'!K$50</f>
        <v>16</v>
      </c>
      <c r="C44" s="158"/>
      <c r="D44" s="158"/>
      <c r="E44" s="158">
        <f>'実質公債費比率（分子）の構造'!L$50</f>
        <v>6</v>
      </c>
      <c r="F44" s="158"/>
      <c r="G44" s="158"/>
      <c r="H44" s="158">
        <f>'実質公債費比率（分子）の構造'!M$50</f>
        <v>8</v>
      </c>
      <c r="I44" s="158"/>
      <c r="J44" s="158"/>
      <c r="K44" s="158">
        <f>'実質公債費比率（分子）の構造'!N$50</f>
        <v>11</v>
      </c>
      <c r="L44" s="158"/>
      <c r="M44" s="158"/>
      <c r="N44" s="158">
        <f>'実質公債費比率（分子）の構造'!O$50</f>
        <v>9</v>
      </c>
      <c r="O44" s="158"/>
      <c r="P44" s="158"/>
    </row>
    <row r="45" spans="1:16" x14ac:dyDescent="0.2">
      <c r="A45" s="158" t="s">
        <v>63</v>
      </c>
      <c r="B45" s="158">
        <f>'実質公債費比率（分子）の構造'!K$49</f>
        <v>126</v>
      </c>
      <c r="C45" s="158"/>
      <c r="D45" s="158"/>
      <c r="E45" s="158">
        <f>'実質公債費比率（分子）の構造'!L$49</f>
        <v>112</v>
      </c>
      <c r="F45" s="158"/>
      <c r="G45" s="158"/>
      <c r="H45" s="158">
        <f>'実質公債費比率（分子）の構造'!M$49</f>
        <v>130</v>
      </c>
      <c r="I45" s="158"/>
      <c r="J45" s="158"/>
      <c r="K45" s="158">
        <f>'実質公債費比率（分子）の構造'!N$49</f>
        <v>138</v>
      </c>
      <c r="L45" s="158"/>
      <c r="M45" s="158"/>
      <c r="N45" s="158">
        <f>'実質公債費比率（分子）の構造'!O$49</f>
        <v>178</v>
      </c>
      <c r="O45" s="158"/>
      <c r="P45" s="158"/>
    </row>
    <row r="46" spans="1:16" x14ac:dyDescent="0.2">
      <c r="A46" s="158" t="s">
        <v>64</v>
      </c>
      <c r="B46" s="158">
        <f>'実質公債費比率（分子）の構造'!K$48</f>
        <v>694</v>
      </c>
      <c r="C46" s="158"/>
      <c r="D46" s="158"/>
      <c r="E46" s="158">
        <f>'実質公債費比率（分子）の構造'!L$48</f>
        <v>626</v>
      </c>
      <c r="F46" s="158"/>
      <c r="G46" s="158"/>
      <c r="H46" s="158">
        <f>'実質公債費比率（分子）の構造'!M$48</f>
        <v>598</v>
      </c>
      <c r="I46" s="158"/>
      <c r="J46" s="158"/>
      <c r="K46" s="158">
        <f>'実質公債費比率（分子）の構造'!N$48</f>
        <v>647</v>
      </c>
      <c r="L46" s="158"/>
      <c r="M46" s="158"/>
      <c r="N46" s="158">
        <f>'実質公債費比率（分子）の構造'!O$48</f>
        <v>672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3456</v>
      </c>
      <c r="C49" s="158"/>
      <c r="D49" s="158"/>
      <c r="E49" s="158">
        <f>'実質公債費比率（分子）の構造'!L$45</f>
        <v>3642</v>
      </c>
      <c r="F49" s="158"/>
      <c r="G49" s="158"/>
      <c r="H49" s="158">
        <f>'実質公債費比率（分子）の構造'!M$45</f>
        <v>3610</v>
      </c>
      <c r="I49" s="158"/>
      <c r="J49" s="158"/>
      <c r="K49" s="158">
        <f>'実質公債費比率（分子）の構造'!N$45</f>
        <v>3440</v>
      </c>
      <c r="L49" s="158"/>
      <c r="M49" s="158"/>
      <c r="N49" s="158">
        <f>'実質公債費比率（分子）の構造'!O$45</f>
        <v>3186</v>
      </c>
      <c r="O49" s="158"/>
      <c r="P49" s="158"/>
    </row>
    <row r="50" spans="1:16" x14ac:dyDescent="0.2">
      <c r="A50" s="158" t="s">
        <v>67</v>
      </c>
      <c r="B50" s="158" t="e">
        <f>NA()</f>
        <v>#N/A</v>
      </c>
      <c r="C50" s="158">
        <f>IF(ISNUMBER('実質公債費比率（分子）の構造'!K$53),'実質公債費比率（分子）の構造'!K$53,NA())</f>
        <v>904</v>
      </c>
      <c r="D50" s="158" t="e">
        <f>NA()</f>
        <v>#N/A</v>
      </c>
      <c r="E50" s="158" t="e">
        <f>NA()</f>
        <v>#N/A</v>
      </c>
      <c r="F50" s="158">
        <f>IF(ISNUMBER('実質公債費比率（分子）の構造'!L$53),'実質公債費比率（分子）の構造'!L$53,NA())</f>
        <v>1018</v>
      </c>
      <c r="G50" s="158" t="e">
        <f>NA()</f>
        <v>#N/A</v>
      </c>
      <c r="H50" s="158" t="e">
        <f>NA()</f>
        <v>#N/A</v>
      </c>
      <c r="I50" s="158">
        <f>IF(ISNUMBER('実質公債費比率（分子）の構造'!M$53),'実質公債費比率（分子）の構造'!M$53,NA())</f>
        <v>1133</v>
      </c>
      <c r="J50" s="158" t="e">
        <f>NA()</f>
        <v>#N/A</v>
      </c>
      <c r="K50" s="158" t="e">
        <f>NA()</f>
        <v>#N/A</v>
      </c>
      <c r="L50" s="158">
        <f>IF(ISNUMBER('実質公債費比率（分子）の構造'!N$53),'実質公債費比率（分子）の構造'!N$53,NA())</f>
        <v>1207</v>
      </c>
      <c r="M50" s="158" t="e">
        <f>NA()</f>
        <v>#N/A</v>
      </c>
      <c r="N50" s="158" t="e">
        <f>NA()</f>
        <v>#N/A</v>
      </c>
      <c r="O50" s="158">
        <f>IF(ISNUMBER('実質公債費比率（分子）の構造'!O$53),'実質公債費比率（分子）の構造'!O$53,NA())</f>
        <v>1169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29344</v>
      </c>
      <c r="E56" s="157"/>
      <c r="F56" s="157"/>
      <c r="G56" s="157">
        <f>'将来負担比率（分子）の構造'!J$52</f>
        <v>27894</v>
      </c>
      <c r="H56" s="157"/>
      <c r="I56" s="157"/>
      <c r="J56" s="157">
        <f>'将来負担比率（分子）の構造'!K$52</f>
        <v>25764</v>
      </c>
      <c r="K56" s="157"/>
      <c r="L56" s="157"/>
      <c r="M56" s="157">
        <f>'将来負担比率（分子）の構造'!L$52</f>
        <v>23624</v>
      </c>
      <c r="N56" s="157"/>
      <c r="O56" s="157"/>
      <c r="P56" s="157">
        <f>'将来負担比率（分子）の構造'!M$52</f>
        <v>21495</v>
      </c>
    </row>
    <row r="57" spans="1:16" x14ac:dyDescent="0.2">
      <c r="A57" s="157" t="s">
        <v>42</v>
      </c>
      <c r="B57" s="157"/>
      <c r="C57" s="157"/>
      <c r="D57" s="157">
        <f>'将来負担比率（分子）の構造'!I$51</f>
        <v>2710</v>
      </c>
      <c r="E57" s="157"/>
      <c r="F57" s="157"/>
      <c r="G57" s="157">
        <f>'将来負担比率（分子）の構造'!J$51</f>
        <v>2596</v>
      </c>
      <c r="H57" s="157"/>
      <c r="I57" s="157"/>
      <c r="J57" s="157">
        <f>'将来負担比率（分子）の構造'!K$51</f>
        <v>2490</v>
      </c>
      <c r="K57" s="157"/>
      <c r="L57" s="157"/>
      <c r="M57" s="157">
        <f>'将来負担比率（分子）の構造'!L$51</f>
        <v>2454</v>
      </c>
      <c r="N57" s="157"/>
      <c r="O57" s="157"/>
      <c r="P57" s="157">
        <f>'将来負担比率（分子）の構造'!M$51</f>
        <v>2417</v>
      </c>
    </row>
    <row r="58" spans="1:16" x14ac:dyDescent="0.2">
      <c r="A58" s="157" t="s">
        <v>41</v>
      </c>
      <c r="B58" s="157"/>
      <c r="C58" s="157"/>
      <c r="D58" s="157">
        <f>'将来負担比率（分子）の構造'!I$50</f>
        <v>4033</v>
      </c>
      <c r="E58" s="157"/>
      <c r="F58" s="157"/>
      <c r="G58" s="157">
        <f>'将来負担比率（分子）の構造'!J$50</f>
        <v>5039</v>
      </c>
      <c r="H58" s="157"/>
      <c r="I58" s="157"/>
      <c r="J58" s="157">
        <f>'将来負担比率（分子）の構造'!K$50</f>
        <v>6158</v>
      </c>
      <c r="K58" s="157"/>
      <c r="L58" s="157"/>
      <c r="M58" s="157">
        <f>'将来負担比率（分子）の構造'!L$50</f>
        <v>7746</v>
      </c>
      <c r="N58" s="157"/>
      <c r="O58" s="157"/>
      <c r="P58" s="157">
        <f>'将来負担比率（分子）の構造'!M$50</f>
        <v>7380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f>'将来負担比率（分子）の構造'!L$46</f>
        <v>9</v>
      </c>
      <c r="L61" s="157"/>
      <c r="M61" s="157"/>
      <c r="N61" s="157">
        <f>'将来負担比率（分子）の構造'!M$46</f>
        <v>3</v>
      </c>
      <c r="O61" s="157"/>
      <c r="P61" s="157"/>
    </row>
    <row r="62" spans="1:16" x14ac:dyDescent="0.2">
      <c r="A62" s="157" t="s">
        <v>35</v>
      </c>
      <c r="B62" s="157">
        <f>'将来負担比率（分子）の構造'!I$45</f>
        <v>4532</v>
      </c>
      <c r="C62" s="157"/>
      <c r="D62" s="157"/>
      <c r="E62" s="157">
        <f>'将来負担比率（分子）の構造'!J$45</f>
        <v>4511</v>
      </c>
      <c r="F62" s="157"/>
      <c r="G62" s="157"/>
      <c r="H62" s="157">
        <f>'将来負担比率（分子）の構造'!K$45</f>
        <v>4568</v>
      </c>
      <c r="I62" s="157"/>
      <c r="J62" s="157"/>
      <c r="K62" s="157">
        <f>'将来負担比率（分子）の構造'!L$45</f>
        <v>4500</v>
      </c>
      <c r="L62" s="157"/>
      <c r="M62" s="157"/>
      <c r="N62" s="157">
        <f>'将来負担比率（分子）の構造'!M$45</f>
        <v>4474</v>
      </c>
      <c r="O62" s="157"/>
      <c r="P62" s="157"/>
    </row>
    <row r="63" spans="1:16" x14ac:dyDescent="0.2">
      <c r="A63" s="157" t="s">
        <v>34</v>
      </c>
      <c r="B63" s="157">
        <f>'将来負担比率（分子）の構造'!I$44</f>
        <v>1332</v>
      </c>
      <c r="C63" s="157"/>
      <c r="D63" s="157"/>
      <c r="E63" s="157">
        <f>'将来負担比率（分子）の構造'!J$44</f>
        <v>1664</v>
      </c>
      <c r="F63" s="157"/>
      <c r="G63" s="157"/>
      <c r="H63" s="157">
        <f>'将来負担比率（分子）の構造'!K$44</f>
        <v>1686</v>
      </c>
      <c r="I63" s="157"/>
      <c r="J63" s="157"/>
      <c r="K63" s="157">
        <f>'将来負担比率（分子）の構造'!L$44</f>
        <v>1698</v>
      </c>
      <c r="L63" s="157"/>
      <c r="M63" s="157"/>
      <c r="N63" s="157">
        <f>'将来負担比率（分子）の構造'!M$44</f>
        <v>1840</v>
      </c>
      <c r="O63" s="157"/>
      <c r="P63" s="157"/>
    </row>
    <row r="64" spans="1:16" x14ac:dyDescent="0.2">
      <c r="A64" s="157" t="s">
        <v>33</v>
      </c>
      <c r="B64" s="157">
        <f>'将来負担比率（分子）の構造'!I$43</f>
        <v>8281</v>
      </c>
      <c r="C64" s="157"/>
      <c r="D64" s="157"/>
      <c r="E64" s="157">
        <f>'将来負担比率（分子）の構造'!J$43</f>
        <v>7156</v>
      </c>
      <c r="F64" s="157"/>
      <c r="G64" s="157"/>
      <c r="H64" s="157">
        <f>'将来負担比率（分子）の構造'!K$43</f>
        <v>6002</v>
      </c>
      <c r="I64" s="157"/>
      <c r="J64" s="157"/>
      <c r="K64" s="157">
        <f>'将来負担比率（分子）の構造'!L$43</f>
        <v>5650</v>
      </c>
      <c r="L64" s="157"/>
      <c r="M64" s="157"/>
      <c r="N64" s="157">
        <f>'将来負担比率（分子）の構造'!M$43</f>
        <v>5585</v>
      </c>
      <c r="O64" s="157"/>
      <c r="P64" s="157"/>
    </row>
    <row r="65" spans="1:16" x14ac:dyDescent="0.2">
      <c r="A65" s="157" t="s">
        <v>32</v>
      </c>
      <c r="B65" s="157">
        <f>'将来負担比率（分子）の構造'!I$42</f>
        <v>6</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32380</v>
      </c>
      <c r="C66" s="157"/>
      <c r="D66" s="157"/>
      <c r="E66" s="157">
        <f>'将来負担比率（分子）の構造'!J$41</f>
        <v>30861</v>
      </c>
      <c r="F66" s="157"/>
      <c r="G66" s="157"/>
      <c r="H66" s="157">
        <f>'将来負担比率（分子）の構造'!K$41</f>
        <v>28169</v>
      </c>
      <c r="I66" s="157"/>
      <c r="J66" s="157"/>
      <c r="K66" s="157">
        <f>'将来負担比率（分子）の構造'!L$41</f>
        <v>25455</v>
      </c>
      <c r="L66" s="157"/>
      <c r="M66" s="157"/>
      <c r="N66" s="157">
        <f>'将来負担比率（分子）の構造'!M$41</f>
        <v>23410</v>
      </c>
      <c r="O66" s="157"/>
      <c r="P66" s="157"/>
    </row>
    <row r="67" spans="1:16" x14ac:dyDescent="0.2">
      <c r="A67" s="157" t="s">
        <v>71</v>
      </c>
      <c r="B67" s="157" t="e">
        <f>NA()</f>
        <v>#N/A</v>
      </c>
      <c r="C67" s="157">
        <f>IF(ISNUMBER('将来負担比率（分子）の構造'!I$53), IF('将来負担比率（分子）の構造'!I$53 &lt; 0, 0, '将来負担比率（分子）の構造'!I$53), NA())</f>
        <v>10444</v>
      </c>
      <c r="D67" s="157" t="e">
        <f>NA()</f>
        <v>#N/A</v>
      </c>
      <c r="E67" s="157" t="e">
        <f>NA()</f>
        <v>#N/A</v>
      </c>
      <c r="F67" s="157">
        <f>IF(ISNUMBER('将来負担比率（分子）の構造'!J$53), IF('将来負担比率（分子）の構造'!J$53 &lt; 0, 0, '将来負担比率（分子）の構造'!J$53), NA())</f>
        <v>8663</v>
      </c>
      <c r="G67" s="157" t="e">
        <f>NA()</f>
        <v>#N/A</v>
      </c>
      <c r="H67" s="157" t="e">
        <f>NA()</f>
        <v>#N/A</v>
      </c>
      <c r="I67" s="157">
        <f>IF(ISNUMBER('将来負担比率（分子）の構造'!K$53), IF('将来負担比率（分子）の構造'!K$53 &lt; 0, 0, '将来負担比率（分子）の構造'!K$53), NA())</f>
        <v>6012</v>
      </c>
      <c r="J67" s="157" t="e">
        <f>NA()</f>
        <v>#N/A</v>
      </c>
      <c r="K67" s="157" t="e">
        <f>NA()</f>
        <v>#N/A</v>
      </c>
      <c r="L67" s="157">
        <f>IF(ISNUMBER('将来負担比率（分子）の構造'!L$53), IF('将来負担比率（分子）の構造'!L$53 &lt; 0, 0, '将来負担比率（分子）の構造'!L$53), NA())</f>
        <v>3488</v>
      </c>
      <c r="M67" s="157" t="e">
        <f>NA()</f>
        <v>#N/A</v>
      </c>
      <c r="N67" s="157" t="e">
        <f>NA()</f>
        <v>#N/A</v>
      </c>
      <c r="O67" s="157">
        <f>IF(ISNUMBER('将来負担比率（分子）の構造'!M$53), IF('将来負担比率（分子）の構造'!M$53 &lt; 0, 0, '将来負担比率（分子）の構造'!M$53), NA())</f>
        <v>4020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1814</v>
      </c>
      <c r="C72" s="161">
        <f>基金残高に係る経年分析!G55</f>
        <v>2314</v>
      </c>
      <c r="D72" s="161">
        <f>基金残高に係る経年分析!H55</f>
        <v>2093</v>
      </c>
    </row>
    <row r="73" spans="1:16" x14ac:dyDescent="0.2">
      <c r="A73" s="160" t="s">
        <v>74</v>
      </c>
      <c r="B73" s="161">
        <f>基金残高に係る経年分析!F56</f>
        <v>355</v>
      </c>
      <c r="C73" s="161">
        <f>基金残高に係る経年分析!G56</f>
        <v>453</v>
      </c>
      <c r="D73" s="161">
        <f>基金残高に係る経年分析!H56</f>
        <v>497</v>
      </c>
    </row>
    <row r="74" spans="1:16" x14ac:dyDescent="0.2">
      <c r="A74" s="160" t="s">
        <v>75</v>
      </c>
      <c r="B74" s="161">
        <f>基金残高に係る経年分析!F57</f>
        <v>2126</v>
      </c>
      <c r="C74" s="161">
        <f>基金残高に係る経年分析!G57</f>
        <v>3133</v>
      </c>
      <c r="D74" s="161">
        <f>基金残高に係る経年分析!H57</f>
        <v>3037</v>
      </c>
    </row>
  </sheetData>
  <sheetProtection algorithmName="SHA-512" hashValue="EQ8NA3Ywow5FWcg/6v/ZMA9XhlS+2tufoiH03kMO8SQH1uh9scc+BJd4Xp0glm2WT3jxFH7m9NSqNheAfwg7bw==" saltValue="qDTynLIWXsjGqU9FOaPXv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飯塚 悟志</dc:creator>
  <cp:keywords/>
  <dc:description/>
  <cp:lastModifiedBy>矢野　智之</cp:lastModifiedBy>
  <cp:lastPrinted>2026-08-27T06:49:08Z</cp:lastPrinted>
  <dcterms:created xsi:type="dcterms:W3CDTF">2026-02-26T09:34:40Z</dcterms:created>
  <dcterms:modified xsi:type="dcterms:W3CDTF">2026-09-29T02:08:10Z</dcterms:modified>
  <cp:category/>
</cp:coreProperties>
</file>