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L:\05財政担当\R8（2026）\②財政運営\16財政状況資料集\令和７年度財政状況資料集の作成について（2回目・地方公会計関係）\06公開用\"/>
    </mc:Choice>
  </mc:AlternateContent>
  <xr:revisionPtr revIDLastSave="0" documentId="13_ncr:1_{76DFFA2C-FB52-46E6-AAAC-6F71F795FC0D}" xr6:coauthVersionLast="47" xr6:coauthVersionMax="47" xr10:uidLastSave="{00000000-0000-0000-0000-000000000000}"/>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BW39" i="10"/>
  <c r="BE39" i="10"/>
  <c r="AM39" i="10"/>
  <c r="U39" i="10"/>
  <c r="C39" i="10"/>
  <c r="BW38" i="10"/>
  <c r="BE38" i="10"/>
  <c r="AM38" i="10"/>
  <c r="U38" i="10"/>
  <c r="C38" i="10"/>
  <c r="BW37" i="10"/>
  <c r="BE37" i="10"/>
  <c r="AM37" i="10"/>
  <c r="U37" i="10"/>
  <c r="C37" i="10"/>
  <c r="CO36" i="10"/>
  <c r="CO37" i="10" s="1"/>
  <c r="CO38" i="10" s="1"/>
  <c r="CO39" i="10" s="1"/>
  <c r="BW36" i="10"/>
  <c r="BE36" i="10"/>
  <c r="AM36" i="10"/>
  <c r="C36" i="10"/>
  <c r="CO35" i="10"/>
  <c r="BW35" i="10"/>
  <c r="BE35" i="10"/>
  <c r="C35" i="10"/>
  <c r="CO34" i="10"/>
  <c r="BW34" i="10"/>
  <c r="C34" i="10"/>
  <c r="AM34" i="10" l="1"/>
  <c r="AM35"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<sst xmlns="http://schemas.openxmlformats.org/spreadsheetml/2006/main" count="1133" uniqueCount="577">
  <si>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</si>
  <si>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</si>
  <si>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</si>
  <si>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</si>
  <si>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</si>
  <si>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</si>
  <si>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</si>
  <si>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</si>
  <si>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</si>
  <si>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</si>
  <si>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</si>
  <si>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</si>
  <si>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</si>
  <si>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</si>
  <si>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</si>
  <si>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</si>
  <si>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</si>
  <si>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</si>
  <si>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</si>
  <si>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</si>
  <si>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</si>
  <si>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</si>
  <si>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</si>
  <si>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</si>
  <si>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</si>
  <si>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</si>
  <si>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</si>
  <si>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</si>
  <si>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</si>
  <si>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</si>
  <si>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</si>
  <si>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</si>
  <si>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</si>
  <si>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</si>
  <si>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</si>
  <si>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</si>
  <si>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</si>
  <si>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</si>
  <si>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</si>
  <si>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</si>
  <si>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</si>
  <si>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</si>
  <si>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</si>
  <si>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</si>
  <si>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</si>
  <si>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</si>
  <si>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</si>
  <si>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</si>
  <si>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</si>
  <si>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</si>
  <si>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</si>
  <si>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</si>
  <si>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</si>
  <si>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</si>
  <si>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</si>
  <si>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</si>
  <si>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</si>
  <si>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</si>
  <si>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</si>
  <si>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</si>
  <si>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</si>
  <si>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</si>
  <si>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</si>
  <si>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</si>
  <si>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</si>
  <si>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</si>
  <si>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</si>
  <si>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</si>
  <si>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</si>
  <si>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</si>
  <si>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</si>
  <si>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</si>
  <si>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</si>
  <si>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</si>
  <si>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</si>
  <si>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</si>
  <si>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</si>
  <si>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</si>
  <si>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</si>
  <si>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栃木県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</si>
  <si>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</si>
  <si>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</si>
  <si>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</si>
  <si>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</si>
  <si>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</si>
  <si>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</si>
  <si>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</si>
  <si>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</si>
  <si>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</si>
  <si>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</si>
  <si>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</si>
  <si>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</si>
  <si>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</si>
  <si>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</si>
  <si>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鹿沼市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</si>
  <si>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</si>
  <si>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</si>
  <si>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</si>
  <si>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</si>
  <si>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</si>
  <si>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</si>
  <si>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</si>
  <si>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</si>
  <si>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</si>
  <si>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</si>
  <si>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</si>
  <si>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</si>
  <si>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</si>
  <si>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</si>
  <si>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</si>
  <si>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</si>
  <si>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</si>
  <si>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</si>
  <si>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</si>
  <si>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</si>
  <si>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</si>
  <si>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</si>
  <si>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</si>
  <si>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</si>
  <si>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</si>
  <si>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</si>
  <si>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</si>
  <si>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</si>
  <si>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</si>
  <si>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</si>
  <si>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</si>
  <si>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</si>
  <si>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</si>
  <si>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</si>
  <si>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</si>
  <si>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</si>
  <si>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</si>
  <si>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</si>
  <si>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</si>
  <si>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</si>
  <si>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</si>
  <si>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</si>
  <si>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</si>
  <si>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</si>
  <si>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</si>
  <si>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</si>
  <si>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</si>
  <si>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</si>
  <si>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</si>
  <si>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</si>
  <si>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</si>
  <si>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</si>
  <si>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</si>
  <si>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</si>
  <si>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</si>
  <si>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</si>
  <si>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</si>
  <si>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</si>
  <si>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</si>
  <si>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</si>
  <si>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</si>
  <si>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</si>
  <si>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</si>
  <si>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</si>
  <si>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</si>
  <si>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</si>
  <si>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</si>
  <si>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</si>
  <si>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</si>
  <si>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</si>
  <si>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</si>
  <si>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</si>
  <si>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</si>
  <si>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</si>
  <si>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</si>
  <si>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</si>
  <si>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</si>
  <si>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</si>
  <si>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</si>
  <si>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</si>
  <si>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</si>
  <si>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</si>
  <si>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</si>
  <si>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</si>
  <si>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</si>
  <si>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</si>
  <si>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</si>
  <si>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</si>
  <si>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</si>
  <si>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</si>
  <si>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</si>
  <si>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</si>
  <si>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</si>
  <si>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</si>
  <si>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</si>
  <si>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</si>
  <si>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</si>
  <si>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</si>
  <si>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</si>
  <si>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</si>
  <si>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</si>
  <si>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</si>
  <si>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</si>
  <si>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</si>
  <si>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</si>
  <si>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</si>
  <si>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</si>
  <si>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</si>
  <si>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栃木県鹿沼市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</si>
  <si>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</si>
  <si>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</si>
  <si>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</si>
  <si>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</si>
  <si>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</si>
  <si>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</si>
  <si>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</si>
  <si>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</si>
  <si>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</si>
  <si>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</si>
  <si>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</si>
  <si>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</si>
  <si>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</si>
  <si>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</si>
  <si>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</si>
  <si>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</si>
  <si>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</si>
  <si>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</si>
  <si>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</si>
  <si>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</si>
  <si>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</si>
  <si>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</si>
  <si>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</si>
  <si>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</si>
  <si>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</si>
  <si>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</si>
  <si>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</si>
  <si>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</si>
  <si>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</si>
  <si>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</si>
  <si>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</si>
  <si>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</si>
  <si>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</si>
  <si>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</si>
  <si>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</si>
  <si>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</si>
  <si>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</si>
  <si>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</si>
  <si>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</si>
  <si>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</si>
  <si>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</si>
  <si>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</si>
  <si>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</si>
  <si>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</si>
  <si>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</si>
  <si>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</si>
  <si>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</si>
  <si>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</si>
  <si>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</si>
  <si>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</si>
  <si>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</si>
  <si>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</si>
  <si>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</si>
  <si>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</si>
  <si>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</si>
  <si>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</si>
  <si>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</si>
  <si>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</si>
  <si>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</si>
  <si>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</si>
  <si>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</si>
  <si>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</si>
  <si>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</si>
  <si>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</si>
  <si>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</si>
  <si>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</si>
  <si>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</si>
  <si>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</si>
  <si>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</si>
  <si>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</si>
  <si>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</si>
  <si>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</si>
  <si>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</si>
  <si>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</si>
  <si>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</si>
  <si>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</si>
  <si>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</si>
  <si>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</si>
  <si>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</si>
  <si>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</si>
  <si>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</si>
  <si>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</si>
  <si>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</si>
  <si>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</si>
  <si>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</si>
  <si>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</si>
  <si>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</si>
  <si>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</si>
  <si>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</si>
  <si>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</si>
  <si>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</si>
  <si>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</si>
  <si>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</si>
  <si>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</si>
  <si>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</si>
  <si>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</si>
  <si>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</si>
  <si>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</si>
  <si>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</si>
  <si>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</si>
  <si>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</si>
  <si>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</si>
  <si>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</si>
  <si>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</si>
  <si>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</si>
  <si>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</si>
  <si>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</si>
  <si>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</si>
  <si>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</si>
  <si>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</si>
  <si>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</si>
  <si>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</si>
  <si>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</si>
  <si>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</si>
  <si>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</si>
  <si>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</si>
  <si>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</si>
  <si>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</si>
  <si>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</si>
  <si>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</si>
  <si>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</si>
  <si>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</si>
  <si>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</si>
  <si>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市場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</si>
  <si>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</si>
  <si>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</si>
  <si>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</si>
  <si>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</si>
  <si>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</si>
  <si>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</si>
  <si>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</si>
  <si>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</si>
  <si>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</si>
  <si>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</si>
  <si>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</si>
  <si>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</si>
  <si>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</si>
  <si>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</si>
  <si>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</si>
  <si>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</si>
  <si>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</si>
  <si>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</si>
  <si>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</si>
  <si>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</si>
  <si>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</si>
  <si>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</si>
  <si>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</si>
  <si>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</si>
  <si>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</si>
  <si>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</si>
  <si>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栃木県鹿沼市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</si>
  <si>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</si>
  <si>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</si>
  <si>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</si>
  <si>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</si>
  <si>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</si>
  <si>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</si>
  <si>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</si>
  <si>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</si>
  <si>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</si>
  <si>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</si>
  <si>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</si>
  <si>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</si>
  <si>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</si>
  <si>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</si>
  <si>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</si>
  <si>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</si>
  <si>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</si>
  <si>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</si>
  <si>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</si>
  <si>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</si>
  <si>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</si>
  <si>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</si>
  <si>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</si>
  <si>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</si>
  <si>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</si>
  <si>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</si>
  <si>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</si>
  <si>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</si>
  <si>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</si>
  <si>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</si>
  <si>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</si>
  <si>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</si>
  <si>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</si>
  <si>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</si>
  <si>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</si>
  <si>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</si>
  <si>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</si>
  <si>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</si>
  <si>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</si>
  <si>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公設地方卸売市場事業費特別会計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</si>
  <si>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</si>
  <si>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</si>
  <si>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</si>
  <si>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</si>
  <si>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</si>
  <si>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</si>
  <si>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</si>
  <si>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</si>
  <si>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</si>
  <si>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</si>
  <si>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</si>
  <si>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</si>
  <si>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</si>
  <si>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</si>
  <si>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</si>
  <si>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</si>
  <si>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</si>
  <si>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</si>
  <si>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</si>
  <si>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</si>
  <si>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</si>
  <si>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</si>
  <si>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</si>
  <si>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</si>
  <si>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</si>
  <si>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</si>
  <si>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</si>
  <si>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</si>
  <si>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</si>
  <si>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</si>
  <si>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</si>
  <si>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</si>
  <si>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</si>
  <si>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</si>
  <si>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</si>
  <si>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</si>
  <si>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</si>
  <si>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</si>
  <si>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</si>
  <si>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</si>
  <si>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</si>
  <si>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</si>
  <si>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</si>
  <si>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</si>
  <si>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</si>
  <si>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</si>
  <si>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</si>
  <si>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</si>
  <si>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</si>
  <si>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</si>
  <si>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</si>
  <si>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</si>
  <si>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</si>
  <si>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</si>
  <si>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</si>
  <si>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</si>
  <si>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</si>
  <si>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</si>
  <si>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</si>
  <si>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</si>
  <si>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</si>
  <si>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</si>
  <si>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</si>
  <si>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</si>
  <si>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</si>
  <si>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</si>
  <si>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</si>
  <si>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</si>
  <si>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</si>
  <si>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</si>
  <si>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</si>
  <si>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</si>
  <si>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</si>
  <si>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</si>
  <si>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</si>
  <si>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</si>
  <si>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</si>
  <si>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</si>
  <si>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</si>
  <si>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</si>
  <si>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</si>
  <si>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</si>
  <si>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</si>
  <si>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</si>
  <si>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</si>
  <si>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</si>
  <si>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</si>
  <si>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</si>
  <si>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</si>
  <si>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</si>
  <si>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</si>
  <si>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</si>
  <si>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</si>
  <si>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</si>
  <si>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</si>
  <si>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</si>
  <si>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</si>
  <si>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</si>
  <si>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</si>
  <si>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</si>
  <si>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</si>
  <si>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</si>
  <si>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</si>
  <si>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</si>
  <si>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</si>
  <si>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</si>
  <si>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</si>
  <si>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</si>
  <si>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</si>
  <si>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</si>
  <si>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</si>
  <si>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</si>
  <si>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</si>
  <si>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</si>
  <si>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</si>
  <si>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</si>
  <si>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</si>
  <si>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</si>
  <si>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</si>
  <si>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</si>
  <si>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</si>
  <si>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</si>
  <si>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</si>
  <si>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</si>
  <si>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</si>
  <si>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</si>
  <si>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</si>
  <si>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</si>
  <si>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</si>
  <si>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</si>
  <si>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</si>
  <si>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</si>
  <si>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</si>
  <si>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</si>
  <si>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</si>
  <si>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</si>
  <si>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1.79</t>
  </si>
  <si>
    <t>▲ 2.24</t>
  </si>
  <si>
    <t>水道事業会計</t>
  </si>
  <si>
    <t>一般会計</t>
  </si>
  <si>
    <t>下水道事業会計</t>
  </si>
  <si>
    <t>国民健康保険特別会計</t>
  </si>
  <si>
    <t>介護保険特別会計</t>
  </si>
  <si>
    <t>後期高齢者医療特別会計</t>
  </si>
  <si>
    <t>公設地方卸売市場事業費特別会計</t>
  </si>
  <si>
    <t>その他会計（赤字）</t>
  </si>
  <si>
    <t>その他会計（黒字）</t>
  </si>
  <si>
    <t>R02</t>
    <phoneticPr fontId="5"/>
  </si>
  <si>
    <t>R03</t>
    <phoneticPr fontId="5"/>
  </si>
  <si>
    <t>R04</t>
    <phoneticPr fontId="5"/>
  </si>
  <si>
    <t>R05</t>
    <phoneticPr fontId="5"/>
  </si>
  <si>
    <t>R06</t>
    <phoneticPr fontId="5"/>
  </si>
  <si>
    <t>栃木県市町村総合事務組合（一般会計）</t>
    <rPh sb="0" eb="3">
      <t>トチギケン</t>
    </rPh>
    <rPh sb="3" eb="6">
      <t>シチョウソン</t>
    </rPh>
    <rPh sb="6" eb="8">
      <t>ソウゴウ</t>
    </rPh>
    <rPh sb="8" eb="10">
      <t>ジム</t>
    </rPh>
    <rPh sb="10" eb="12">
      <t>クミアイ</t>
    </rPh>
    <rPh sb="13" eb="15">
      <t>イッパン</t>
    </rPh>
    <rPh sb="15" eb="17">
      <t>カイケイ</t>
    </rPh>
    <phoneticPr fontId="2"/>
  </si>
  <si>
    <t>栃木県市町村総合事務組合（特別会計）</t>
    <rPh sb="0" eb="3">
      <t>トチギケン</t>
    </rPh>
    <rPh sb="3" eb="6">
      <t>シチョウソン</t>
    </rPh>
    <rPh sb="6" eb="8">
      <t>ソウゴウ</t>
    </rPh>
    <rPh sb="8" eb="10">
      <t>ジム</t>
    </rPh>
    <rPh sb="10" eb="12">
      <t>クミアイ</t>
    </rPh>
    <rPh sb="13" eb="15">
      <t>トクベツ</t>
    </rPh>
    <rPh sb="15" eb="17">
      <t>カイケイ</t>
    </rPh>
    <phoneticPr fontId="2"/>
  </si>
  <si>
    <t>栃木県後期高齢者医療広域連合（一般会計）</t>
    <rPh sb="0" eb="3">
      <t>トチギケン</t>
    </rPh>
    <rPh sb="3" eb="5">
      <t>コウキ</t>
    </rPh>
    <rPh sb="5" eb="8">
      <t>コウレイシャ</t>
    </rPh>
    <rPh sb="8" eb="10">
      <t>イリョウ</t>
    </rPh>
    <rPh sb="10" eb="12">
      <t>コウイキ</t>
    </rPh>
    <rPh sb="12" eb="14">
      <t>レンゴウ</t>
    </rPh>
    <rPh sb="15" eb="19">
      <t>イッパンカイケイ</t>
    </rPh>
    <phoneticPr fontId="2"/>
  </si>
  <si>
    <t>栃木県後期高齢者医療広域連合（後期高齢者医療特別会計）</t>
    <rPh sb="0" eb="3">
      <t>トチギケン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</si>
  <si>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宇都宮西中核工業団地事務組合（一般会計）</t>
    <rPh sb="0" eb="3">
      <t>ウツノミヤ</t>
    </rPh>
    <rPh sb="3" eb="4">
      <t>ニシ</t>
    </rPh>
    <rPh sb="4" eb="6">
      <t>チュウカク</t>
    </rPh>
    <rPh sb="6" eb="8">
      <t>コウギョウ</t>
    </rPh>
    <rPh sb="8" eb="10">
      <t>ダンチ</t>
    </rPh>
    <rPh sb="10" eb="12">
      <t>ジム</t>
    </rPh>
    <rPh sb="12" eb="14">
      <t>クミアイ</t>
    </rPh>
    <rPh sb="15" eb="17">
      <t>イッパン</t>
    </rPh>
    <rPh sb="17" eb="19">
      <t>カイケイ</t>
    </rPh>
    <phoneticPr fontId="2"/>
  </si>
  <si>
    <t>宇都宮西中核工業団地事務組合（工業用水道事業会計）</t>
    <rPh sb="0" eb="3">
      <t>ウツノミヤ</t>
    </rPh>
    <rPh sb="3" eb="4">
      <t>ニシ</t>
    </rPh>
    <rPh sb="4" eb="6">
      <t>チュウカク</t>
    </rPh>
    <rPh sb="6" eb="8">
      <t>コウギョウ</t>
    </rPh>
    <rPh sb="8" eb="10">
      <t>ダンチ</t>
    </rPh>
    <rPh sb="10" eb="12">
      <t>ジム</t>
    </rPh>
    <rPh sb="12" eb="14">
      <t>クミアイ</t>
    </rPh>
    <rPh sb="15" eb="17">
      <t>コウギョウ</t>
    </rPh>
    <rPh sb="17" eb="18">
      <t>ヨウ</t>
    </rPh>
    <rPh sb="18" eb="20">
      <t>スイドウ</t>
    </rPh>
    <rPh sb="20" eb="22">
      <t>ジギョウ</t>
    </rPh>
    <rPh sb="22" eb="24">
      <t>カイケイ</t>
    </rPh>
    <phoneticPr fontId="2"/>
  </si>
  <si>
    <t>鹿沼市農業公社</t>
    <rPh sb="0" eb="3">
      <t>カヌマシ</t>
    </rPh>
    <rPh sb="3" eb="5">
      <t>ノウギョウ</t>
    </rPh>
    <rPh sb="5" eb="7">
      <t>コウシャ</t>
    </rPh>
    <phoneticPr fontId="2"/>
  </si>
  <si>
    <t>鹿沼市花木センター公社</t>
    <rPh sb="0" eb="3">
      <t>カヌマシ</t>
    </rPh>
    <rPh sb="3" eb="5">
      <t>カボク</t>
    </rPh>
    <rPh sb="9" eb="11">
      <t>コウシャ</t>
    </rPh>
    <phoneticPr fontId="2"/>
  </si>
  <si>
    <t>かぬま文化・スポーツ振興財団</t>
    <rPh sb="3" eb="5">
      <t>ブンカ</t>
    </rPh>
    <rPh sb="10" eb="12">
      <t>シンコウ</t>
    </rPh>
    <rPh sb="12" eb="14">
      <t>ザイダン</t>
    </rPh>
    <phoneticPr fontId="2"/>
  </si>
  <si>
    <t>鹿沼総合食品卸売</t>
    <rPh sb="0" eb="2">
      <t>カヌマ</t>
    </rPh>
    <rPh sb="2" eb="4">
      <t>ソウゴウ</t>
    </rPh>
    <rPh sb="4" eb="6">
      <t>ショクヒン</t>
    </rPh>
    <rPh sb="6" eb="8">
      <t>オロシウリ</t>
    </rPh>
    <phoneticPr fontId="2"/>
  </si>
  <si>
    <t>農業生産法人かぬま</t>
    <rPh sb="0" eb="2">
      <t>ノウギョウ</t>
    </rPh>
    <rPh sb="2" eb="6">
      <t>セイサンホウジン</t>
    </rPh>
    <phoneticPr fontId="2"/>
  </si>
  <si>
    <t>鹿沼市勤労者福祉共済会</t>
    <rPh sb="0" eb="3">
      <t>カヌマシ</t>
    </rPh>
    <rPh sb="3" eb="6">
      <t>キンロウシャ</t>
    </rPh>
    <rPh sb="6" eb="8">
      <t>フクシ</t>
    </rPh>
    <rPh sb="8" eb="11">
      <t>キョウサイカイ</t>
    </rPh>
    <phoneticPr fontId="2"/>
  </si>
  <si>
    <t>〇</t>
    <phoneticPr fontId="2"/>
  </si>
  <si>
    <t>-</t>
    <phoneticPr fontId="2"/>
  </si>
  <si>
    <t>(公共施設整備基金(R06年度末現在))</t>
    <rPh sb="1" eb="3">
      <t>コウキョウ</t>
    </rPh>
    <rPh sb="3" eb="5">
      <t>シセツ</t>
    </rPh>
    <rPh sb="5" eb="7">
      <t>セイビ</t>
    </rPh>
    <rPh sb="7" eb="9">
      <t>キキン</t>
    </rPh>
    <phoneticPr fontId="5"/>
  </si>
  <si>
    <t>(かぬま・あわの振興基金(R06年度末現在))</t>
    <rPh sb="8" eb="10">
      <t>シンコウ</t>
    </rPh>
    <rPh sb="10" eb="12">
      <t>キキン</t>
    </rPh>
    <phoneticPr fontId="5"/>
  </si>
  <si>
    <t>(職員退職手当基金(R06年度末現在))</t>
    <rPh sb="1" eb="3">
      <t>ショクイン</t>
    </rPh>
    <rPh sb="3" eb="5">
      <t>タイショク</t>
    </rPh>
    <rPh sb="5" eb="7">
      <t>テアテ</t>
    </rPh>
    <rPh sb="7" eb="9">
      <t>キキン</t>
    </rPh>
    <phoneticPr fontId="5"/>
  </si>
  <si>
    <t>(こどもみらい基金(R06年度末現在))</t>
    <rPh sb="7" eb="9">
      <t>キキン</t>
    </rPh>
    <phoneticPr fontId="5"/>
  </si>
  <si>
    <t>(森林環境整備促進基金(R06年度末現在))</t>
    <rPh sb="1" eb="3">
      <t>シンリン</t>
    </rPh>
    <rPh sb="3" eb="5">
      <t>カンキョウ</t>
    </rPh>
    <rPh sb="5" eb="7">
      <t>セイビ</t>
    </rPh>
    <rPh sb="7" eb="9">
      <t>ソクシン</t>
    </rPh>
    <rPh sb="9" eb="11">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</si>
  <si>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</si>
  <si>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</si>
  <si>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</si>
  <si>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</si>
  <si>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</si>
  <si>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</si>
  <si>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</si>
  <si>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</si>
  <si>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</si>
  <si>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将来負担比率については、財政健全化推進計画のもと行財政運営を実施し、前年度に引き続きマイナスとなった。公共施設等の整備により、今後借入額の増加が見込まれるが、引き続き健全な財政運営を行い将来負担の軽減に努めていく。
また、有形固定資産減価償却率は類似団体より高い水準であり、老朽化が進行する施設等を多く保有しているため、鹿沼市公共施設等総合管理計画に基づき長寿命化並びに施設の効果的・効率的な配置を推進する必要がある。</t>
    <rPh sb="0" eb="2">
      <t>ショウライ</t>
    </rPh>
    <rPh sb="2" eb="4">
      <t>フタン</t>
    </rPh>
    <rPh sb="4" eb="6">
      <t>ヒリツ</t>
    </rPh>
    <rPh sb="12" eb="14">
      <t>ザイセイ</t>
    </rPh>
    <rPh sb="14" eb="17">
      <t>ケンゼンカ</t>
    </rPh>
    <rPh sb="17" eb="19">
      <t>スイシン</t>
    </rPh>
    <rPh sb="19" eb="21">
      <t>ケイカク</t>
    </rPh>
    <rPh sb="24" eb="27">
      <t>ギョウザイセイ</t>
    </rPh>
    <rPh sb="27" eb="29">
      <t>ウンエイ</t>
    </rPh>
    <rPh sb="30" eb="32">
      <t>ジッシ</t>
    </rPh>
    <rPh sb="34" eb="37">
      <t>ゼンネンド</t>
    </rPh>
    <rPh sb="38" eb="39">
      <t>ヒ</t>
    </rPh>
    <rPh sb="40" eb="41">
      <t>ツヅ</t>
    </rPh>
    <rPh sb="51" eb="53">
      <t>コウキョウ</t>
    </rPh>
    <rPh sb="53" eb="55">
      <t>シセツ</t>
    </rPh>
    <rPh sb="55" eb="56">
      <t>トウ</t>
    </rPh>
    <rPh sb="57" eb="59">
      <t>セイビ</t>
    </rPh>
    <rPh sb="63" eb="65">
      <t>コンゴ</t>
    </rPh>
    <rPh sb="65" eb="68">
      <t>カリイレガク</t>
    </rPh>
    <rPh sb="69" eb="71">
      <t>ゾウカ</t>
    </rPh>
    <rPh sb="72" eb="74">
      <t>ミコ</t>
    </rPh>
    <rPh sb="79" eb="80">
      <t>ヒ</t>
    </rPh>
    <rPh sb="81" eb="82">
      <t>ツヅ</t>
    </rPh>
    <rPh sb="83" eb="85">
      <t>ケンゼン</t>
    </rPh>
    <rPh sb="86" eb="88">
      <t>ザイセイ</t>
    </rPh>
    <rPh sb="88" eb="90">
      <t>ウンエイ</t>
    </rPh>
    <rPh sb="91" eb="92">
      <t>オコナ</t>
    </rPh>
    <rPh sb="93" eb="95">
      <t>ショウライ</t>
    </rPh>
    <rPh sb="95" eb="97">
      <t>フタン</t>
    </rPh>
    <rPh sb="98" eb="100">
      <t>ケイゲン</t>
    </rPh>
    <rPh sb="101" eb="102">
      <t>ツト</t>
    </rPh>
    <rPh sb="111" eb="113">
      <t>ユウケイ</t>
    </rPh>
    <rPh sb="113" eb="115">
      <t>コテイ</t>
    </rPh>
    <rPh sb="115" eb="117">
      <t>シサン</t>
    </rPh>
    <rPh sb="117" eb="119">
      <t>ゲンカ</t>
    </rPh>
    <rPh sb="119" eb="122">
      <t>ショウキャクリツ</t>
    </rPh>
    <rPh sb="123" eb="125">
      <t>ルイジ</t>
    </rPh>
    <rPh sb="125" eb="127">
      <t>ダンタイ</t>
    </rPh>
    <rPh sb="129" eb="130">
      <t>タカ</t>
    </rPh>
    <rPh sb="131" eb="133">
      <t>スイジュン</t>
    </rPh>
    <rPh sb="137" eb="140">
      <t>ロウキュウカ</t>
    </rPh>
    <rPh sb="141" eb="143">
      <t>シンコウ</t>
    </rPh>
    <rPh sb="145" eb="147">
      <t>シセツ</t>
    </rPh>
    <rPh sb="147" eb="148">
      <t>トウ</t>
    </rPh>
    <rPh sb="149" eb="150">
      <t>オオ</t>
    </rPh>
    <rPh sb="151" eb="153">
      <t>ホユウ</t>
    </rPh>
    <rPh sb="160" eb="163">
      <t>カヌマシ</t>
    </rPh>
    <rPh sb="163" eb="165">
      <t>コウキョウ</t>
    </rPh>
    <rPh sb="165" eb="167">
      <t>シセツ</t>
    </rPh>
    <rPh sb="167" eb="168">
      <t>トウ</t>
    </rPh>
    <rPh sb="168" eb="170">
      <t>ソウゴウ</t>
    </rPh>
    <rPh sb="170" eb="172">
      <t>カンリ</t>
    </rPh>
    <rPh sb="172" eb="174">
      <t>ケイカク</t>
    </rPh>
    <rPh sb="175" eb="176">
      <t>モト</t>
    </rPh>
    <rPh sb="178" eb="182">
      <t>チョウジュミョウカ</t>
    </rPh>
    <rPh sb="182" eb="183">
      <t>ナラ</t>
    </rPh>
    <rPh sb="185" eb="187">
      <t>シセツ</t>
    </rPh>
    <rPh sb="188" eb="191">
      <t>コウカテキ</t>
    </rPh>
    <rPh sb="192" eb="195">
      <t>コウリツテキ</t>
    </rPh>
    <rPh sb="196" eb="198">
      <t>ハイチ</t>
    </rPh>
    <rPh sb="199" eb="201">
      <t>スイシン</t>
    </rPh>
    <rPh sb="203" eb="205">
      <t>ヒツヨウ</t>
    </rPh>
    <phoneticPr fontId="5"/>
  </si>
  <si>
    <t>将来負担比率、実質公債費比率共に類似団体を下回っている。今後も老朽化した公共施設等の整備等が見込まれるが、市債発行の抑制や基金現在高の確保などにより将来負担の軽減に努めていく。</t>
    <rPh sb="0" eb="2">
      <t>ショウライ</t>
    </rPh>
    <rPh sb="2" eb="4">
      <t>フタン</t>
    </rPh>
    <rPh sb="4" eb="6">
      <t>ヒリツ</t>
    </rPh>
    <rPh sb="7" eb="9">
      <t>ジッシツ</t>
    </rPh>
    <rPh sb="9" eb="12">
      <t>コウサイヒ</t>
    </rPh>
    <rPh sb="12" eb="14">
      <t>ヒリツ</t>
    </rPh>
    <rPh sb="14" eb="15">
      <t>トモ</t>
    </rPh>
    <rPh sb="16" eb="20">
      <t>ルイジダンタイ</t>
    </rPh>
    <rPh sb="21" eb="23">
      <t>シタマワ</t>
    </rPh>
    <rPh sb="28" eb="30">
      <t>コンゴ</t>
    </rPh>
    <rPh sb="31" eb="34">
      <t>ロウキュウカ</t>
    </rPh>
    <rPh sb="36" eb="38">
      <t>コウキョウ</t>
    </rPh>
    <rPh sb="38" eb="40">
      <t>シセツ</t>
    </rPh>
    <rPh sb="40" eb="41">
      <t>トウ</t>
    </rPh>
    <rPh sb="42" eb="45">
      <t>セイビトウ</t>
    </rPh>
    <rPh sb="46" eb="48">
      <t>ミコ</t>
    </rPh>
    <rPh sb="53" eb="55">
      <t>シサイ</t>
    </rPh>
    <rPh sb="55" eb="57">
      <t>ハッコウ</t>
    </rPh>
    <rPh sb="58" eb="60">
      <t>ヨクセイ</t>
    </rPh>
    <rPh sb="61" eb="63">
      <t>キキン</t>
    </rPh>
    <rPh sb="63" eb="66">
      <t>ゲンザイダカ</t>
    </rPh>
    <rPh sb="67" eb="69">
      <t>カクホ</t>
    </rPh>
    <rPh sb="74" eb="76">
      <t>ショウライ</t>
    </rPh>
    <rPh sb="76" eb="78">
      <t>フタン</t>
    </rPh>
    <rPh sb="79" eb="81">
      <t>ケイゲン</t>
    </rPh>
    <rPh sb="82" eb="83">
      <t>ツト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</si>
</sst>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4823E47-1A23-4168-B42A-2EE9A2D9241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2399-47C2-B7FF-5893293EAE5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62785</c:v>
                </c:pt>
                <c:pt idx="1">
                  <c:v>68905</c:v>
                </c:pt>
                <c:pt idx="2">
                  <c:v>69302</c:v>
                </c:pt>
                <c:pt idx="3">
                  <c:v>77405</c:v>
                </c:pt>
                <c:pt idx="4">
                  <c:v>41880</c:v>
                </c:pt>
              </c:numCache>
            </c:numRef>
          </c:val>
          <c:smooth val="0"/>
          <c:extLst>
            <c:ext xmlns:c16="http://schemas.microsoft.com/office/drawing/2014/chart" uri="{C3380CC4-5D6E-409C-BE32-E72D297353CC}">
              <c16:uniqueId val="{00000001-2399-47C2-B7FF-5893293EAE5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7.17</c:v>
                </c:pt>
                <c:pt idx="1">
                  <c:v>6.81</c:v>
                </c:pt>
                <c:pt idx="2">
                  <c:v>5.3</c:v>
                </c:pt>
                <c:pt idx="3">
                  <c:v>5.73</c:v>
                </c:pt>
                <c:pt idx="4">
                  <c:v>4.16</c:v>
                </c:pt>
              </c:numCache>
            </c:numRef>
          </c:val>
          <c:extLst>
            <c:ext xmlns:c16="http://schemas.microsoft.com/office/drawing/2014/chart" uri="{C3380CC4-5D6E-409C-BE32-E72D297353CC}">
              <c16:uniqueId val="{00000000-B9DB-4EDA-A7AA-ACAF78DD470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13.95</c:v>
                </c:pt>
                <c:pt idx="1">
                  <c:v>15.12</c:v>
                </c:pt>
                <c:pt idx="2">
                  <c:v>15.42</c:v>
                </c:pt>
                <c:pt idx="3">
                  <c:v>18.260000000000002</c:v>
                </c:pt>
                <c:pt idx="4">
                  <c:v>17.190000000000001</c:v>
                </c:pt>
              </c:numCache>
            </c:numRef>
          </c:val>
          <c:extLst>
            <c:ext xmlns:c16="http://schemas.microsoft.com/office/drawing/2014/chart" uri="{C3380CC4-5D6E-409C-BE32-E72D297353CC}">
              <c16:uniqueId val="{00000001-B9DB-4EDA-A7AA-ACAF78DD470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1.34</c:v>
                </c:pt>
                <c:pt idx="1">
                  <c:v>1.58</c:v>
                </c:pt>
                <c:pt idx="2">
                  <c:v>-1.79</c:v>
                </c:pt>
                <c:pt idx="3">
                  <c:v>3.46</c:v>
                </c:pt>
                <c:pt idx="4">
                  <c:v>-2.2400000000000002</c:v>
                </c:pt>
              </c:numCache>
            </c:numRef>
          </c:val>
          <c:smooth val="0"/>
          <c:extLst>
            <c:ext xmlns:c16="http://schemas.microsoft.com/office/drawing/2014/chart" uri="{C3380CC4-5D6E-409C-BE32-E72D297353CC}">
              <c16:uniqueId val="{00000002-B9DB-4EDA-A7AA-ACAF78DD470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693-40B0-A8BB-43FACD89568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693-40B0-A8BB-43FACD89568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693-40B0-A8BB-43FACD895688}"/>
            </c:ext>
          </c:extLst>
        </c:ser>
        <c:ser>
          <c:idx val="3"/>
          <c:order val="3"/>
          <c:tx>
            <c:strRef>
              <c:f>データシート!$A$30</c:f>
              <c:strCache>
                <c:ptCount val="1"/>
                <c:pt idx="0">
                  <c:v>公設地方卸売市場事業費特別会計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9693-40B0-A8BB-43FACD895688}"/>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0.02</c:v>
                </c:pt>
                <c:pt idx="4">
                  <c:v>#N/A</c:v>
                </c:pt>
                <c:pt idx="5">
                  <c:v>0.08</c:v>
                </c:pt>
                <c:pt idx="6">
                  <c:v>#N/A</c:v>
                </c:pt>
                <c:pt idx="7">
                  <c:v>7.0000000000000007E-2</c:v>
                </c:pt>
                <c:pt idx="8">
                  <c:v>#N/A</c:v>
                </c:pt>
                <c:pt idx="9">
                  <c:v>7.0000000000000007E-2</c:v>
                </c:pt>
              </c:numCache>
            </c:numRef>
          </c:val>
          <c:extLst>
            <c:ext xmlns:c16="http://schemas.microsoft.com/office/drawing/2014/chart" uri="{C3380CC4-5D6E-409C-BE32-E72D297353CC}">
              <c16:uniqueId val="{00000004-9693-40B0-A8BB-43FACD895688}"/>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0.78</c:v>
                </c:pt>
                <c:pt idx="4">
                  <c:v>#N/A</c:v>
                </c:pt>
                <c:pt idx="5">
                  <c:v>2.09</c:v>
                </c:pt>
                <c:pt idx="6">
                  <c:v>#N/A</c:v>
                </c:pt>
                <c:pt idx="7">
                  <c:v>1.37</c:v>
                </c:pt>
                <c:pt idx="8">
                  <c:v>#N/A</c:v>
                </c:pt>
                <c:pt idx="9">
                  <c:v>1.04</c:v>
                </c:pt>
              </c:numCache>
            </c:numRef>
          </c:val>
          <c:extLst>
            <c:ext xmlns:c16="http://schemas.microsoft.com/office/drawing/2014/chart" uri="{C3380CC4-5D6E-409C-BE32-E72D297353CC}">
              <c16:uniqueId val="{00000005-9693-40B0-A8BB-43FACD89568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1.32</c:v>
                </c:pt>
                <c:pt idx="2">
                  <c:v>#N/A</c:v>
                </c:pt>
                <c:pt idx="3">
                  <c:v>1.5</c:v>
                </c:pt>
                <c:pt idx="4">
                  <c:v>#N/A</c:v>
                </c:pt>
                <c:pt idx="5">
                  <c:v>2.0699999999999998</c:v>
                </c:pt>
                <c:pt idx="6">
                  <c:v>#N/A</c:v>
                </c:pt>
                <c:pt idx="7">
                  <c:v>2.2000000000000002</c:v>
                </c:pt>
                <c:pt idx="8">
                  <c:v>#N/A</c:v>
                </c:pt>
                <c:pt idx="9">
                  <c:v>1.46</c:v>
                </c:pt>
              </c:numCache>
            </c:numRef>
          </c:val>
          <c:extLst>
            <c:ext xmlns:c16="http://schemas.microsoft.com/office/drawing/2014/chart" uri="{C3380CC4-5D6E-409C-BE32-E72D297353CC}">
              <c16:uniqueId val="{00000006-9693-40B0-A8BB-43FACD895688}"/>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0.75</c:v>
                </c:pt>
                <c:pt idx="2">
                  <c:v>#N/A</c:v>
                </c:pt>
                <c:pt idx="3">
                  <c:v>1.69</c:v>
                </c:pt>
                <c:pt idx="4">
                  <c:v>#N/A</c:v>
                </c:pt>
                <c:pt idx="5">
                  <c:v>2.2799999999999998</c:v>
                </c:pt>
                <c:pt idx="6">
                  <c:v>#N/A</c:v>
                </c:pt>
                <c:pt idx="7">
                  <c:v>3.61</c:v>
                </c:pt>
                <c:pt idx="8">
                  <c:v>#N/A</c:v>
                </c:pt>
                <c:pt idx="9">
                  <c:v>3.6</c:v>
                </c:pt>
              </c:numCache>
            </c:numRef>
          </c:val>
          <c:extLst>
            <c:ext xmlns:c16="http://schemas.microsoft.com/office/drawing/2014/chart" uri="{C3380CC4-5D6E-409C-BE32-E72D297353CC}">
              <c16:uniqueId val="{00000007-9693-40B0-A8BB-43FACD89568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7.15</c:v>
                </c:pt>
                <c:pt idx="2">
                  <c:v>#N/A</c:v>
                </c:pt>
                <c:pt idx="3">
                  <c:v>6.8</c:v>
                </c:pt>
                <c:pt idx="4">
                  <c:v>#N/A</c:v>
                </c:pt>
                <c:pt idx="5">
                  <c:v>5.3</c:v>
                </c:pt>
                <c:pt idx="6">
                  <c:v>#N/A</c:v>
                </c:pt>
                <c:pt idx="7">
                  <c:v>5.72</c:v>
                </c:pt>
                <c:pt idx="8">
                  <c:v>#N/A</c:v>
                </c:pt>
                <c:pt idx="9">
                  <c:v>4.16</c:v>
                </c:pt>
              </c:numCache>
            </c:numRef>
          </c:val>
          <c:extLst>
            <c:ext xmlns:c16="http://schemas.microsoft.com/office/drawing/2014/chart" uri="{C3380CC4-5D6E-409C-BE32-E72D297353CC}">
              <c16:uniqueId val="{00000008-9693-40B0-A8BB-43FACD89568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14.48</c:v>
                </c:pt>
                <c:pt idx="2">
                  <c:v>#N/A</c:v>
                </c:pt>
                <c:pt idx="3">
                  <c:v>14.17</c:v>
                </c:pt>
                <c:pt idx="4">
                  <c:v>#N/A</c:v>
                </c:pt>
                <c:pt idx="5">
                  <c:v>14.61</c:v>
                </c:pt>
                <c:pt idx="6">
                  <c:v>#N/A</c:v>
                </c:pt>
                <c:pt idx="7">
                  <c:v>14.02</c:v>
                </c:pt>
                <c:pt idx="8">
                  <c:v>#N/A</c:v>
                </c:pt>
                <c:pt idx="9">
                  <c:v>13.16</c:v>
                </c:pt>
              </c:numCache>
            </c:numRef>
          </c:val>
          <c:extLst>
            <c:ext xmlns:c16="http://schemas.microsoft.com/office/drawing/2014/chart" uri="{C3380CC4-5D6E-409C-BE32-E72D297353CC}">
              <c16:uniqueId val="{00000009-9693-40B0-A8BB-43FACD89568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3913</c:v>
                </c:pt>
                <c:pt idx="5">
                  <c:v>3699</c:v>
                </c:pt>
                <c:pt idx="8">
                  <c:v>3700</c:v>
                </c:pt>
                <c:pt idx="11">
                  <c:v>3610</c:v>
                </c:pt>
                <c:pt idx="14">
                  <c:v>3442</c:v>
                </c:pt>
              </c:numCache>
            </c:numRef>
          </c:val>
          <c:extLst>
            <c:ext xmlns:c16="http://schemas.microsoft.com/office/drawing/2014/chart" uri="{C3380CC4-5D6E-409C-BE32-E72D297353CC}">
              <c16:uniqueId val="{00000000-45CC-4319-A7C8-57DC2E92878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5CC-4319-A7C8-57DC2E92878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45CC-4319-A7C8-57DC2E92878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16</c:v>
                </c:pt>
                <c:pt idx="3">
                  <c:v>15</c:v>
                </c:pt>
                <c:pt idx="6">
                  <c:v>15</c:v>
                </c:pt>
                <c:pt idx="9">
                  <c:v>0</c:v>
                </c:pt>
                <c:pt idx="12">
                  <c:v>0</c:v>
                </c:pt>
              </c:numCache>
            </c:numRef>
          </c:val>
          <c:extLst>
            <c:ext xmlns:c16="http://schemas.microsoft.com/office/drawing/2014/chart" uri="{C3380CC4-5D6E-409C-BE32-E72D297353CC}">
              <c16:uniqueId val="{00000003-45CC-4319-A7C8-57DC2E92878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798</c:v>
                </c:pt>
                <c:pt idx="3">
                  <c:v>703</c:v>
                </c:pt>
                <c:pt idx="6">
                  <c:v>767</c:v>
                </c:pt>
                <c:pt idx="9">
                  <c:v>777</c:v>
                </c:pt>
                <c:pt idx="12">
                  <c:v>661</c:v>
                </c:pt>
              </c:numCache>
            </c:numRef>
          </c:val>
          <c:extLst>
            <c:ext xmlns:c16="http://schemas.microsoft.com/office/drawing/2014/chart" uri="{C3380CC4-5D6E-409C-BE32-E72D297353CC}">
              <c16:uniqueId val="{00000004-45CC-4319-A7C8-57DC2E92878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102</c:v>
                </c:pt>
                <c:pt idx="3">
                  <c:v>102</c:v>
                </c:pt>
                <c:pt idx="6">
                  <c:v>102</c:v>
                </c:pt>
                <c:pt idx="9">
                  <c:v>102</c:v>
                </c:pt>
                <c:pt idx="12">
                  <c:v>102</c:v>
                </c:pt>
              </c:numCache>
            </c:numRef>
          </c:val>
          <c:extLst>
            <c:ext xmlns:c16="http://schemas.microsoft.com/office/drawing/2014/chart" uri="{C3380CC4-5D6E-409C-BE32-E72D297353CC}">
              <c16:uniqueId val="{00000005-45CC-4319-A7C8-57DC2E92878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5CC-4319-A7C8-57DC2E92878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3319</c:v>
                </c:pt>
                <c:pt idx="3">
                  <c:v>3232</c:v>
                </c:pt>
                <c:pt idx="6">
                  <c:v>3282</c:v>
                </c:pt>
                <c:pt idx="9">
                  <c:v>3337</c:v>
                </c:pt>
                <c:pt idx="12">
                  <c:v>3500</c:v>
                </c:pt>
              </c:numCache>
            </c:numRef>
          </c:val>
          <c:extLst>
            <c:ext xmlns:c16="http://schemas.microsoft.com/office/drawing/2014/chart" uri="{C3380CC4-5D6E-409C-BE32-E72D297353CC}">
              <c16:uniqueId val="{00000007-45CC-4319-A7C8-57DC2E92878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322</c:v>
                </c:pt>
                <c:pt idx="2">
                  <c:v>#N/A</c:v>
                </c:pt>
                <c:pt idx="3">
                  <c:v>#N/A</c:v>
                </c:pt>
                <c:pt idx="4">
                  <c:v>353</c:v>
                </c:pt>
                <c:pt idx="5">
                  <c:v>#N/A</c:v>
                </c:pt>
                <c:pt idx="6">
                  <c:v>#N/A</c:v>
                </c:pt>
                <c:pt idx="7">
                  <c:v>466</c:v>
                </c:pt>
                <c:pt idx="8">
                  <c:v>#N/A</c:v>
                </c:pt>
                <c:pt idx="9">
                  <c:v>#N/A</c:v>
                </c:pt>
                <c:pt idx="10">
                  <c:v>606</c:v>
                </c:pt>
                <c:pt idx="11">
                  <c:v>#N/A</c:v>
                </c:pt>
                <c:pt idx="12">
                  <c:v>#N/A</c:v>
                </c:pt>
                <c:pt idx="13">
                  <c:v>821</c:v>
                </c:pt>
                <c:pt idx="14">
                  <c:v>#N/A</c:v>
                </c:pt>
              </c:numCache>
            </c:numRef>
          </c:val>
          <c:smooth val="0"/>
          <c:extLst>
            <c:ext xmlns:c16="http://schemas.microsoft.com/office/drawing/2014/chart" uri="{C3380CC4-5D6E-409C-BE32-E72D297353CC}">
              <c16:uniqueId val="{00000008-45CC-4319-A7C8-57DC2E92878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33371</c:v>
                </c:pt>
                <c:pt idx="5">
                  <c:v>32656</c:v>
                </c:pt>
                <c:pt idx="8">
                  <c:v>31176</c:v>
                </c:pt>
                <c:pt idx="11">
                  <c:v>29090</c:v>
                </c:pt>
                <c:pt idx="14">
                  <c:v>26473</c:v>
                </c:pt>
              </c:numCache>
            </c:numRef>
          </c:val>
          <c:extLst>
            <c:ext xmlns:c16="http://schemas.microsoft.com/office/drawing/2014/chart" uri="{C3380CC4-5D6E-409C-BE32-E72D297353CC}">
              <c16:uniqueId val="{00000000-95F3-49FF-B3A4-85D9E3383E8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3508</c:v>
                </c:pt>
                <c:pt idx="5">
                  <c:v>3014</c:v>
                </c:pt>
                <c:pt idx="8">
                  <c:v>2632</c:v>
                </c:pt>
                <c:pt idx="11">
                  <c:v>2617</c:v>
                </c:pt>
                <c:pt idx="14">
                  <c:v>2888</c:v>
                </c:pt>
              </c:numCache>
            </c:numRef>
          </c:val>
          <c:extLst>
            <c:ext xmlns:c16="http://schemas.microsoft.com/office/drawing/2014/chart" uri="{C3380CC4-5D6E-409C-BE32-E72D297353CC}">
              <c16:uniqueId val="{00000001-95F3-49FF-B3A4-85D9E3383E8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9439</c:v>
                </c:pt>
                <c:pt idx="5">
                  <c:v>10710</c:v>
                </c:pt>
                <c:pt idx="8">
                  <c:v>11746</c:v>
                </c:pt>
                <c:pt idx="11">
                  <c:v>12898</c:v>
                </c:pt>
                <c:pt idx="14">
                  <c:v>13431</c:v>
                </c:pt>
              </c:numCache>
            </c:numRef>
          </c:val>
          <c:extLst>
            <c:ext xmlns:c16="http://schemas.microsoft.com/office/drawing/2014/chart" uri="{C3380CC4-5D6E-409C-BE32-E72D297353CC}">
              <c16:uniqueId val="{00000002-95F3-49FF-B3A4-85D9E3383E8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5F3-49FF-B3A4-85D9E3383E8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5F3-49FF-B3A4-85D9E3383E8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15</c:v>
                </c:pt>
                <c:pt idx="3">
                  <c:v>15</c:v>
                </c:pt>
                <c:pt idx="6">
                  <c:v>14</c:v>
                </c:pt>
                <c:pt idx="9">
                  <c:v>13</c:v>
                </c:pt>
                <c:pt idx="12">
                  <c:v>13</c:v>
                </c:pt>
              </c:numCache>
            </c:numRef>
          </c:val>
          <c:extLst>
            <c:ext xmlns:c16="http://schemas.microsoft.com/office/drawing/2014/chart" uri="{C3380CC4-5D6E-409C-BE32-E72D297353CC}">
              <c16:uniqueId val="{00000005-95F3-49FF-B3A4-85D9E3383E8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6115</c:v>
                </c:pt>
                <c:pt idx="3">
                  <c:v>6016</c:v>
                </c:pt>
                <c:pt idx="6">
                  <c:v>5645</c:v>
                </c:pt>
                <c:pt idx="9">
                  <c:v>5762</c:v>
                </c:pt>
                <c:pt idx="12">
                  <c:v>5714</c:v>
                </c:pt>
              </c:numCache>
            </c:numRef>
          </c:val>
          <c:extLst>
            <c:ext xmlns:c16="http://schemas.microsoft.com/office/drawing/2014/chart" uri="{C3380CC4-5D6E-409C-BE32-E72D297353CC}">
              <c16:uniqueId val="{00000006-95F3-49FF-B3A4-85D9E3383E8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43</c:v>
                </c:pt>
                <c:pt idx="3">
                  <c:v>21</c:v>
                </c:pt>
                <c:pt idx="6">
                  <c:v>0</c:v>
                </c:pt>
                <c:pt idx="9">
                  <c:v>0</c:v>
                </c:pt>
                <c:pt idx="12">
                  <c:v>0</c:v>
                </c:pt>
              </c:numCache>
            </c:numRef>
          </c:val>
          <c:extLst>
            <c:ext xmlns:c16="http://schemas.microsoft.com/office/drawing/2014/chart" uri="{C3380CC4-5D6E-409C-BE32-E72D297353CC}">
              <c16:uniqueId val="{00000007-95F3-49FF-B3A4-85D9E3383E8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8923</c:v>
                </c:pt>
                <c:pt idx="3">
                  <c:v>7602</c:v>
                </c:pt>
                <c:pt idx="6">
                  <c:v>6727</c:v>
                </c:pt>
                <c:pt idx="9">
                  <c:v>6507</c:v>
                </c:pt>
                <c:pt idx="12">
                  <c:v>6282</c:v>
                </c:pt>
              </c:numCache>
            </c:numRef>
          </c:val>
          <c:extLst>
            <c:ext xmlns:c16="http://schemas.microsoft.com/office/drawing/2014/chart" uri="{C3380CC4-5D6E-409C-BE32-E72D297353CC}">
              <c16:uniqueId val="{00000008-95F3-49FF-B3A4-85D9E3383E8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95F3-49FF-B3A4-85D9E3383E8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27421</c:v>
                </c:pt>
                <c:pt idx="3">
                  <c:v>28504</c:v>
                </c:pt>
                <c:pt idx="6">
                  <c:v>28857</c:v>
                </c:pt>
                <c:pt idx="9">
                  <c:v>27785</c:v>
                </c:pt>
                <c:pt idx="12">
                  <c:v>25610</c:v>
                </c:pt>
              </c:numCache>
            </c:numRef>
          </c:val>
          <c:extLst>
            <c:ext xmlns:c16="http://schemas.microsoft.com/office/drawing/2014/chart" uri="{C3380CC4-5D6E-409C-BE32-E72D297353CC}">
              <c16:uniqueId val="{0000000A-95F3-49FF-B3A4-85D9E3383E8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95F3-49FF-B3A4-85D9E3383E8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3617</c:v>
                </c:pt>
                <c:pt idx="1">
                  <c:v>4323</c:v>
                </c:pt>
                <c:pt idx="2">
                  <c:v>4137</c:v>
                </c:pt>
              </c:numCache>
            </c:numRef>
          </c:val>
          <c:extLst>
            <c:ext xmlns:c16="http://schemas.microsoft.com/office/drawing/2014/chart" uri="{C3380CC4-5D6E-409C-BE32-E72D297353CC}">
              <c16:uniqueId val="{00000000-8994-4107-A725-7AC4B43A89B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314</c:v>
                </c:pt>
                <c:pt idx="1">
                  <c:v>436</c:v>
                </c:pt>
                <c:pt idx="2">
                  <c:v>536</c:v>
                </c:pt>
              </c:numCache>
            </c:numRef>
          </c:val>
          <c:extLst>
            <c:ext xmlns:c16="http://schemas.microsoft.com/office/drawing/2014/chart" uri="{C3380CC4-5D6E-409C-BE32-E72D297353CC}">
              <c16:uniqueId val="{00000001-8994-4107-A725-7AC4B43A89B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6264</c:v>
                </c:pt>
                <c:pt idx="1">
                  <c:v>6244</c:v>
                </c:pt>
                <c:pt idx="2">
                  <c:v>6250</c:v>
                </c:pt>
              </c:numCache>
            </c:numRef>
          </c:val>
          <c:extLst>
            <c:ext xmlns:c16="http://schemas.microsoft.com/office/drawing/2014/chart" uri="{C3380CC4-5D6E-409C-BE32-E72D297353CC}">
              <c16:uniqueId val="{00000002-8994-4107-A725-7AC4B43A89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{FEE6917A-3220-4F8F-8335-887EB6B6B780}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48C-4D44-86C4-17840AE5B4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{FB5C6CD7-ACC0-4543-887F-87C0DF7DB1A4}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8C-4D44-86C4-17840AE5B4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{A532EA77-B1F0-4922-B3DB-30356737A9F1}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8C-4D44-86C4-17840AE5B4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{2360EBB7-CDF3-4566-B959-A8267650BF6D}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8C-4D44-86C4-17840AE5B4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{CA1F3D19-9D20-4312-85A2-8E38B64E433C}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8C-4D44-86C4-17840AE5B4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{0C70079D-EB09-45C8-AAFE-3EF784E868A4}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48C-4D44-86C4-17840AE5B4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{A79D9415-473C-4922-8996-D99F5EE6928D}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48C-4D44-86C4-17840AE5B4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{990E7509-B587-4E86-9DCF-C0E34BCBB603}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48C-4D44-86C4-17840AE5B4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{6DDA157B-EE26-4F8C-AC21-0517AA404187}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48C-4D44-86C4-17840AE5B4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63.4</c:v>
                </c:pt>
                <c:pt idx="8">
                  <c:v>63.4</c:v>
                </c:pt>
                <c:pt idx="16">
                  <c:v>64.900000000000006</c:v>
                </c:pt>
                <c:pt idx="24">
                  <c:v>65.400000000000006</c:v>
                </c:pt>
                <c:pt idx="32">
                  <c:v>67.7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48C-4D44-86C4-17840AE5B4E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{DB7259C7-567D-42B4-B13C-82DF4B2A9829}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48C-4D44-86C4-17840AE5B4E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{302ECD7F-5248-4C98-8975-68BC7271EC23}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8C-4D44-86C4-17840AE5B4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{6706F2EA-6CCE-448A-88F3-60B73CC8BDFF}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8C-4D44-86C4-17840AE5B4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{CC9055D9-2B55-423B-81C5-708C9FE31143}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8C-4D44-86C4-17840AE5B4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{7ED4EA81-F3D1-41B9-B9A7-278056AA4C02}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8C-4D44-86C4-17840AE5B4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{42071AD7-680C-47D3-9CEA-5108ACF7D3AF}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48C-4D44-86C4-17840AE5B4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{024045B3-BB5E-4F8B-8D3D-289FE56BBF75}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48C-4D44-86C4-17840AE5B4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{A8C24CFB-0C24-4228-B444-EAF0F070EF0A}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48C-4D44-86C4-17840AE5B4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{B72C901C-CD4D-44C4-866B-2B875C87F314}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48C-4D44-86C4-17840AE5B4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348C-4D44-86C4-17840AE5B4E6}"/>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{737C6FD7-1C59-4EF0-A6CF-3105062038D1}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A67-4770-892C-E5112C94B5C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{D9ED5BA8-998B-427E-B2A6-2484F1205AD5}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A67-4770-892C-E5112C94B5C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{2968D806-EFDE-4449-8552-DAFD1F775C11}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A67-4770-892C-E5112C94B5C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{8FAD960D-4B17-45C1-9E56-E1B8815776D4}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A67-4770-892C-E5112C94B5C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{700FE15C-EC7B-4B38-9F97-26365B41E302}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A67-4770-892C-E5112C94B5C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{1EBF1129-AE86-4D84-8F48-AC40418F00F8}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A67-4770-892C-E5112C94B5C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{93242081-85D4-4AE8-82C4-B2A29F3F5FA1}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A67-4770-892C-E5112C94B5C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{CE70C150-CC8C-424E-9432-A1538D0CAB0C}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A67-4770-892C-E5112C94B5C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{86C8B72F-660B-4964-AFE2-B149B94C9D93}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A67-4770-892C-E5112C94B5C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2.2999999999999998</c:v>
                </c:pt>
                <c:pt idx="8">
                  <c:v>1.9</c:v>
                </c:pt>
                <c:pt idx="16">
                  <c:v>1.8</c:v>
                </c:pt>
                <c:pt idx="24">
                  <c:v>2.2999999999999998</c:v>
                </c:pt>
                <c:pt idx="32">
                  <c:v>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A67-4770-892C-E5112C94B5C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{CB7CD8B0-A933-4BCA-BC47-3D5281767C2F}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A67-4770-892C-E5112C94B5C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{82D2DADC-98E5-41EE-857C-5811096E06BE}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A67-4770-892C-E5112C94B5C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{05CDBEF3-AB76-42F8-8275-74E50FC86E61}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A67-4770-892C-E5112C94B5C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{91CAEA6C-3944-48B3-A331-6220724B6AE4}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A67-4770-892C-E5112C94B5C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{66305F47-FB6B-4430-B225-657CA5B1DB0B}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A67-4770-892C-E5112C94B5C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{106152FF-379B-4B2E-AC38-095E6FBBB6B5}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A67-4770-892C-E5112C94B5C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{48431506-F749-43BD-A2B4-A08C9BED7F8D}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A67-4770-892C-E5112C94B5C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{488DA899-C4C1-4AAE-8976-5DD941A5C869}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A67-4770-892C-E5112C94B5C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{65F13612-0400-4CCA-B21A-58065789C15A}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A67-4770-892C-E5112C94B5C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BA67-4770-892C-E5112C94B5C9}"/>
            </c:ext>
          </c:extLst>
        </c:ser>
        <c:dLbls>
          <c:showLegendKey val="0"/>
          <c:showVal val="1"/>
          <c:showCatName val="0"/>
          <c:showSerName val="0"/>
          <c:showPercent val="0"/>
          <c:showBubbleSize val="0"/>
        </c:dLbls>
        <c:axId val="84219776"/>
        <c:axId val="84234240"/>
      </c:scatterChart>
      <c:valAx>
        <c:axId val="84219776"/>
        <c:scaling>
          <c:orientation val="maxMin"/>
          <c:max val="6.8"/>
          <c:min val="6.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からほぼ同水準を維持しており、類似団体や栃木県平均値とほぼ同値となっている。今後も、滞納整理の強化等による税収の確保や、未利用地の積極的売却、ふるさと納税制度の活用等による歳入の確保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65617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2665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65617</xdr:rowOff>
    </xdr:from>
    <xdr:to>
      <xdr:col>19</xdr:col>
      <xdr:colOff>133350</xdr:colOff>
      <xdr:row>42</xdr:row>
      <xdr:rowOff>65617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665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52211</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531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52211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2630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158344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87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14817</xdr:rowOff>
    </xdr:from>
    <xdr:to>
      <xdr:col>19</xdr:col>
      <xdr:colOff>184150</xdr:colOff>
      <xdr:row>42</xdr:row>
      <xdr:rowOff>116417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101194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020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14817</xdr:rowOff>
    </xdr:from>
    <xdr:to>
      <xdr:col>15</xdr:col>
      <xdr:colOff>133350</xdr:colOff>
      <xdr:row>42</xdr:row>
      <xdr:rowOff>116417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101194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1411</xdr:rowOff>
    </xdr:from>
    <xdr:to>
      <xdr:col>11</xdr:col>
      <xdr:colOff>82550</xdr:colOff>
      <xdr:row>42</xdr:row>
      <xdr:rowOff>103011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87788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経常収支比率については、</a:t>
          </a:r>
          <a:r>
            <a:rPr kumimoji="1" lang="en-US" altLang="ja-JP" sz="1300">
              <a:latin typeface="ＭＳ Ｐゴシック" panose="020B0600070205080204" pitchFamily="50" charset="-128"/>
              <a:ea typeface="ＭＳ Ｐゴシック" panose="020B0600070205080204" pitchFamily="50" charset="-128"/>
            </a:rPr>
            <a:t>94.2</a:t>
          </a:r>
          <a:r>
            <a:rPr kumimoji="1" lang="ja-JP" altLang="en-US" sz="1300">
              <a:latin typeface="ＭＳ Ｐゴシック" panose="020B0600070205080204" pitchFamily="50" charset="-128"/>
              <a:ea typeface="ＭＳ Ｐゴシック" panose="020B0600070205080204" pitchFamily="50" charset="-128"/>
            </a:rPr>
            <a:t>％となり前年と比較し</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ポイントの増となっている。主な要因としては、支出について会計年度任用職員の勤勉手当支給開始や、</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年度から加入した退職手当組合への負担金等による人件費の増。また、物価高騰対策による扶助費の増等があげられる。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引き続き、事務事業の見直しを進めるとともに、事務事業の優先度を厳しく点検し、優先度の低い事務事業について計画的に廃止・縮小を進め、経常経費の削減に努める。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53975</xdr:rowOff>
    </xdr:from>
    <xdr:to>
      <xdr:col>23</xdr:col>
      <xdr:colOff>133350</xdr:colOff>
      <xdr:row>64</xdr:row>
      <xdr:rowOff>75565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855325"/>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140970</xdr:rowOff>
    </xdr:from>
    <xdr:to>
      <xdr:col>19</xdr:col>
      <xdr:colOff>133350</xdr:colOff>
      <xdr:row>63</xdr:row>
      <xdr:rowOff>53975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770870"/>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167974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969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46990</xdr:rowOff>
    </xdr:from>
    <xdr:to>
      <xdr:col>15</xdr:col>
      <xdr:colOff>82550</xdr:colOff>
      <xdr:row>62</xdr:row>
      <xdr:rowOff>140970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50544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89552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46990</xdr:rowOff>
    </xdr:from>
    <xdr:to>
      <xdr:col>11</xdr:col>
      <xdr:colOff>31750</xdr:colOff>
      <xdr:row>62</xdr:row>
      <xdr:rowOff>86678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505440"/>
          <a:ext cx="889000" cy="21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37799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667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137812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24765</xdr:rowOff>
    </xdr:from>
    <xdr:to>
      <xdr:col>23</xdr:col>
      <xdr:colOff>184150</xdr:colOff>
      <xdr:row>64</xdr:row>
      <xdr:rowOff>126365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168292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6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3175</xdr:rowOff>
    </xdr:from>
    <xdr:to>
      <xdr:col>19</xdr:col>
      <xdr:colOff>184150</xdr:colOff>
      <xdr:row>63</xdr:row>
      <xdr:rowOff>104775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114952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57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90170</xdr:rowOff>
    </xdr:from>
    <xdr:to>
      <xdr:col>15</xdr:col>
      <xdr:colOff>133350</xdr:colOff>
      <xdr:row>63</xdr:row>
      <xdr:rowOff>20320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167640</xdr:rowOff>
    </xdr:from>
    <xdr:to>
      <xdr:col>11</xdr:col>
      <xdr:colOff>82550</xdr:colOff>
      <xdr:row>61</xdr:row>
      <xdr:rowOff>97790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45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107967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22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35878</xdr:rowOff>
    </xdr:from>
    <xdr:to>
      <xdr:col>7</xdr:col>
      <xdr:colOff>31750</xdr:colOff>
      <xdr:row>62</xdr:row>
      <xdr:rowOff>137478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665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147655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434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[163,459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人件費・物件費等決算額については前年度より増となった。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類似団体や県内平均値と比較すると高い数値となっているため、引き続き定員管理の適正化や物件費等の抑制に努め、事業の効率化に努めていく。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5243</xdr:rowOff>
    </xdr:from>
    <xdr:to>
      <xdr:col>23</xdr:col>
      <xdr:colOff>133350</xdr:colOff>
      <xdr:row>83</xdr:row>
      <xdr:rowOff>80739</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35593"/>
          <a:ext cx="838200" cy="7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5243</xdr:rowOff>
    </xdr:from>
    <xdr:to>
      <xdr:col>19</xdr:col>
      <xdr:colOff>133350</xdr:colOff>
      <xdr:row>83</xdr:row>
      <xdr:rowOff>27668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35593"/>
          <a:ext cx="889000" cy="22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148703</xdr:rowOff>
    </xdr:from>
    <xdr:to>
      <xdr:col>15</xdr:col>
      <xdr:colOff>82550</xdr:colOff>
      <xdr:row>83</xdr:row>
      <xdr:rowOff>27668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07603"/>
          <a:ext cx="889000" cy="50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103532</xdr:rowOff>
    </xdr:from>
    <xdr:to>
      <xdr:col>11</xdr:col>
      <xdr:colOff>31750</xdr:colOff>
      <xdr:row>82</xdr:row>
      <xdr:rowOff>148703</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162432"/>
          <a:ext cx="889000" cy="4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29939</xdr:rowOff>
    </xdr:from>
    <xdr:to>
      <xdr:col>23</xdr:col>
      <xdr:colOff>184150</xdr:colOff>
      <xdr:row>83</xdr:row>
      <xdr:rowOff>131539</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6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2016</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3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125893</xdr:rowOff>
    </xdr:from>
    <xdr:to>
      <xdr:col>19</xdr:col>
      <xdr:colOff>184150</xdr:colOff>
      <xdr:row>83</xdr:row>
      <xdr:rowOff>56043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8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40820</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2711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148318</xdr:rowOff>
    </xdr:from>
    <xdr:to>
      <xdr:col>15</xdr:col>
      <xdr:colOff>133350</xdr:colOff>
      <xdr:row>83</xdr:row>
      <xdr:rowOff>78468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0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63245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293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97903</xdr:rowOff>
    </xdr:from>
    <xdr:to>
      <xdr:col>11</xdr:col>
      <xdr:colOff>82550</xdr:colOff>
      <xdr:row>83</xdr:row>
      <xdr:rowOff>28053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5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12830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243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52732</xdr:rowOff>
    </xdr:from>
    <xdr:to>
      <xdr:col>7</xdr:col>
      <xdr:colOff>31750</xdr:colOff>
      <xdr:row>82</xdr:row>
      <xdr:rowOff>154332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1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139109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19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ポイント増加しており、全国平均を上回る指数となっているが、引き続き計画的な職員採用や勤務実績に応じた人事評価制度の運用により給与の適正化に努めていく。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88</xdr:row>
      <xdr:rowOff>17236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984186"/>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68036</xdr:rowOff>
    </xdr:from>
    <xdr:to>
      <xdr:col>77</xdr:col>
      <xdr:colOff>44450</xdr:colOff>
      <xdr:row>87</xdr:row>
      <xdr:rowOff>85271</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68036</xdr:rowOff>
    </xdr:from>
    <xdr:to>
      <xdr:col>72</xdr:col>
      <xdr:colOff>203200</xdr:colOff>
      <xdr:row>87</xdr:row>
      <xdr:rowOff>85271</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68036</xdr:rowOff>
    </xdr:from>
    <xdr:to>
      <xdr:col>68</xdr:col>
      <xdr:colOff>152400</xdr:colOff>
      <xdr:row>87</xdr:row>
      <xdr:rowOff>85271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8418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137886</xdr:rowOff>
    </xdr:from>
    <xdr:to>
      <xdr:col>81</xdr:col>
      <xdr:colOff>95250</xdr:colOff>
      <xdr:row>88</xdr:row>
      <xdr:rowOff>68036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109963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2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17236</xdr:rowOff>
    </xdr:from>
    <xdr:to>
      <xdr:col>77</xdr:col>
      <xdr:colOff>95250</xdr:colOff>
      <xdr:row>87</xdr:row>
      <xdr:rowOff>118836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103613</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019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34471</xdr:rowOff>
    </xdr:from>
    <xdr:to>
      <xdr:col>73</xdr:col>
      <xdr:colOff>44450</xdr:colOff>
      <xdr:row>87</xdr:row>
      <xdr:rowOff>136071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120848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17236</xdr:rowOff>
    </xdr:from>
    <xdr:to>
      <xdr:col>68</xdr:col>
      <xdr:colOff>203200</xdr:colOff>
      <xdr:row>87</xdr:row>
      <xdr:rowOff>118836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103613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01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前年度と比較し職員数については増となっている。これまで、清掃、学校給食事業の民間委託や公共施設の指定管理者導入など、職員数の削減に努めてきた。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本市は、ごみ処理業務や消防業務等を直営で担っていることから、一部事務組合で行っている団体と比較すると多い職員数となっているが、今後も民間活用やデジタルの活用等による業務執行の見直しなどを推進しつつ、定員管理の適正化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63409</xdr:rowOff>
    </xdr:from>
    <xdr:to>
      <xdr:col>81</xdr:col>
      <xdr:colOff>44450</xdr:colOff>
      <xdr:row>62</xdr:row>
      <xdr:rowOff>99604</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93309"/>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51344</xdr:rowOff>
    </xdr:from>
    <xdr:to>
      <xdr:col>77</xdr:col>
      <xdr:colOff>44450</xdr:colOff>
      <xdr:row>62</xdr:row>
      <xdr:rowOff>63409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81244"/>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51344</xdr:rowOff>
    </xdr:from>
    <xdr:to>
      <xdr:col>72</xdr:col>
      <xdr:colOff>203200</xdr:colOff>
      <xdr:row>62</xdr:row>
      <xdr:rowOff>59962</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681244"/>
          <a:ext cx="8890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47897</xdr:rowOff>
    </xdr:from>
    <xdr:to>
      <xdr:col>68</xdr:col>
      <xdr:colOff>152400</xdr:colOff>
      <xdr:row>62</xdr:row>
      <xdr:rowOff>59962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67779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48804</xdr:rowOff>
    </xdr:from>
    <xdr:to>
      <xdr:col>81</xdr:col>
      <xdr:colOff>95250</xdr:colOff>
      <xdr:row>62</xdr:row>
      <xdr:rowOff>150404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67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20881</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650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12609</xdr:rowOff>
    </xdr:from>
    <xdr:to>
      <xdr:col>77</xdr:col>
      <xdr:colOff>95250</xdr:colOff>
      <xdr:row>62</xdr:row>
      <xdr:rowOff>114209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64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98986</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7288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544</xdr:rowOff>
    </xdr:from>
    <xdr:to>
      <xdr:col>73</xdr:col>
      <xdr:colOff>44450</xdr:colOff>
      <xdr:row>62</xdr:row>
      <xdr:rowOff>102144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86921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71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9162</xdr:rowOff>
    </xdr:from>
    <xdr:to>
      <xdr:col>68</xdr:col>
      <xdr:colOff>203200</xdr:colOff>
      <xdr:row>62</xdr:row>
      <xdr:rowOff>110762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63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95539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725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168547</xdr:rowOff>
    </xdr:from>
    <xdr:to>
      <xdr:col>64</xdr:col>
      <xdr:colOff>152400</xdr:colOff>
      <xdr:row>62</xdr:row>
      <xdr:rowOff>98697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62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83474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13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栃木県及び類似団体と比較しても低い数値となっている。要因のひとつとしては、建設事業債の発行に際し、後年度における交付税への算入が見込まれる有利な市債を活用していることがあげられる。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期財政健全化推進計画」に基づき、市債発行額の抑制等を図り、財政構造の健全性を確保していく。</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81280</xdr:rowOff>
    </xdr:from>
    <xdr:to>
      <xdr:col>81</xdr:col>
      <xdr:colOff>44450</xdr:colOff>
      <xdr:row>39</xdr:row>
      <xdr:rowOff>137583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767830"/>
          <a:ext cx="8382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41063</xdr:rowOff>
    </xdr:from>
    <xdr:to>
      <xdr:col>77</xdr:col>
      <xdr:colOff>44450</xdr:colOff>
      <xdr:row>39</xdr:row>
      <xdr:rowOff>81280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72761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41063</xdr:rowOff>
    </xdr:from>
    <xdr:to>
      <xdr:col>72</xdr:col>
      <xdr:colOff>203200</xdr:colOff>
      <xdr:row>39</xdr:row>
      <xdr:rowOff>49106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7276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49106</xdr:rowOff>
    </xdr:from>
    <xdr:to>
      <xdr:col>68</xdr:col>
      <xdr:colOff>152400</xdr:colOff>
      <xdr:row>39</xdr:row>
      <xdr:rowOff>81280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73565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86783</xdr:rowOff>
    </xdr:from>
    <xdr:to>
      <xdr:col>81</xdr:col>
      <xdr:colOff>95250</xdr:colOff>
      <xdr:row>40</xdr:row>
      <xdr:rowOff>16933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103310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61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30480</xdr:rowOff>
    </xdr:from>
    <xdr:to>
      <xdr:col>77</xdr:col>
      <xdr:colOff>95250</xdr:colOff>
      <xdr:row>39</xdr:row>
      <xdr:rowOff>132080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142257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85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161713</xdr:rowOff>
    </xdr:from>
    <xdr:to>
      <xdr:col>73</xdr:col>
      <xdr:colOff>44450</xdr:colOff>
      <xdr:row>39</xdr:row>
      <xdr:rowOff>91863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7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102040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4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169756</xdr:rowOff>
    </xdr:from>
    <xdr:to>
      <xdr:col>68</xdr:col>
      <xdr:colOff>203200</xdr:colOff>
      <xdr:row>39</xdr:row>
      <xdr:rowOff>99906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68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110083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30480</xdr:rowOff>
    </xdr:from>
    <xdr:to>
      <xdr:col>64</xdr:col>
      <xdr:colOff>152400</xdr:colOff>
      <xdr:row>39</xdr:row>
      <xdr:rowOff>132080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142257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年度以降、引き続き「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」となった。財政調整基金をはじめ、充当可能基金を確保していることや後年度における交付税への算入が見込まれる有利な市債を活用していることが要因となっている。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前年度から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ポイント増となり、類似団体の中では引き続き高い数値にある。本市はごみ処理・し尿処理・消防業務等を直営で行っていることにより人件費が高い数値で推移している。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また、</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退職手当組合へ加入したため、増となっているが、今後は退職手当が平準化される。「定員適正化計画」に基づき、計画的な採用を行うとともに、事務の改善や民間委託等の推進により、職員数と総人件費の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85852</xdr:rowOff>
    </xdr:from>
    <xdr:to>
      <xdr:col>24</xdr:col>
      <xdr:colOff>25400</xdr:colOff>
      <xdr:row>39</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600952"/>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85852</xdr:rowOff>
    </xdr:from>
    <xdr:to>
      <xdr:col>19</xdr:col>
      <xdr:colOff>187325</xdr:colOff>
      <xdr:row>38</xdr:row>
      <xdr:rowOff>127000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6009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26416</xdr:rowOff>
    </xdr:from>
    <xdr:to>
      <xdr:col>15</xdr:col>
      <xdr:colOff>98425</xdr:colOff>
      <xdr:row>38</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4151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26416</xdr:rowOff>
    </xdr:from>
    <xdr:to>
      <xdr:col>11</xdr:col>
      <xdr:colOff>9525</xdr:colOff>
      <xdr:row>38</xdr:row>
      <xdr:rowOff>35560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415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144780</xdr:rowOff>
    </xdr:from>
    <xdr:to>
      <xdr:col>24</xdr:col>
      <xdr:colOff>76200</xdr:colOff>
      <xdr:row>39</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116857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35052</xdr:rowOff>
    </xdr:from>
    <xdr:to>
      <xdr:col>20</xdr:col>
      <xdr:colOff>38100</xdr:colOff>
      <xdr:row>38</xdr:row>
      <xdr:rowOff>136652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121429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3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76200</xdr:rowOff>
    </xdr:from>
    <xdr:to>
      <xdr:col>15</xdr:col>
      <xdr:colOff>149225</xdr:colOff>
      <xdr:row>39</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162577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147066</xdr:rowOff>
    </xdr:from>
    <xdr:to>
      <xdr:col>11</xdr:col>
      <xdr:colOff>60325</xdr:colOff>
      <xdr:row>38</xdr:row>
      <xdr:rowOff>77215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61993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156210</xdr:rowOff>
    </xdr:from>
    <xdr:to>
      <xdr:col>6</xdr:col>
      <xdr:colOff>171450</xdr:colOff>
      <xdr:row>38</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71137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ポイント減少し、類似団体平均よりも低い水準となっている。引き続き「第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期財政健全化推進計画」に基づく歳出の抑制や事業の簡素化・効率化を進め物件費の削減に努めていく。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85090</xdr:rowOff>
    </xdr:from>
    <xdr:to>
      <xdr:col>82</xdr:col>
      <xdr:colOff>107950</xdr:colOff>
      <xdr:row>15</xdr:row>
      <xdr:rowOff>146050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568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39370</xdr:rowOff>
    </xdr:from>
    <xdr:to>
      <xdr:col>78</xdr:col>
      <xdr:colOff>69850</xdr:colOff>
      <xdr:row>15</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111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8890</xdr:rowOff>
    </xdr:from>
    <xdr:to>
      <xdr:col>73</xdr:col>
      <xdr:colOff>180975</xdr:colOff>
      <xdr:row>15</xdr:row>
      <xdr:rowOff>39370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80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8890</xdr:rowOff>
    </xdr:from>
    <xdr:to>
      <xdr:col>69</xdr:col>
      <xdr:colOff>92075</xdr:colOff>
      <xdr:row>15</xdr:row>
      <xdr:rowOff>24130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80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34290</xdr:rowOff>
    </xdr:from>
    <xdr:to>
      <xdr:col>82</xdr:col>
      <xdr:colOff>158750</xdr:colOff>
      <xdr:row>15</xdr:row>
      <xdr:rowOff>135890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0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50817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10177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160020</xdr:rowOff>
    </xdr:from>
    <xdr:to>
      <xdr:col>74</xdr:col>
      <xdr:colOff>31750</xdr:colOff>
      <xdr:row>15</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100347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129540</xdr:rowOff>
    </xdr:from>
    <xdr:to>
      <xdr:col>69</xdr:col>
      <xdr:colOff>142875</xdr:colOff>
      <xdr:row>15</xdr:row>
      <xdr:rowOff>59690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44467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1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144780</xdr:rowOff>
    </xdr:from>
    <xdr:to>
      <xdr:col>65</xdr:col>
      <xdr:colOff>53975</xdr:colOff>
      <xdr:row>15</xdr:row>
      <xdr:rowOff>74930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4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85107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1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ポイント増加し、類似団体と比較すると高い水準となった。増した理由としては「物価高騰緊急支援給付金事業」等が要因となる。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今後も、市単独扶助費や国の制度に上乗せを行っているものについて、費用対効果の観点から検証し、抑制を図っていく。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57</xdr:row>
      <xdr:rowOff>4535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79215"/>
          <a:ext cx="8382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29028</xdr:rowOff>
    </xdr:from>
    <xdr:to>
      <xdr:col>19</xdr:col>
      <xdr:colOff>187325</xdr:colOff>
      <xdr:row>56</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630228"/>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167822</xdr:rowOff>
    </xdr:from>
    <xdr:to>
      <xdr:col>15</xdr:col>
      <xdr:colOff>98425</xdr:colOff>
      <xdr:row>56</xdr:row>
      <xdr:rowOff>29028</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97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167822</xdr:rowOff>
    </xdr:from>
    <xdr:to>
      <xdr:col>11</xdr:col>
      <xdr:colOff>9525</xdr:colOff>
      <xdr:row>56</xdr:row>
      <xdr:rowOff>94343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975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125185</xdr:rowOff>
    </xdr:from>
    <xdr:to>
      <xdr:col>24</xdr:col>
      <xdr:colOff>76200</xdr:colOff>
      <xdr:row>57</xdr:row>
      <xdr:rowOff>55335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97262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149678</xdr:rowOff>
    </xdr:from>
    <xdr:to>
      <xdr:col>15</xdr:col>
      <xdr:colOff>149225</xdr:colOff>
      <xdr:row>56</xdr:row>
      <xdr:rowOff>79828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64605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117022</xdr:rowOff>
    </xdr:from>
    <xdr:to>
      <xdr:col>11</xdr:col>
      <xdr:colOff>60325</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31949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ポイント増加しており、全国平均・県平均を上回っている。変動の主な理由は他会計への繰出金が増加したことが要因となる。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期財政健全化推進計画」に基づき、歳出の抑制に努める。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31750</xdr:rowOff>
    </xdr:from>
    <xdr:to>
      <xdr:col>82</xdr:col>
      <xdr:colOff>107950</xdr:colOff>
      <xdr:row>59</xdr:row>
      <xdr:rowOff>64407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1473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42635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101473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9978</xdr:rowOff>
    </xdr:from>
    <xdr:to>
      <xdr:col>73</xdr:col>
      <xdr:colOff>180975</xdr:colOff>
      <xdr:row>59</xdr:row>
      <xdr:rowOff>42635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1255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9978</xdr:rowOff>
    </xdr:from>
    <xdr:to>
      <xdr:col>69</xdr:col>
      <xdr:colOff>92075</xdr:colOff>
      <xdr:row>59</xdr:row>
      <xdr:rowOff>64407</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255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13607</xdr:rowOff>
    </xdr:from>
    <xdr:to>
      <xdr:col>82</xdr:col>
      <xdr:colOff>158750</xdr:colOff>
      <xdr:row>59</xdr:row>
      <xdr:rowOff>115207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157134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10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152400</xdr:rowOff>
    </xdr:from>
    <xdr:to>
      <xdr:col>78</xdr:col>
      <xdr:colOff>120650</xdr:colOff>
      <xdr:row>59</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67327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82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163285</xdr:rowOff>
    </xdr:from>
    <xdr:to>
      <xdr:col>74</xdr:col>
      <xdr:colOff>31750</xdr:colOff>
      <xdr:row>59</xdr:row>
      <xdr:rowOff>93435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78212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130628</xdr:rowOff>
    </xdr:from>
    <xdr:to>
      <xdr:col>69</xdr:col>
      <xdr:colOff>142875</xdr:colOff>
      <xdr:row>59</xdr:row>
      <xdr:rowOff>60778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45555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13607</xdr:rowOff>
    </xdr:from>
    <xdr:to>
      <xdr:col>65</xdr:col>
      <xdr:colOff>53975</xdr:colOff>
      <xdr:row>59</xdr:row>
      <xdr:rowOff>115207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2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99984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1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物価高騰対策事業等を実施したため、前年度比較し、</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ポイント増加しているが、全国・類似団体及び県平均よりも低い数値を示している。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これは、一部事務組合に対する負担金が低いことがあげられる。今後においても補助金・交付金の見直し等により、さらなる健全性を確保していく。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19558</xdr:rowOff>
    </xdr:from>
    <xdr:to>
      <xdr:col>82</xdr:col>
      <xdr:colOff>107950</xdr:colOff>
      <xdr:row>35</xdr:row>
      <xdr:rowOff>33274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02030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5842</xdr:rowOff>
    </xdr:from>
    <xdr:to>
      <xdr:col>78</xdr:col>
      <xdr:colOff>69850</xdr:colOff>
      <xdr:row>35</xdr:row>
      <xdr:rowOff>19558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0065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159004</xdr:rowOff>
    </xdr:from>
    <xdr:to>
      <xdr:col>73</xdr:col>
      <xdr:colOff>180975</xdr:colOff>
      <xdr:row>35</xdr:row>
      <xdr:rowOff>5842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59883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159004</xdr:rowOff>
    </xdr:from>
    <xdr:to>
      <xdr:col>69</xdr:col>
      <xdr:colOff>92075</xdr:colOff>
      <xdr:row>35</xdr:row>
      <xdr:rowOff>10414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598830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153924</xdr:rowOff>
    </xdr:from>
    <xdr:to>
      <xdr:col>82</xdr:col>
      <xdr:colOff>158750</xdr:colOff>
      <xdr:row>35</xdr:row>
      <xdr:rowOff>84074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62501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891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140208</xdr:rowOff>
    </xdr:from>
    <xdr:to>
      <xdr:col>78</xdr:col>
      <xdr:colOff>120650</xdr:colOff>
      <xdr:row>35</xdr:row>
      <xdr:rowOff>70358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59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80535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738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126492</xdr:rowOff>
    </xdr:from>
    <xdr:to>
      <xdr:col>74</xdr:col>
      <xdr:colOff>31750</xdr:colOff>
      <xdr:row>35</xdr:row>
      <xdr:rowOff>56642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66819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108204</xdr:rowOff>
    </xdr:from>
    <xdr:to>
      <xdr:col>69</xdr:col>
      <xdr:colOff>142875</xdr:colOff>
      <xdr:row>35</xdr:row>
      <xdr:rowOff>38354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59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48531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70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131064</xdr:rowOff>
    </xdr:from>
    <xdr:to>
      <xdr:col>65</xdr:col>
      <xdr:colOff>53975</xdr:colOff>
      <xdr:row>35</xdr:row>
      <xdr:rowOff>61214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71391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庁舎建設による元金償還の開始等に伴い公債費は増加となったが、近年において大きな変動はなく、また全国平均・類似団体平均よりも低い数値を示している。これは計画的に市債発行を行ってきた成果である。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期財政健全化推進計画」に基づき、計画的に市債の発行を行っていく。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10413</xdr:rowOff>
    </xdr:from>
    <xdr:to>
      <xdr:col>24</xdr:col>
      <xdr:colOff>25400</xdr:colOff>
      <xdr:row>77</xdr:row>
      <xdr:rowOff>28702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212063"/>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163576</xdr:rowOff>
    </xdr:from>
    <xdr:to>
      <xdr:col>19</xdr:col>
      <xdr:colOff>187325</xdr:colOff>
      <xdr:row>77</xdr:row>
      <xdr:rowOff>10413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193776"/>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122428</xdr:rowOff>
    </xdr:from>
    <xdr:to>
      <xdr:col>15</xdr:col>
      <xdr:colOff>98425</xdr:colOff>
      <xdr:row>76</xdr:row>
      <xdr:rowOff>163576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1526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122428</xdr:rowOff>
    </xdr:from>
    <xdr:to>
      <xdr:col>11</xdr:col>
      <xdr:colOff>9525</xdr:colOff>
      <xdr:row>77</xdr:row>
      <xdr:rowOff>19558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1526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149352</xdr:rowOff>
    </xdr:from>
    <xdr:to>
      <xdr:col>24</xdr:col>
      <xdr:colOff>76200</xdr:colOff>
      <xdr:row>77</xdr:row>
      <xdr:rowOff>79502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165879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2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131063</xdr:rowOff>
    </xdr:from>
    <xdr:to>
      <xdr:col>20</xdr:col>
      <xdr:colOff>38100</xdr:colOff>
      <xdr:row>77</xdr:row>
      <xdr:rowOff>61213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71391</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112776</xdr:rowOff>
    </xdr:from>
    <xdr:to>
      <xdr:col>15</xdr:col>
      <xdr:colOff>149225</xdr:colOff>
      <xdr:row>77</xdr:row>
      <xdr:rowOff>42926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53103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71628</xdr:rowOff>
    </xdr:from>
    <xdr:to>
      <xdr:col>11</xdr:col>
      <xdr:colOff>60325</xdr:colOff>
      <xdr:row>77</xdr:row>
      <xdr:rowOff>1778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11955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87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140208</xdr:rowOff>
    </xdr:from>
    <xdr:to>
      <xdr:col>6</xdr:col>
      <xdr:colOff>171450</xdr:colOff>
      <xdr:row>77</xdr:row>
      <xdr:rowOff>70358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80535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3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ポイント増加し、全国平均および県平均と同水準となっている。今後も「第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期財政健全化推進計画」に基づき、経常収支比率の改善を図っていく。</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77</xdr:row>
      <xdr:rowOff>77470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65761"/>
          <a:ext cx="838200" cy="213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130810</xdr:rowOff>
    </xdr:from>
    <xdr:to>
      <xdr:col>78</xdr:col>
      <xdr:colOff>69850</xdr:colOff>
      <xdr:row>76</xdr:row>
      <xdr:rowOff>35561</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89560"/>
          <a:ext cx="889000" cy="7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35560</xdr:rowOff>
    </xdr:from>
    <xdr:to>
      <xdr:col>73</xdr:col>
      <xdr:colOff>180975</xdr:colOff>
      <xdr:row>75</xdr:row>
      <xdr:rowOff>130810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2286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35560</xdr:rowOff>
    </xdr:from>
    <xdr:to>
      <xdr:col>69</xdr:col>
      <xdr:colOff>92075</xdr:colOff>
      <xdr:row>75</xdr:row>
      <xdr:rowOff>16510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2286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26670</xdr:rowOff>
    </xdr:from>
    <xdr:to>
      <xdr:col>82</xdr:col>
      <xdr:colOff>158750</xdr:colOff>
      <xdr:row>77</xdr:row>
      <xdr:rowOff>128270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170197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156211</xdr:rowOff>
    </xdr:from>
    <xdr:to>
      <xdr:col>78</xdr:col>
      <xdr:colOff>120650</xdr:colOff>
      <xdr:row>76</xdr:row>
      <xdr:rowOff>86361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71138</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101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80010</xdr:rowOff>
    </xdr:from>
    <xdr:to>
      <xdr:col>74</xdr:col>
      <xdr:colOff>31750</xdr:colOff>
      <xdr:row>76</xdr:row>
      <xdr:rowOff>10161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166388</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025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156210</xdr:rowOff>
    </xdr:from>
    <xdr:to>
      <xdr:col>69</xdr:col>
      <xdr:colOff>142875</xdr:colOff>
      <xdr:row>74</xdr:row>
      <xdr:rowOff>86360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71137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58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137160</xdr:rowOff>
    </xdr:from>
    <xdr:to>
      <xdr:col>65</xdr:col>
      <xdr:colOff>53975</xdr:colOff>
      <xdr:row>75</xdr:row>
      <xdr:rowOff>67310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82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77487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59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25959</xdr:rowOff>
    </xdr:from>
    <xdr:to>
      <xdr:col>29</xdr:col>
      <xdr:colOff>127000</xdr:colOff>
      <xdr:row>17</xdr:row>
      <xdr:rowOff>164700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88234"/>
          <a:ext cx="647700" cy="138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10736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730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164700</xdr:rowOff>
    </xdr:from>
    <xdr:to>
      <xdr:col>26</xdr:col>
      <xdr:colOff>50800</xdr:colOff>
      <xdr:row>18</xdr:row>
      <xdr:rowOff>5747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26975"/>
          <a:ext cx="698500" cy="124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5747</xdr:rowOff>
    </xdr:from>
    <xdr:to>
      <xdr:col>22</xdr:col>
      <xdr:colOff>114300</xdr:colOff>
      <xdr:row>18</xdr:row>
      <xdr:rowOff>20720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39472"/>
          <a:ext cx="698500" cy="149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20720</xdr:rowOff>
    </xdr:from>
    <xdr:to>
      <xdr:col>18</xdr:col>
      <xdr:colOff>177800</xdr:colOff>
      <xdr:row>18</xdr:row>
      <xdr:rowOff>60173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54445"/>
          <a:ext cx="698500" cy="39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146609</xdr:rowOff>
    </xdr:from>
    <xdr:to>
      <xdr:col>29</xdr:col>
      <xdr:colOff>177800</xdr:colOff>
      <xdr:row>17</xdr:row>
      <xdr:rowOff>76759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374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163136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82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113900</xdr:rowOff>
    </xdr:from>
    <xdr:to>
      <xdr:col>26</xdr:col>
      <xdr:colOff>101600</xdr:colOff>
      <xdr:row>18</xdr:row>
      <xdr:rowOff>44050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76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54227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45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126397</xdr:rowOff>
    </xdr:from>
    <xdr:to>
      <xdr:col>22</xdr:col>
      <xdr:colOff>165100</xdr:colOff>
      <xdr:row>18</xdr:row>
      <xdr:rowOff>56547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8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66724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5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141370</xdr:rowOff>
    </xdr:from>
    <xdr:to>
      <xdr:col>19</xdr:col>
      <xdr:colOff>38100</xdr:colOff>
      <xdr:row>18</xdr:row>
      <xdr:rowOff>71520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036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81697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7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9373</xdr:rowOff>
    </xdr:from>
    <xdr:to>
      <xdr:col>15</xdr:col>
      <xdr:colOff>101600</xdr:colOff>
      <xdr:row>18</xdr:row>
      <xdr:rowOff>110973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43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121150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1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42908</xdr:rowOff>
    </xdr:from>
    <xdr:to>
      <xdr:col>29</xdr:col>
      <xdr:colOff>127000</xdr:colOff>
      <xdr:row>36</xdr:row>
      <xdr:rowOff>120436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96158"/>
          <a:ext cx="647700" cy="775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120436</xdr:rowOff>
    </xdr:from>
    <xdr:to>
      <xdr:col>26</xdr:col>
      <xdr:colOff>50800</xdr:colOff>
      <xdr:row>36</xdr:row>
      <xdr:rowOff>170271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7073686"/>
          <a:ext cx="698500" cy="49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170271</xdr:rowOff>
    </xdr:from>
    <xdr:to>
      <xdr:col>22</xdr:col>
      <xdr:colOff>114300</xdr:colOff>
      <xdr:row>37</xdr:row>
      <xdr:rowOff>39479</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23521"/>
          <a:ext cx="698500" cy="406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39479</xdr:rowOff>
    </xdr:from>
    <xdr:to>
      <xdr:col>18</xdr:col>
      <xdr:colOff>177800</xdr:colOff>
      <xdr:row>37</xdr:row>
      <xdr:rowOff>50811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64179"/>
          <a:ext cx="698500" cy="113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335008</xdr:rowOff>
    </xdr:from>
    <xdr:to>
      <xdr:col>29</xdr:col>
      <xdr:colOff>177800</xdr:colOff>
      <xdr:row>36</xdr:row>
      <xdr:rowOff>93708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945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307085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917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69636</xdr:rowOff>
    </xdr:from>
    <xdr:to>
      <xdr:col>26</xdr:col>
      <xdr:colOff>101600</xdr:colOff>
      <xdr:row>36</xdr:row>
      <xdr:rowOff>171236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22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156013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09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119471</xdr:rowOff>
    </xdr:from>
    <xdr:to>
      <xdr:col>22</xdr:col>
      <xdr:colOff>165100</xdr:colOff>
      <xdr:row>37</xdr:row>
      <xdr:rowOff>49621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727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34398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59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160129</xdr:rowOff>
    </xdr:from>
    <xdr:to>
      <xdr:col>19</xdr:col>
      <xdr:colOff>38100</xdr:colOff>
      <xdr:row>37</xdr:row>
      <xdr:rowOff>90279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133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75056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199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11</xdr:rowOff>
    </xdr:from>
    <xdr:to>
      <xdr:col>15</xdr:col>
      <xdr:colOff>101600</xdr:colOff>
      <xdr:row>37</xdr:row>
      <xdr:rowOff>101611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247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86388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11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101638</xdr:rowOff>
    </xdr:from>
    <xdr:to>
      <xdr:col>24</xdr:col>
      <xdr:colOff>63500</xdr:colOff>
      <xdr:row>35</xdr:row>
      <xdr:rowOff>117771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0938"/>
          <a:ext cx="838200" cy="18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39916</xdr:rowOff>
    </xdr:from>
    <xdr:to>
      <xdr:col>19</xdr:col>
      <xdr:colOff>177800</xdr:colOff>
      <xdr:row>35</xdr:row>
      <xdr:rowOff>117771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040666"/>
          <a:ext cx="889000" cy="77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39916</xdr:rowOff>
    </xdr:from>
    <xdr:to>
      <xdr:col>15</xdr:col>
      <xdr:colOff>50800</xdr:colOff>
      <xdr:row>35</xdr:row>
      <xdr:rowOff>117934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40666"/>
          <a:ext cx="889000" cy="78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117934</xdr:rowOff>
    </xdr:from>
    <xdr:to>
      <xdr:col>10</xdr:col>
      <xdr:colOff>114300</xdr:colOff>
      <xdr:row>35</xdr:row>
      <xdr:rowOff>140696</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18684"/>
          <a:ext cx="889000" cy="22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50838</xdr:rowOff>
    </xdr:from>
    <xdr:to>
      <xdr:col>24</xdr:col>
      <xdr:colOff>114300</xdr:colOff>
      <xdr:row>34</xdr:row>
      <xdr:rowOff>152438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73715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66971</xdr:rowOff>
    </xdr:from>
    <xdr:to>
      <xdr:col>20</xdr:col>
      <xdr:colOff>38100</xdr:colOff>
      <xdr:row>35</xdr:row>
      <xdr:rowOff>168571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6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13648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4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160566</xdr:rowOff>
    </xdr:from>
    <xdr:to>
      <xdr:col>15</xdr:col>
      <xdr:colOff>101600</xdr:colOff>
      <xdr:row>35</xdr:row>
      <xdr:rowOff>90716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89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107243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765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67134</xdr:rowOff>
    </xdr:from>
    <xdr:to>
      <xdr:col>10</xdr:col>
      <xdr:colOff>165100</xdr:colOff>
      <xdr:row>35</xdr:row>
      <xdr:rowOff>168734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67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13811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4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89896</xdr:rowOff>
    </xdr:from>
    <xdr:to>
      <xdr:col>6</xdr:col>
      <xdr:colOff>38100</xdr:colOff>
      <xdr:row>36</xdr:row>
      <xdr:rowOff>20046</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09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36573</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6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43753</xdr:rowOff>
    </xdr:from>
    <xdr:to>
      <xdr:col>24</xdr:col>
      <xdr:colOff>63500</xdr:colOff>
      <xdr:row>57</xdr:row>
      <xdr:rowOff>64295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816403"/>
          <a:ext cx="838200" cy="2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22765</xdr:rowOff>
    </xdr:from>
    <xdr:to>
      <xdr:col>19</xdr:col>
      <xdr:colOff>177800</xdr:colOff>
      <xdr:row>57</xdr:row>
      <xdr:rowOff>64295</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95415"/>
          <a:ext cx="889000" cy="41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22765</xdr:rowOff>
    </xdr:from>
    <xdr:to>
      <xdr:col>15</xdr:col>
      <xdr:colOff>50800</xdr:colOff>
      <xdr:row>57</xdr:row>
      <xdr:rowOff>79611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95415"/>
          <a:ext cx="889000" cy="5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79611</xdr:rowOff>
    </xdr:from>
    <xdr:to>
      <xdr:col>10</xdr:col>
      <xdr:colOff>114300</xdr:colOff>
      <xdr:row>57</xdr:row>
      <xdr:rowOff>103450</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52261"/>
          <a:ext cx="889000" cy="2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118537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4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164403</xdr:rowOff>
    </xdr:from>
    <xdr:to>
      <xdr:col>24</xdr:col>
      <xdr:colOff>114300</xdr:colOff>
      <xdr:row>57</xdr:row>
      <xdr:rowOff>94553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76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142830</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74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13495</xdr:rowOff>
    </xdr:from>
    <xdr:to>
      <xdr:col>20</xdr:col>
      <xdr:colOff>38100</xdr:colOff>
      <xdr:row>57</xdr:row>
      <xdr:rowOff>115095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106222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78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143415</xdr:rowOff>
    </xdr:from>
    <xdr:to>
      <xdr:col>15</xdr:col>
      <xdr:colOff>101600</xdr:colOff>
      <xdr:row>57</xdr:row>
      <xdr:rowOff>73565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4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64692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3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28811</xdr:rowOff>
    </xdr:from>
    <xdr:to>
      <xdr:col>10</xdr:col>
      <xdr:colOff>165100</xdr:colOff>
      <xdr:row>57</xdr:row>
      <xdr:rowOff>130411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80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121538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94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52650</xdr:rowOff>
    </xdr:from>
    <xdr:to>
      <xdr:col>6</xdr:col>
      <xdr:colOff>38100</xdr:colOff>
      <xdr:row>57</xdr:row>
      <xdr:rowOff>154250</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2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145377</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162598</xdr:rowOff>
    </xdr:from>
    <xdr:to>
      <xdr:col>24</xdr:col>
      <xdr:colOff>63500</xdr:colOff>
      <xdr:row>77</xdr:row>
      <xdr:rowOff>9474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192798"/>
          <a:ext cx="83820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9474</xdr:rowOff>
    </xdr:from>
    <xdr:to>
      <xdr:col>19</xdr:col>
      <xdr:colOff>177800</xdr:colOff>
      <xdr:row>77</xdr:row>
      <xdr:rowOff>21437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11124"/>
          <a:ext cx="889000" cy="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21437</xdr:rowOff>
    </xdr:from>
    <xdr:to>
      <xdr:col>15</xdr:col>
      <xdr:colOff>50800</xdr:colOff>
      <xdr:row>77</xdr:row>
      <xdr:rowOff>28220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23087"/>
          <a:ext cx="889000" cy="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28220</xdr:rowOff>
    </xdr:from>
    <xdr:to>
      <xdr:col>10</xdr:col>
      <xdr:colOff>114300</xdr:colOff>
      <xdr:row>77</xdr:row>
      <xdr:rowOff>82017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29870"/>
          <a:ext cx="889000" cy="5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111798</xdr:rowOff>
    </xdr:from>
    <xdr:to>
      <xdr:col>24</xdr:col>
      <xdr:colOff>114300</xdr:colOff>
      <xdr:row>77</xdr:row>
      <xdr:rowOff>41948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4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134675</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93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130124</xdr:rowOff>
    </xdr:from>
    <xdr:to>
      <xdr:col>20</xdr:col>
      <xdr:colOff>38100</xdr:colOff>
      <xdr:row>77</xdr:row>
      <xdr:rowOff>60274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60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76801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35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142087</xdr:rowOff>
    </xdr:from>
    <xdr:to>
      <xdr:col>15</xdr:col>
      <xdr:colOff>101600</xdr:colOff>
      <xdr:row>77</xdr:row>
      <xdr:rowOff>72237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7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88764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4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148870</xdr:rowOff>
    </xdr:from>
    <xdr:to>
      <xdr:col>10</xdr:col>
      <xdr:colOff>165100</xdr:colOff>
      <xdr:row>77</xdr:row>
      <xdr:rowOff>79020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7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95546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5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31217</xdr:rowOff>
    </xdr:from>
    <xdr:to>
      <xdr:col>6</xdr:col>
      <xdr:colOff>38100</xdr:colOff>
      <xdr:row>77</xdr:row>
      <xdr:rowOff>132817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3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149344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08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37185</xdr:rowOff>
    </xdr:from>
    <xdr:to>
      <xdr:col>24</xdr:col>
      <xdr:colOff>63500</xdr:colOff>
      <xdr:row>95</xdr:row>
      <xdr:rowOff>34710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53485"/>
          <a:ext cx="838200" cy="168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34710</xdr:rowOff>
    </xdr:from>
    <xdr:to>
      <xdr:col>19</xdr:col>
      <xdr:colOff>177800</xdr:colOff>
      <xdr:row>95</xdr:row>
      <xdr:rowOff>107328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22460"/>
          <a:ext cx="889000" cy="7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109182</xdr:rowOff>
    </xdr:from>
    <xdr:to>
      <xdr:col>15</xdr:col>
      <xdr:colOff>50800</xdr:colOff>
      <xdr:row>95</xdr:row>
      <xdr:rowOff>107328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25482"/>
          <a:ext cx="889000" cy="16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109182</xdr:rowOff>
    </xdr:from>
    <xdr:to>
      <xdr:col>10</xdr:col>
      <xdr:colOff>114300</xdr:colOff>
      <xdr:row>96</xdr:row>
      <xdr:rowOff>70993</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25482"/>
          <a:ext cx="889000" cy="30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157835</xdr:rowOff>
    </xdr:from>
    <xdr:to>
      <xdr:col>24</xdr:col>
      <xdr:colOff>114300</xdr:colOff>
      <xdr:row>94</xdr:row>
      <xdr:rowOff>87985</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10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9262</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54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155360</xdr:rowOff>
    </xdr:from>
    <xdr:to>
      <xdr:col>20</xdr:col>
      <xdr:colOff>38100</xdr:colOff>
      <xdr:row>95</xdr:row>
      <xdr:rowOff>85510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27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102037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46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56528</xdr:rowOff>
    </xdr:from>
    <xdr:to>
      <xdr:col>15</xdr:col>
      <xdr:colOff>101600</xdr:colOff>
      <xdr:row>95</xdr:row>
      <xdr:rowOff>158128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3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3205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119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58382</xdr:rowOff>
    </xdr:from>
    <xdr:to>
      <xdr:col>10</xdr:col>
      <xdr:colOff>165100</xdr:colOff>
      <xdr:row>94</xdr:row>
      <xdr:rowOff>159982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17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5059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594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20193</xdr:rowOff>
    </xdr:from>
    <xdr:to>
      <xdr:col>6</xdr:col>
      <xdr:colOff>38100</xdr:colOff>
      <xdr:row>96</xdr:row>
      <xdr:rowOff>121793</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79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138320</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25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38550</xdr:rowOff>
    </xdr:from>
    <xdr:to>
      <xdr:col>55</xdr:col>
      <xdr:colOff>0</xdr:colOff>
      <xdr:row>39</xdr:row>
      <xdr:rowOff>67778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725100"/>
          <a:ext cx="838200" cy="2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25966</xdr:rowOff>
    </xdr:from>
    <xdr:to>
      <xdr:col>50</xdr:col>
      <xdr:colOff>114300</xdr:colOff>
      <xdr:row>39</xdr:row>
      <xdr:rowOff>38550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712516"/>
          <a:ext cx="889000" cy="12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25966</xdr:rowOff>
    </xdr:from>
    <xdr:to>
      <xdr:col>45</xdr:col>
      <xdr:colOff>177800</xdr:colOff>
      <xdr:row>39</xdr:row>
      <xdr:rowOff>59930</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712516"/>
          <a:ext cx="889000" cy="3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128977</xdr:rowOff>
    </xdr:from>
    <xdr:to>
      <xdr:col>41</xdr:col>
      <xdr:colOff>50800</xdr:colOff>
      <xdr:row>39</xdr:row>
      <xdr:rowOff>59930</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615377"/>
          <a:ext cx="889000" cy="1131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161612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1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96352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68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16978</xdr:rowOff>
    </xdr:from>
    <xdr:to>
      <xdr:col>55</xdr:col>
      <xdr:colOff>50800</xdr:colOff>
      <xdr:row>39</xdr:row>
      <xdr:rowOff>118578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70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103355</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61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159200</xdr:rowOff>
    </xdr:from>
    <xdr:to>
      <xdr:col>50</xdr:col>
      <xdr:colOff>165100</xdr:colOff>
      <xdr:row>39</xdr:row>
      <xdr:rowOff>89350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80477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6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146616</xdr:rowOff>
    </xdr:from>
    <xdr:to>
      <xdr:col>46</xdr:col>
      <xdr:colOff>38100</xdr:colOff>
      <xdr:row>39</xdr:row>
      <xdr:rowOff>76766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67893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5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9130</xdr:rowOff>
    </xdr:from>
    <xdr:to>
      <xdr:col>41</xdr:col>
      <xdr:colOff>101600</xdr:colOff>
      <xdr:row>39</xdr:row>
      <xdr:rowOff>110730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69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101857</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78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78177</xdr:rowOff>
    </xdr:from>
    <xdr:to>
      <xdr:col>36</xdr:col>
      <xdr:colOff>165100</xdr:colOff>
      <xdr:row>33</xdr:row>
      <xdr:rowOff>8327</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56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170904</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65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18787</xdr:rowOff>
    </xdr:from>
    <xdr:to>
      <xdr:col>55</xdr:col>
      <xdr:colOff>0</xdr:colOff>
      <xdr:row>57</xdr:row>
      <xdr:rowOff>84510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9277087"/>
          <a:ext cx="838200" cy="58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18787</xdr:rowOff>
    </xdr:from>
    <xdr:to>
      <xdr:col>50</xdr:col>
      <xdr:colOff>114300</xdr:colOff>
      <xdr:row>54</xdr:row>
      <xdr:rowOff>151097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9277087"/>
          <a:ext cx="889000" cy="132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151097</xdr:rowOff>
    </xdr:from>
    <xdr:to>
      <xdr:col>45</xdr:col>
      <xdr:colOff>177800</xdr:colOff>
      <xdr:row>54</xdr:row>
      <xdr:rowOff>157580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7861300" y="9409397"/>
          <a:ext cx="889000" cy="6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157580</xdr:rowOff>
    </xdr:from>
    <xdr:to>
      <xdr:col>41</xdr:col>
      <xdr:colOff>50800</xdr:colOff>
      <xdr:row>55</xdr:row>
      <xdr:rowOff>86061</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flipV="1">
          <a:off x="6972300" y="9415880"/>
          <a:ext cx="889000" cy="99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33710</xdr:rowOff>
    </xdr:from>
    <xdr:to>
      <xdr:col>55</xdr:col>
      <xdr:colOff>50800</xdr:colOff>
      <xdr:row>57</xdr:row>
      <xdr:rowOff>135310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980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12137</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978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139437</xdr:rowOff>
    </xdr:from>
    <xdr:to>
      <xdr:col>50</xdr:col>
      <xdr:colOff>165100</xdr:colOff>
      <xdr:row>54</xdr:row>
      <xdr:rowOff>69587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9226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86114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72111" y="90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100297</xdr:rowOff>
    </xdr:from>
    <xdr:to>
      <xdr:col>46</xdr:col>
      <xdr:colOff>38100</xdr:colOff>
      <xdr:row>55</xdr:row>
      <xdr:rowOff>30447</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35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46974</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133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106780</xdr:rowOff>
    </xdr:from>
    <xdr:to>
      <xdr:col>41</xdr:col>
      <xdr:colOff>101600</xdr:colOff>
      <xdr:row>55</xdr:row>
      <xdr:rowOff>36930</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3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53457</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914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35261</xdr:rowOff>
    </xdr:from>
    <xdr:to>
      <xdr:col>36</xdr:col>
      <xdr:colOff>165100</xdr:colOff>
      <xdr:row>55</xdr:row>
      <xdr:rowOff>136861</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946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127988</xdr:rowOff>
    </xdr:from>
    <xdr:ext cx="534377"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705111" y="9557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102575</xdr:rowOff>
    </xdr:from>
    <xdr:to>
      <xdr:col>55</xdr:col>
      <xdr:colOff>0</xdr:colOff>
      <xdr:row>77</xdr:row>
      <xdr:rowOff>154262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2961325"/>
          <a:ext cx="838200" cy="39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102575</xdr:rowOff>
    </xdr:from>
    <xdr:to>
      <xdr:col>50</xdr:col>
      <xdr:colOff>114300</xdr:colOff>
      <xdr:row>78</xdr:row>
      <xdr:rowOff>33082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2961325"/>
          <a:ext cx="889000" cy="44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33082</xdr:rowOff>
    </xdr:from>
    <xdr:to>
      <xdr:col>45</xdr:col>
      <xdr:colOff>177800</xdr:colOff>
      <xdr:row>78</xdr:row>
      <xdr:rowOff>41196</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406182"/>
          <a:ext cx="889000" cy="8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133482</xdr:rowOff>
    </xdr:from>
    <xdr:to>
      <xdr:col>41</xdr:col>
      <xdr:colOff>50800</xdr:colOff>
      <xdr:row>78</xdr:row>
      <xdr:rowOff>41196</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3335132"/>
          <a:ext cx="889000" cy="79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103462</xdr:rowOff>
    </xdr:from>
    <xdr:to>
      <xdr:col>55</xdr:col>
      <xdr:colOff>50800</xdr:colOff>
      <xdr:row>78</xdr:row>
      <xdr:rowOff>33612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0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81889</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8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51775</xdr:rowOff>
    </xdr:from>
    <xdr:to>
      <xdr:col>50</xdr:col>
      <xdr:colOff>165100</xdr:colOff>
      <xdr:row>75</xdr:row>
      <xdr:rowOff>153375</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291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169902</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68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153732</xdr:rowOff>
    </xdr:from>
    <xdr:to>
      <xdr:col>46</xdr:col>
      <xdr:colOff>38100</xdr:colOff>
      <xdr:row>78</xdr:row>
      <xdr:rowOff>83882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75009</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48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161846</xdr:rowOff>
    </xdr:from>
    <xdr:to>
      <xdr:col>41</xdr:col>
      <xdr:colOff>101600</xdr:colOff>
      <xdr:row>78</xdr:row>
      <xdr:rowOff>91996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363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83123</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45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82682</xdr:rowOff>
    </xdr:from>
    <xdr:to>
      <xdr:col>36</xdr:col>
      <xdr:colOff>165100</xdr:colOff>
      <xdr:row>78</xdr:row>
      <xdr:rowOff>12832</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28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3959</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37428" y="13377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120481</xdr:rowOff>
    </xdr:from>
    <xdr:to>
      <xdr:col>55</xdr:col>
      <xdr:colOff>0</xdr:colOff>
      <xdr:row>96</xdr:row>
      <xdr:rowOff>156110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6408231"/>
          <a:ext cx="838200" cy="207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79398</xdr:rowOff>
    </xdr:from>
    <xdr:to>
      <xdr:col>50</xdr:col>
      <xdr:colOff>114300</xdr:colOff>
      <xdr:row>95</xdr:row>
      <xdr:rowOff>120481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8750300" y="16195698"/>
          <a:ext cx="889000" cy="212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68752</xdr:rowOff>
    </xdr:from>
    <xdr:to>
      <xdr:col>45</xdr:col>
      <xdr:colOff>177800</xdr:colOff>
      <xdr:row>94</xdr:row>
      <xdr:rowOff>79398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185052"/>
          <a:ext cx="889000" cy="1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68752</xdr:rowOff>
    </xdr:from>
    <xdr:to>
      <xdr:col>41</xdr:col>
      <xdr:colOff>50800</xdr:colOff>
      <xdr:row>95</xdr:row>
      <xdr:rowOff>13300</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flipV="1">
          <a:off x="6972300" y="16185052"/>
          <a:ext cx="889000" cy="115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105310</xdr:rowOff>
    </xdr:from>
    <xdr:to>
      <xdr:col>55</xdr:col>
      <xdr:colOff>50800</xdr:colOff>
      <xdr:row>97</xdr:row>
      <xdr:rowOff>35460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564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83737</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542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69681</xdr:rowOff>
    </xdr:from>
    <xdr:to>
      <xdr:col>50</xdr:col>
      <xdr:colOff>165100</xdr:colOff>
      <xdr:row>95</xdr:row>
      <xdr:rowOff>171281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6357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16358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6132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28598</xdr:rowOff>
    </xdr:from>
    <xdr:to>
      <xdr:col>46</xdr:col>
      <xdr:colOff>38100</xdr:colOff>
      <xdr:row>94</xdr:row>
      <xdr:rowOff>130198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14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146725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592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17952</xdr:rowOff>
    </xdr:from>
    <xdr:to>
      <xdr:col>41</xdr:col>
      <xdr:colOff>101600</xdr:colOff>
      <xdr:row>94</xdr:row>
      <xdr:rowOff>119552</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13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136079</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5909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133950</xdr:rowOff>
    </xdr:from>
    <xdr:to>
      <xdr:col>36</xdr:col>
      <xdr:colOff>165100</xdr:colOff>
      <xdr:row>95</xdr:row>
      <xdr:rowOff>64100</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25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80627</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02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39665</xdr:rowOff>
    </xdr:from>
    <xdr:to>
      <xdr:col>85</xdr:col>
      <xdr:colOff>127000</xdr:colOff>
      <xdr:row>38</xdr:row>
      <xdr:rowOff>97409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554765"/>
          <a:ext cx="838200" cy="5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68468</xdr:rowOff>
    </xdr:from>
    <xdr:to>
      <xdr:col>81</xdr:col>
      <xdr:colOff>50800</xdr:colOff>
      <xdr:row>38</xdr:row>
      <xdr:rowOff>97409</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4592300" y="6583568"/>
          <a:ext cx="8890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27777</xdr:rowOff>
    </xdr:from>
    <xdr:to>
      <xdr:col>76</xdr:col>
      <xdr:colOff>114300</xdr:colOff>
      <xdr:row>38</xdr:row>
      <xdr:rowOff>68468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3703300" y="6199977"/>
          <a:ext cx="889000" cy="38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122052</xdr:rowOff>
    </xdr:from>
    <xdr:to>
      <xdr:col>71</xdr:col>
      <xdr:colOff>177800</xdr:colOff>
      <xdr:row>36</xdr:row>
      <xdr:rowOff>27777</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5437002"/>
          <a:ext cx="889000" cy="76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72082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8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156207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49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160315</xdr:rowOff>
    </xdr:from>
    <xdr:to>
      <xdr:col>85</xdr:col>
      <xdr:colOff>177800</xdr:colOff>
      <xdr:row>38</xdr:row>
      <xdr:rowOff>90465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503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119692</xdr:rowOff>
    </xdr:from>
    <xdr:ext cx="469744"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29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46609</xdr:rowOff>
    </xdr:from>
    <xdr:to>
      <xdr:col>81</xdr:col>
      <xdr:colOff>101600</xdr:colOff>
      <xdr:row>38</xdr:row>
      <xdr:rowOff>148209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561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139336</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92017" y="66544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17668</xdr:rowOff>
    </xdr:from>
    <xdr:to>
      <xdr:col>76</xdr:col>
      <xdr:colOff>165100</xdr:colOff>
      <xdr:row>38</xdr:row>
      <xdr:rowOff>119268</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3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110395</xdr:rowOff>
    </xdr:from>
    <xdr:ext cx="469744"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357428" y="662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148427</xdr:rowOff>
    </xdr:from>
    <xdr:to>
      <xdr:col>72</xdr:col>
      <xdr:colOff>38100</xdr:colOff>
      <xdr:row>36</xdr:row>
      <xdr:rowOff>78577</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14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95104</xdr:rowOff>
    </xdr:from>
    <xdr:ext cx="469744"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468428" y="592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71252</xdr:rowOff>
    </xdr:from>
    <xdr:to>
      <xdr:col>67</xdr:col>
      <xdr:colOff>101600</xdr:colOff>
      <xdr:row>32</xdr:row>
      <xdr:rowOff>1402</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538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17929</xdr:rowOff>
    </xdr:from>
    <xdr:ext cx="534377"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547111" y="516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169532</xdr:rowOff>
    </xdr:from>
    <xdr:to>
      <xdr:col>85</xdr:col>
      <xdr:colOff>127000</xdr:colOff>
      <xdr:row>76</xdr:row>
      <xdr:rowOff>32307</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3028282"/>
          <a:ext cx="838200" cy="3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32307</xdr:rowOff>
    </xdr:from>
    <xdr:to>
      <xdr:col>81</xdr:col>
      <xdr:colOff>50800</xdr:colOff>
      <xdr:row>76</xdr:row>
      <xdr:rowOff>42627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4592300" y="13062507"/>
          <a:ext cx="889000" cy="1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42627</xdr:rowOff>
    </xdr:from>
    <xdr:to>
      <xdr:col>76</xdr:col>
      <xdr:colOff>114300</xdr:colOff>
      <xdr:row>76</xdr:row>
      <xdr:rowOff>70450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72827"/>
          <a:ext cx="889000" cy="2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51281</xdr:rowOff>
    </xdr:from>
    <xdr:to>
      <xdr:col>71</xdr:col>
      <xdr:colOff>177800</xdr:colOff>
      <xdr:row>76</xdr:row>
      <xdr:rowOff>70450</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081481"/>
          <a:ext cx="889000" cy="1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32230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71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118732</xdr:rowOff>
    </xdr:from>
    <xdr:to>
      <xdr:col>85</xdr:col>
      <xdr:colOff>177800</xdr:colOff>
      <xdr:row>76</xdr:row>
      <xdr:rowOff>48882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97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97159</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95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152957</xdr:rowOff>
    </xdr:from>
    <xdr:to>
      <xdr:col>81</xdr:col>
      <xdr:colOff>101600</xdr:colOff>
      <xdr:row>76</xdr:row>
      <xdr:rowOff>83107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74234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10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163277</xdr:rowOff>
    </xdr:from>
    <xdr:to>
      <xdr:col>76</xdr:col>
      <xdr:colOff>165100</xdr:colOff>
      <xdr:row>76</xdr:row>
      <xdr:rowOff>93427</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2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84554</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11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19650</xdr:rowOff>
    </xdr:from>
    <xdr:to>
      <xdr:col>72</xdr:col>
      <xdr:colOff>38100</xdr:colOff>
      <xdr:row>76</xdr:row>
      <xdr:rowOff>121250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4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112377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14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481</xdr:rowOff>
    </xdr:from>
    <xdr:to>
      <xdr:col>67</xdr:col>
      <xdr:colOff>101600</xdr:colOff>
      <xdr:row>76</xdr:row>
      <xdr:rowOff>102081</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3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93208</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12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111913</xdr:rowOff>
    </xdr:from>
    <xdr:to>
      <xdr:col>85</xdr:col>
      <xdr:colOff>127000</xdr:colOff>
      <xdr:row>98</xdr:row>
      <xdr:rowOff>38976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742563"/>
          <a:ext cx="838200" cy="9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44335</xdr:rowOff>
    </xdr:from>
    <xdr:to>
      <xdr:col>81</xdr:col>
      <xdr:colOff>50800</xdr:colOff>
      <xdr:row>97</xdr:row>
      <xdr:rowOff>111913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674985"/>
          <a:ext cx="889000" cy="6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44335</xdr:rowOff>
    </xdr:from>
    <xdr:to>
      <xdr:col>76</xdr:col>
      <xdr:colOff>114300</xdr:colOff>
      <xdr:row>97</xdr:row>
      <xdr:rowOff>65405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674985"/>
          <a:ext cx="889000" cy="2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65405</xdr:rowOff>
    </xdr:from>
    <xdr:to>
      <xdr:col>71</xdr:col>
      <xdr:colOff>177800</xdr:colOff>
      <xdr:row>98</xdr:row>
      <xdr:rowOff>120142</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696055"/>
          <a:ext cx="889000" cy="226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159626</xdr:rowOff>
    </xdr:from>
    <xdr:to>
      <xdr:col>85</xdr:col>
      <xdr:colOff>177800</xdr:colOff>
      <xdr:row>98</xdr:row>
      <xdr:rowOff>89776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79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138053</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68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61113</xdr:rowOff>
    </xdr:from>
    <xdr:to>
      <xdr:col>81</xdr:col>
      <xdr:colOff>101600</xdr:colOff>
      <xdr:row>97</xdr:row>
      <xdr:rowOff>162713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69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153840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6784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164985</xdr:rowOff>
    </xdr:from>
    <xdr:to>
      <xdr:col>76</xdr:col>
      <xdr:colOff>165100</xdr:colOff>
      <xdr:row>97</xdr:row>
      <xdr:rowOff>95135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624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111662</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399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14605</xdr:rowOff>
    </xdr:from>
    <xdr:to>
      <xdr:col>72</xdr:col>
      <xdr:colOff>38100</xdr:colOff>
      <xdr:row>97</xdr:row>
      <xdr:rowOff>116205</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4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107332</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73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69342</xdr:rowOff>
    </xdr:from>
    <xdr:to>
      <xdr:col>67</xdr:col>
      <xdr:colOff>101600</xdr:colOff>
      <xdr:row>98</xdr:row>
      <xdr:rowOff>170942</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7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162069</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64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62662</xdr:rowOff>
    </xdr:from>
    <xdr:to>
      <xdr:col>116</xdr:col>
      <xdr:colOff>63500</xdr:colOff>
      <xdr:row>38</xdr:row>
      <xdr:rowOff>64216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1323300" y="6577762"/>
          <a:ext cx="838200" cy="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57359</xdr:rowOff>
    </xdr:from>
    <xdr:to>
      <xdr:col>111</xdr:col>
      <xdr:colOff>177800</xdr:colOff>
      <xdr:row>38</xdr:row>
      <xdr:rowOff>64216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572459"/>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35550</xdr:rowOff>
    </xdr:from>
    <xdr:to>
      <xdr:col>107</xdr:col>
      <xdr:colOff>50800</xdr:colOff>
      <xdr:row>38</xdr:row>
      <xdr:rowOff>57359</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50650"/>
          <a:ext cx="889000" cy="2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35550</xdr:rowOff>
    </xdr:from>
    <xdr:to>
      <xdr:col>102</xdr:col>
      <xdr:colOff>114300</xdr:colOff>
      <xdr:row>38</xdr:row>
      <xdr:rowOff>81773</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50650"/>
          <a:ext cx="889000" cy="46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11862</xdr:rowOff>
    </xdr:from>
    <xdr:to>
      <xdr:col>116</xdr:col>
      <xdr:colOff>114300</xdr:colOff>
      <xdr:row>38</xdr:row>
      <xdr:rowOff>113462</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2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98239</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4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13416</xdr:rowOff>
    </xdr:from>
    <xdr:to>
      <xdr:col>112</xdr:col>
      <xdr:colOff>38100</xdr:colOff>
      <xdr:row>38</xdr:row>
      <xdr:rowOff>115016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52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106143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662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6559</xdr:rowOff>
    </xdr:from>
    <xdr:to>
      <xdr:col>107</xdr:col>
      <xdr:colOff>101600</xdr:colOff>
      <xdr:row>38</xdr:row>
      <xdr:rowOff>108159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521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99286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61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156200</xdr:rowOff>
    </xdr:from>
    <xdr:to>
      <xdr:col>102</xdr:col>
      <xdr:colOff>165100</xdr:colOff>
      <xdr:row>38</xdr:row>
      <xdr:rowOff>86350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9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77477</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592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30973</xdr:rowOff>
    </xdr:from>
    <xdr:to>
      <xdr:col>98</xdr:col>
      <xdr:colOff>38100</xdr:colOff>
      <xdr:row>38</xdr:row>
      <xdr:rowOff>132573</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46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123700</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663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100152</xdr:rowOff>
    </xdr:from>
    <xdr:to>
      <xdr:col>116</xdr:col>
      <xdr:colOff>63500</xdr:colOff>
      <xdr:row>55</xdr:row>
      <xdr:rowOff>153325</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9529902"/>
          <a:ext cx="838200" cy="53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26817</xdr:rowOff>
    </xdr:from>
    <xdr:to>
      <xdr:col>111</xdr:col>
      <xdr:colOff>177800</xdr:colOff>
      <xdr:row>55</xdr:row>
      <xdr:rowOff>100152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9456567"/>
          <a:ext cx="889000" cy="7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93203</xdr:rowOff>
    </xdr:from>
    <xdr:to>
      <xdr:col>107</xdr:col>
      <xdr:colOff>50800</xdr:colOff>
      <xdr:row>55</xdr:row>
      <xdr:rowOff>26817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351503"/>
          <a:ext cx="889000" cy="10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7021</xdr:rowOff>
    </xdr:from>
    <xdr:to>
      <xdr:col>102</xdr:col>
      <xdr:colOff>114300</xdr:colOff>
      <xdr:row>54</xdr:row>
      <xdr:rowOff>93203</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8922421"/>
          <a:ext cx="889000" cy="429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102525</xdr:rowOff>
    </xdr:from>
    <xdr:to>
      <xdr:col>116</xdr:col>
      <xdr:colOff>114300</xdr:colOff>
      <xdr:row>56</xdr:row>
      <xdr:rowOff>32675</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53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125402</xdr:rowOff>
    </xdr:from>
    <xdr:ext cx="534377"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38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49352</xdr:rowOff>
    </xdr:from>
    <xdr:to>
      <xdr:col>112</xdr:col>
      <xdr:colOff>38100</xdr:colOff>
      <xdr:row>55</xdr:row>
      <xdr:rowOff>150952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947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53</xdr:row>
      <xdr:rowOff>167479</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56111" y="9254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147467</xdr:rowOff>
    </xdr:from>
    <xdr:to>
      <xdr:col>107</xdr:col>
      <xdr:colOff>101600</xdr:colOff>
      <xdr:row>55</xdr:row>
      <xdr:rowOff>77617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9405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94144</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67111" y="9180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42403</xdr:rowOff>
    </xdr:from>
    <xdr:to>
      <xdr:col>102</xdr:col>
      <xdr:colOff>165100</xdr:colOff>
      <xdr:row>54</xdr:row>
      <xdr:rowOff>144003</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30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52</xdr:row>
      <xdr:rowOff>160530</xdr:rowOff>
    </xdr:from>
    <xdr:ext cx="534377"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278111" y="9075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127671</xdr:rowOff>
    </xdr:from>
    <xdr:to>
      <xdr:col>98</xdr:col>
      <xdr:colOff>38100</xdr:colOff>
      <xdr:row>52</xdr:row>
      <xdr:rowOff>57821</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887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74348</xdr:rowOff>
    </xdr:from>
    <xdr:ext cx="534377"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389111" y="8646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106232</xdr:rowOff>
    </xdr:from>
    <xdr:to>
      <xdr:col>116</xdr:col>
      <xdr:colOff>63500</xdr:colOff>
      <xdr:row>76</xdr:row>
      <xdr:rowOff>169990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3136432"/>
          <a:ext cx="838200" cy="63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169990</xdr:rowOff>
    </xdr:from>
    <xdr:to>
      <xdr:col>111</xdr:col>
      <xdr:colOff>177800</xdr:colOff>
      <xdr:row>77</xdr:row>
      <xdr:rowOff>13491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3200190"/>
          <a:ext cx="889000" cy="1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13491</xdr:rowOff>
    </xdr:from>
    <xdr:to>
      <xdr:col>107</xdr:col>
      <xdr:colOff>50800</xdr:colOff>
      <xdr:row>77</xdr:row>
      <xdr:rowOff>17376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3215141"/>
          <a:ext cx="889000" cy="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16782</xdr:rowOff>
    </xdr:from>
    <xdr:to>
      <xdr:col>102</xdr:col>
      <xdr:colOff>114300</xdr:colOff>
      <xdr:row>77</xdr:row>
      <xdr:rowOff>17376</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8656300" y="13218432"/>
          <a:ext cx="889000" cy="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55432</xdr:rowOff>
    </xdr:from>
    <xdr:to>
      <xdr:col>116</xdr:col>
      <xdr:colOff>114300</xdr:colOff>
      <xdr:row>76</xdr:row>
      <xdr:rowOff>157032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308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33859</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3064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119190</xdr:rowOff>
    </xdr:from>
    <xdr:to>
      <xdr:col>112</xdr:col>
      <xdr:colOff>38100</xdr:colOff>
      <xdr:row>77</xdr:row>
      <xdr:rowOff>49340</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3149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40467</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324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134141</xdr:rowOff>
    </xdr:from>
    <xdr:to>
      <xdr:col>107</xdr:col>
      <xdr:colOff>101600</xdr:colOff>
      <xdr:row>77</xdr:row>
      <xdr:rowOff>64291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316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55418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3257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138026</xdr:rowOff>
    </xdr:from>
    <xdr:to>
      <xdr:col>102</xdr:col>
      <xdr:colOff>165100</xdr:colOff>
      <xdr:row>77</xdr:row>
      <xdr:rowOff>68176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3168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59303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3260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137432</xdr:rowOff>
    </xdr:from>
    <xdr:to>
      <xdr:col>98</xdr:col>
      <xdr:colOff>38100</xdr:colOff>
      <xdr:row>77</xdr:row>
      <xdr:rowOff>67582</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16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58709</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326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義務的経費については、会計年度任用職員の勤勉手当支給開始や</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年度から加入した退職手当組合への負担金等により人件費が増加した。また、物価高騰対策等により扶助費が増となった。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投資的経費については、ごみ処理施設や水源地域振興拠点施設の整備事業が完了したことにより普通建設事業費が減少している。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期財政健全化推進計画」に基づき、経常経費の削減等、健全財政運営の確保に向けた不断の取り組みが必要である。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人件費は全国、栃木県平均、類似団体と比較して高い水準にあるが、その要因としては、ごみ処理施設、し尿処理施設、消防業務等を直営で行っていることがあげられる。今後も「定員適正化計画」に基づき、計画的な職員採用を行うとともに、事務の効率化や民間委託等の推進により、職員数と総人件費の抑制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150673</xdr:rowOff>
    </xdr:from>
    <xdr:to>
      <xdr:col>24</xdr:col>
      <xdr:colOff>63500</xdr:colOff>
      <xdr:row>36</xdr:row>
      <xdr:rowOff>40031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151423"/>
          <a:ext cx="8382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40031</xdr:rowOff>
    </xdr:from>
    <xdr:to>
      <xdr:col>19</xdr:col>
      <xdr:colOff>177800</xdr:colOff>
      <xdr:row>36</xdr:row>
      <xdr:rowOff>57861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12231"/>
          <a:ext cx="889000" cy="1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57861</xdr:rowOff>
    </xdr:from>
    <xdr:to>
      <xdr:col>15</xdr:col>
      <xdr:colOff>50800</xdr:colOff>
      <xdr:row>36</xdr:row>
      <xdr:rowOff>93523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230061"/>
          <a:ext cx="889000" cy="3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88493</xdr:rowOff>
    </xdr:from>
    <xdr:to>
      <xdr:col>10</xdr:col>
      <xdr:colOff>114300</xdr:colOff>
      <xdr:row>36</xdr:row>
      <xdr:rowOff>93523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260693"/>
          <a:ext cx="889000" cy="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99873</xdr:rowOff>
    </xdr:from>
    <xdr:to>
      <xdr:col>24</xdr:col>
      <xdr:colOff>114300</xdr:colOff>
      <xdr:row>36</xdr:row>
      <xdr:rowOff>30023</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00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78300</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079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160681</xdr:rowOff>
    </xdr:from>
    <xdr:to>
      <xdr:col>20</xdr:col>
      <xdr:colOff>38100</xdr:colOff>
      <xdr:row>36</xdr:row>
      <xdr:rowOff>90831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6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81958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5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7061</xdr:rowOff>
    </xdr:from>
    <xdr:to>
      <xdr:col>15</xdr:col>
      <xdr:colOff>101600</xdr:colOff>
      <xdr:row>36</xdr:row>
      <xdr:rowOff>108661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17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99788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27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42723</xdr:rowOff>
    </xdr:from>
    <xdr:to>
      <xdr:col>10</xdr:col>
      <xdr:colOff>165100</xdr:colOff>
      <xdr:row>36</xdr:row>
      <xdr:rowOff>144323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21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135450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307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37693</xdr:rowOff>
    </xdr:from>
    <xdr:to>
      <xdr:col>6</xdr:col>
      <xdr:colOff>38100</xdr:colOff>
      <xdr:row>36</xdr:row>
      <xdr:rowOff>139293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130420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302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86680</xdr:rowOff>
    </xdr:from>
    <xdr:to>
      <xdr:col>24</xdr:col>
      <xdr:colOff>63500</xdr:colOff>
      <xdr:row>56</xdr:row>
      <xdr:rowOff>60780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516430"/>
          <a:ext cx="838200" cy="14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80401</xdr:rowOff>
    </xdr:from>
    <xdr:to>
      <xdr:col>19</xdr:col>
      <xdr:colOff>177800</xdr:colOff>
      <xdr:row>55</xdr:row>
      <xdr:rowOff>86680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338701"/>
          <a:ext cx="889000" cy="177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54</xdr:row>
      <xdr:rowOff>80401</xdr:rowOff>
    </xdr:from>
    <xdr:to>
      <xdr:col>15</xdr:col>
      <xdr:colOff>50800</xdr:colOff>
      <xdr:row>54</xdr:row>
      <xdr:rowOff>153088</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338701"/>
          <a:ext cx="889000" cy="7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144836</xdr:rowOff>
    </xdr:from>
    <xdr:to>
      <xdr:col>10</xdr:col>
      <xdr:colOff>114300</xdr:colOff>
      <xdr:row>54</xdr:row>
      <xdr:rowOff>153088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888786"/>
          <a:ext cx="889000" cy="52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9980</xdr:rowOff>
    </xdr:from>
    <xdr:to>
      <xdr:col>24</xdr:col>
      <xdr:colOff>114300</xdr:colOff>
      <xdr:row>56</xdr:row>
      <xdr:rowOff>111580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1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159857</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89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35880</xdr:rowOff>
    </xdr:from>
    <xdr:to>
      <xdr:col>20</xdr:col>
      <xdr:colOff>38100</xdr:colOff>
      <xdr:row>55</xdr:row>
      <xdr:rowOff>137480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6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154007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2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29601</xdr:rowOff>
    </xdr:from>
    <xdr:to>
      <xdr:col>15</xdr:col>
      <xdr:colOff>101600</xdr:colOff>
      <xdr:row>54</xdr:row>
      <xdr:rowOff>131201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28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147728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063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102288</xdr:rowOff>
    </xdr:from>
    <xdr:to>
      <xdr:col>10</xdr:col>
      <xdr:colOff>165100</xdr:colOff>
      <xdr:row>55</xdr:row>
      <xdr:rowOff>32438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6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48965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13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94036</xdr:rowOff>
    </xdr:from>
    <xdr:to>
      <xdr:col>6</xdr:col>
      <xdr:colOff>38100</xdr:colOff>
      <xdr:row>52</xdr:row>
      <xdr:rowOff>24186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83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15313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30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88678</xdr:rowOff>
    </xdr:from>
    <xdr:to>
      <xdr:col>24</xdr:col>
      <xdr:colOff>63500</xdr:colOff>
      <xdr:row>76</xdr:row>
      <xdr:rowOff>62150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7428"/>
          <a:ext cx="838200" cy="14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165368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81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62150</xdr:rowOff>
    </xdr:from>
    <xdr:to>
      <xdr:col>19</xdr:col>
      <xdr:colOff>177800</xdr:colOff>
      <xdr:row>76</xdr:row>
      <xdr:rowOff>167970</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92350"/>
          <a:ext cx="889000" cy="10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25628</xdr:rowOff>
    </xdr:from>
    <xdr:to>
      <xdr:col>15</xdr:col>
      <xdr:colOff>50800</xdr:colOff>
      <xdr:row>76</xdr:row>
      <xdr:rowOff>167970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55828"/>
          <a:ext cx="889000" cy="142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25628</xdr:rowOff>
    </xdr:from>
    <xdr:to>
      <xdr:col>10</xdr:col>
      <xdr:colOff>114300</xdr:colOff>
      <xdr:row>77</xdr:row>
      <xdr:rowOff>125853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55828"/>
          <a:ext cx="889000" cy="27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37878</xdr:rowOff>
    </xdr:from>
    <xdr:to>
      <xdr:col>24</xdr:col>
      <xdr:colOff>114300</xdr:colOff>
      <xdr:row>75</xdr:row>
      <xdr:rowOff>139478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16305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75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11350</xdr:rowOff>
    </xdr:from>
    <xdr:to>
      <xdr:col>20</xdr:col>
      <xdr:colOff>38100</xdr:colOff>
      <xdr:row>76</xdr:row>
      <xdr:rowOff>112950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4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104077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3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117170</xdr:rowOff>
    </xdr:from>
    <xdr:to>
      <xdr:col>15</xdr:col>
      <xdr:colOff>101600</xdr:colOff>
      <xdr:row>77</xdr:row>
      <xdr:rowOff>47320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38447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40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146278</xdr:rowOff>
    </xdr:from>
    <xdr:to>
      <xdr:col>10</xdr:col>
      <xdr:colOff>165100</xdr:colOff>
      <xdr:row>76</xdr:row>
      <xdr:rowOff>76428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05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67555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09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75053</xdr:rowOff>
    </xdr:from>
    <xdr:to>
      <xdr:col>6</xdr:col>
      <xdr:colOff>38100</xdr:colOff>
      <xdr:row>78</xdr:row>
      <xdr:rowOff>5203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7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167780</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69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54680</xdr:rowOff>
    </xdr:from>
    <xdr:to>
      <xdr:col>24</xdr:col>
      <xdr:colOff>63500</xdr:colOff>
      <xdr:row>97</xdr:row>
      <xdr:rowOff>4274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342430"/>
          <a:ext cx="838200" cy="29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54680</xdr:rowOff>
    </xdr:from>
    <xdr:to>
      <xdr:col>19</xdr:col>
      <xdr:colOff>177800</xdr:colOff>
      <xdr:row>96</xdr:row>
      <xdr:rowOff>89733</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342430"/>
          <a:ext cx="889000" cy="206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89733</xdr:rowOff>
    </xdr:from>
    <xdr:to>
      <xdr:col>15</xdr:col>
      <xdr:colOff>50800</xdr:colOff>
      <xdr:row>97</xdr:row>
      <xdr:rowOff>41135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48933"/>
          <a:ext cx="889000" cy="122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41135</xdr:rowOff>
    </xdr:from>
    <xdr:to>
      <xdr:col>10</xdr:col>
      <xdr:colOff>114300</xdr:colOff>
      <xdr:row>97</xdr:row>
      <xdr:rowOff>156083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71785"/>
          <a:ext cx="889000" cy="11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124924</xdr:rowOff>
    </xdr:from>
    <xdr:to>
      <xdr:col>24</xdr:col>
      <xdr:colOff>114300</xdr:colOff>
      <xdr:row>97</xdr:row>
      <xdr:rowOff>55074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103351</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562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3880</xdr:rowOff>
    </xdr:from>
    <xdr:to>
      <xdr:col>20</xdr:col>
      <xdr:colOff>38100</xdr:colOff>
      <xdr:row>95</xdr:row>
      <xdr:rowOff>105480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29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122007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06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38933</xdr:rowOff>
    </xdr:from>
    <xdr:to>
      <xdr:col>15</xdr:col>
      <xdr:colOff>101600</xdr:colOff>
      <xdr:row>96</xdr:row>
      <xdr:rowOff>140533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49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131660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59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161785</xdr:rowOff>
    </xdr:from>
    <xdr:to>
      <xdr:col>10</xdr:col>
      <xdr:colOff>165100</xdr:colOff>
      <xdr:row>97</xdr:row>
      <xdr:rowOff>91935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83062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1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105283</xdr:rowOff>
    </xdr:from>
    <xdr:to>
      <xdr:col>6</xdr:col>
      <xdr:colOff>38100</xdr:colOff>
      <xdr:row>98</xdr:row>
      <xdr:rowOff>35433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3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26560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28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59037</xdr:rowOff>
    </xdr:from>
    <xdr:to>
      <xdr:col>55</xdr:col>
      <xdr:colOff>0</xdr:colOff>
      <xdr:row>39</xdr:row>
      <xdr:rowOff>70249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45587"/>
          <a:ext cx="838200" cy="11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56642</xdr:rowOff>
    </xdr:from>
    <xdr:to>
      <xdr:col>50</xdr:col>
      <xdr:colOff>114300</xdr:colOff>
      <xdr:row>39</xdr:row>
      <xdr:rowOff>59037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43192"/>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56642</xdr:rowOff>
    </xdr:from>
    <xdr:to>
      <xdr:col>45</xdr:col>
      <xdr:colOff>177800</xdr:colOff>
      <xdr:row>39</xdr:row>
      <xdr:rowOff>66657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43192"/>
          <a:ext cx="889000" cy="1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65786</xdr:rowOff>
    </xdr:from>
    <xdr:to>
      <xdr:col>41</xdr:col>
      <xdr:colOff>50800</xdr:colOff>
      <xdr:row>39</xdr:row>
      <xdr:rowOff>66657</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52336"/>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19449</xdr:rowOff>
    </xdr:from>
    <xdr:to>
      <xdr:col>55</xdr:col>
      <xdr:colOff>50800</xdr:colOff>
      <xdr:row>39</xdr:row>
      <xdr:rowOff>121049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0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105826</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209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8237</xdr:rowOff>
    </xdr:from>
    <xdr:to>
      <xdr:col>50</xdr:col>
      <xdr:colOff>165100</xdr:colOff>
      <xdr:row>39</xdr:row>
      <xdr:rowOff>109837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9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100964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875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5842</xdr:rowOff>
    </xdr:from>
    <xdr:to>
      <xdr:col>46</xdr:col>
      <xdr:colOff>38100</xdr:colOff>
      <xdr:row>39</xdr:row>
      <xdr:rowOff>107442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9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98569</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851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15857</xdr:rowOff>
    </xdr:from>
    <xdr:to>
      <xdr:col>41</xdr:col>
      <xdr:colOff>101600</xdr:colOff>
      <xdr:row>39</xdr:row>
      <xdr:rowOff>117457</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0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108584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95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14986</xdr:rowOff>
    </xdr:from>
    <xdr:to>
      <xdr:col>36</xdr:col>
      <xdr:colOff>165100</xdr:colOff>
      <xdr:row>39</xdr:row>
      <xdr:rowOff>116586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01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107713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942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136750</xdr:rowOff>
    </xdr:from>
    <xdr:to>
      <xdr:col>55</xdr:col>
      <xdr:colOff>0</xdr:colOff>
      <xdr:row>58</xdr:row>
      <xdr:rowOff>139264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080850"/>
          <a:ext cx="8382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129935</xdr:rowOff>
    </xdr:from>
    <xdr:to>
      <xdr:col>50</xdr:col>
      <xdr:colOff>114300</xdr:colOff>
      <xdr:row>58</xdr:row>
      <xdr:rowOff>139264</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74035"/>
          <a:ext cx="889000" cy="9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129935</xdr:rowOff>
    </xdr:from>
    <xdr:to>
      <xdr:col>45</xdr:col>
      <xdr:colOff>177800</xdr:colOff>
      <xdr:row>58</xdr:row>
      <xdr:rowOff>164977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74035"/>
          <a:ext cx="889000" cy="35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158500</xdr:rowOff>
    </xdr:from>
    <xdr:to>
      <xdr:col>41</xdr:col>
      <xdr:colOff>50800</xdr:colOff>
      <xdr:row>58</xdr:row>
      <xdr:rowOff>164977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102600"/>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85950</xdr:rowOff>
    </xdr:from>
    <xdr:to>
      <xdr:col>55</xdr:col>
      <xdr:colOff>50800</xdr:colOff>
      <xdr:row>59</xdr:row>
      <xdr:rowOff>16100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3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88464</xdr:rowOff>
    </xdr:from>
    <xdr:to>
      <xdr:col>50</xdr:col>
      <xdr:colOff>165100</xdr:colOff>
      <xdr:row>59</xdr:row>
      <xdr:rowOff>18614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32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9741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2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79135</xdr:rowOff>
    </xdr:from>
    <xdr:to>
      <xdr:col>46</xdr:col>
      <xdr:colOff>38100</xdr:colOff>
      <xdr:row>59</xdr:row>
      <xdr:rowOff>9285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2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412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11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114177</xdr:rowOff>
    </xdr:from>
    <xdr:to>
      <xdr:col>41</xdr:col>
      <xdr:colOff>101600</xdr:colOff>
      <xdr:row>59</xdr:row>
      <xdr:rowOff>44327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58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35454</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5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107700</xdr:rowOff>
    </xdr:from>
    <xdr:to>
      <xdr:col>36</xdr:col>
      <xdr:colOff>165100</xdr:colOff>
      <xdr:row>59</xdr:row>
      <xdr:rowOff>37850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5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28977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14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104290</xdr:rowOff>
    </xdr:from>
    <xdr:to>
      <xdr:col>55</xdr:col>
      <xdr:colOff>0</xdr:colOff>
      <xdr:row>76</xdr:row>
      <xdr:rowOff>35984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2963040"/>
          <a:ext cx="838200" cy="10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103490</xdr:rowOff>
    </xdr:from>
    <xdr:to>
      <xdr:col>50</xdr:col>
      <xdr:colOff>114300</xdr:colOff>
      <xdr:row>75</xdr:row>
      <xdr:rowOff>104290</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62240"/>
          <a:ext cx="8890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94826</xdr:rowOff>
    </xdr:from>
    <xdr:to>
      <xdr:col>45</xdr:col>
      <xdr:colOff>177800</xdr:colOff>
      <xdr:row>75</xdr:row>
      <xdr:rowOff>103490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953576"/>
          <a:ext cx="889000" cy="8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23731</xdr:rowOff>
    </xdr:from>
    <xdr:to>
      <xdr:col>41</xdr:col>
      <xdr:colOff>50800</xdr:colOff>
      <xdr:row>75</xdr:row>
      <xdr:rowOff>94826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711031"/>
          <a:ext cx="889000" cy="24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156634</xdr:rowOff>
    </xdr:from>
    <xdr:to>
      <xdr:col>55</xdr:col>
      <xdr:colOff>50800</xdr:colOff>
      <xdr:row>76</xdr:row>
      <xdr:rowOff>86784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1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8061</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66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53490</xdr:rowOff>
    </xdr:from>
    <xdr:to>
      <xdr:col>50</xdr:col>
      <xdr:colOff>165100</xdr:colOff>
      <xdr:row>75</xdr:row>
      <xdr:rowOff>155090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1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167</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68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52690</xdr:rowOff>
    </xdr:from>
    <xdr:to>
      <xdr:col>46</xdr:col>
      <xdr:colOff>38100</xdr:colOff>
      <xdr:row>75</xdr:row>
      <xdr:rowOff>154290</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1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170817</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8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44026</xdr:rowOff>
    </xdr:from>
    <xdr:to>
      <xdr:col>41</xdr:col>
      <xdr:colOff>101600</xdr:colOff>
      <xdr:row>75</xdr:row>
      <xdr:rowOff>145626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0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162153</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67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144381</xdr:rowOff>
    </xdr:from>
    <xdr:to>
      <xdr:col>36</xdr:col>
      <xdr:colOff>165100</xdr:colOff>
      <xdr:row>74</xdr:row>
      <xdr:rowOff>74531</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66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91058</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435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73952</xdr:rowOff>
    </xdr:from>
    <xdr:to>
      <xdr:col>55</xdr:col>
      <xdr:colOff>0</xdr:colOff>
      <xdr:row>96</xdr:row>
      <xdr:rowOff>136500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33152"/>
          <a:ext cx="838200" cy="6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98146</xdr:rowOff>
    </xdr:from>
    <xdr:to>
      <xdr:col>50</xdr:col>
      <xdr:colOff>114300</xdr:colOff>
      <xdr:row>96</xdr:row>
      <xdr:rowOff>136500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557346"/>
          <a:ext cx="889000" cy="38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26136</xdr:rowOff>
    </xdr:from>
    <xdr:to>
      <xdr:col>45</xdr:col>
      <xdr:colOff>177800</xdr:colOff>
      <xdr:row>96</xdr:row>
      <xdr:rowOff>98146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7861300" y="16485336"/>
          <a:ext cx="889000" cy="72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26136</xdr:rowOff>
    </xdr:from>
    <xdr:to>
      <xdr:col>41</xdr:col>
      <xdr:colOff>50800</xdr:colOff>
      <xdr:row>96</xdr:row>
      <xdr:rowOff>68160</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485336"/>
          <a:ext cx="889000" cy="4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57103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17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23152</xdr:rowOff>
    </xdr:from>
    <xdr:to>
      <xdr:col>55</xdr:col>
      <xdr:colOff>50800</xdr:colOff>
      <xdr:row>96</xdr:row>
      <xdr:rowOff>124752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8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1579</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6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85700</xdr:rowOff>
    </xdr:from>
    <xdr:to>
      <xdr:col>50</xdr:col>
      <xdr:colOff>165100</xdr:colOff>
      <xdr:row>97</xdr:row>
      <xdr:rowOff>15850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4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6977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3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47346</xdr:rowOff>
    </xdr:from>
    <xdr:to>
      <xdr:col>46</xdr:col>
      <xdr:colOff>38100</xdr:colOff>
      <xdr:row>96</xdr:row>
      <xdr:rowOff>148946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06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140073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599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146786</xdr:rowOff>
    </xdr:from>
    <xdr:to>
      <xdr:col>41</xdr:col>
      <xdr:colOff>101600</xdr:colOff>
      <xdr:row>96</xdr:row>
      <xdr:rowOff>76936</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43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68063</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52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17360</xdr:rowOff>
    </xdr:from>
    <xdr:to>
      <xdr:col>36</xdr:col>
      <xdr:colOff>165100</xdr:colOff>
      <xdr:row>96</xdr:row>
      <xdr:rowOff>118960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47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110087</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569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25171</xdr:rowOff>
    </xdr:from>
    <xdr:to>
      <xdr:col>85</xdr:col>
      <xdr:colOff>127000</xdr:colOff>
      <xdr:row>38</xdr:row>
      <xdr:rowOff>44679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540271"/>
          <a:ext cx="838200" cy="1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25171</xdr:rowOff>
    </xdr:from>
    <xdr:to>
      <xdr:col>81</xdr:col>
      <xdr:colOff>50800</xdr:colOff>
      <xdr:row>38</xdr:row>
      <xdr:rowOff>114288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540271"/>
          <a:ext cx="889000" cy="89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163746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64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74587</xdr:rowOff>
    </xdr:from>
    <xdr:to>
      <xdr:col>76</xdr:col>
      <xdr:colOff>114300</xdr:colOff>
      <xdr:row>38</xdr:row>
      <xdr:rowOff>114288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589687"/>
          <a:ext cx="889000" cy="39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74587</xdr:rowOff>
    </xdr:from>
    <xdr:to>
      <xdr:col>71</xdr:col>
      <xdr:colOff>177800</xdr:colOff>
      <xdr:row>38</xdr:row>
      <xdr:rowOff>133756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589687"/>
          <a:ext cx="889000" cy="5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18394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190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165329</xdr:rowOff>
    </xdr:from>
    <xdr:to>
      <xdr:col>85</xdr:col>
      <xdr:colOff>177800</xdr:colOff>
      <xdr:row>38</xdr:row>
      <xdr:rowOff>95479</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0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143756</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8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145821</xdr:rowOff>
    </xdr:from>
    <xdr:to>
      <xdr:col>81</xdr:col>
      <xdr:colOff>101600</xdr:colOff>
      <xdr:row>38</xdr:row>
      <xdr:rowOff>75971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67098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5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63488</xdr:rowOff>
    </xdr:from>
    <xdr:to>
      <xdr:col>76</xdr:col>
      <xdr:colOff>165100</xdr:colOff>
      <xdr:row>38</xdr:row>
      <xdr:rowOff>165088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7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156215</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7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23787</xdr:rowOff>
    </xdr:from>
    <xdr:to>
      <xdr:col>72</xdr:col>
      <xdr:colOff>38100</xdr:colOff>
      <xdr:row>38</xdr:row>
      <xdr:rowOff>125387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3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116514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31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82956</xdr:rowOff>
    </xdr:from>
    <xdr:to>
      <xdr:col>67</xdr:col>
      <xdr:colOff>101600</xdr:colOff>
      <xdr:row>39</xdr:row>
      <xdr:rowOff>13106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4233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9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8484</xdr:rowOff>
    </xdr:from>
    <xdr:to>
      <xdr:col>85</xdr:col>
      <xdr:colOff>127000</xdr:colOff>
      <xdr:row>55</xdr:row>
      <xdr:rowOff>81502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438234"/>
          <a:ext cx="838200" cy="7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81502</xdr:rowOff>
    </xdr:from>
    <xdr:to>
      <xdr:col>81</xdr:col>
      <xdr:colOff>50800</xdr:colOff>
      <xdr:row>55</xdr:row>
      <xdr:rowOff>125203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511252"/>
          <a:ext cx="889000" cy="43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125203</xdr:rowOff>
    </xdr:from>
    <xdr:to>
      <xdr:col>76</xdr:col>
      <xdr:colOff>114300</xdr:colOff>
      <xdr:row>55</xdr:row>
      <xdr:rowOff>128746</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554953"/>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6121</xdr:rowOff>
    </xdr:from>
    <xdr:to>
      <xdr:col>71</xdr:col>
      <xdr:colOff>177800</xdr:colOff>
      <xdr:row>55</xdr:row>
      <xdr:rowOff>128746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264421"/>
          <a:ext cx="889000" cy="29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129134</xdr:rowOff>
    </xdr:from>
    <xdr:to>
      <xdr:col>85</xdr:col>
      <xdr:colOff>177800</xdr:colOff>
      <xdr:row>55</xdr:row>
      <xdr:rowOff>59284</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8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107561</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36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30702</xdr:rowOff>
    </xdr:from>
    <xdr:to>
      <xdr:col>81</xdr:col>
      <xdr:colOff>101600</xdr:colOff>
      <xdr:row>55</xdr:row>
      <xdr:rowOff>132302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46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123429</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55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74403</xdr:rowOff>
    </xdr:from>
    <xdr:to>
      <xdr:col>76</xdr:col>
      <xdr:colOff>165100</xdr:colOff>
      <xdr:row>56</xdr:row>
      <xdr:rowOff>4553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504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167130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59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77946</xdr:rowOff>
    </xdr:from>
    <xdr:to>
      <xdr:col>72</xdr:col>
      <xdr:colOff>38100</xdr:colOff>
      <xdr:row>56</xdr:row>
      <xdr:rowOff>8096</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507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24623</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8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126771</xdr:rowOff>
    </xdr:from>
    <xdr:to>
      <xdr:col>67</xdr:col>
      <xdr:colOff>101600</xdr:colOff>
      <xdr:row>54</xdr:row>
      <xdr:rowOff>56921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21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73448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8988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39664</xdr:rowOff>
    </xdr:from>
    <xdr:to>
      <xdr:col>85</xdr:col>
      <xdr:colOff>127000</xdr:colOff>
      <xdr:row>78</xdr:row>
      <xdr:rowOff>97410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412764"/>
          <a:ext cx="838200" cy="57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68469</xdr:rowOff>
    </xdr:from>
    <xdr:to>
      <xdr:col>81</xdr:col>
      <xdr:colOff>50800</xdr:colOff>
      <xdr:row>78</xdr:row>
      <xdr:rowOff>97410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441569"/>
          <a:ext cx="8890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27778</xdr:rowOff>
    </xdr:from>
    <xdr:to>
      <xdr:col>76</xdr:col>
      <xdr:colOff>114300</xdr:colOff>
      <xdr:row>78</xdr:row>
      <xdr:rowOff>68469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057978"/>
          <a:ext cx="889000" cy="383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122052</xdr:rowOff>
    </xdr:from>
    <xdr:to>
      <xdr:col>71</xdr:col>
      <xdr:colOff>177800</xdr:colOff>
      <xdr:row>76</xdr:row>
      <xdr:rowOff>27778</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2295002"/>
          <a:ext cx="889000" cy="76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72082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4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155794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35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160314</xdr:rowOff>
    </xdr:from>
    <xdr:to>
      <xdr:col>85</xdr:col>
      <xdr:colOff>177800</xdr:colOff>
      <xdr:row>78</xdr:row>
      <xdr:rowOff>90464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61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119691</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149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46610</xdr:rowOff>
    </xdr:from>
    <xdr:to>
      <xdr:col>81</xdr:col>
      <xdr:colOff>101600</xdr:colOff>
      <xdr:row>78</xdr:row>
      <xdr:rowOff>148210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1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139337</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2017" y="135124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17669</xdr:rowOff>
    </xdr:from>
    <xdr:to>
      <xdr:col>76</xdr:col>
      <xdr:colOff>165100</xdr:colOff>
      <xdr:row>78</xdr:row>
      <xdr:rowOff>119269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39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110396</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48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148428</xdr:rowOff>
    </xdr:from>
    <xdr:to>
      <xdr:col>72</xdr:col>
      <xdr:colOff>38100</xdr:colOff>
      <xdr:row>76</xdr:row>
      <xdr:rowOff>78578</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00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95104</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2782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71252</xdr:rowOff>
    </xdr:from>
    <xdr:to>
      <xdr:col>67</xdr:col>
      <xdr:colOff>101600</xdr:colOff>
      <xdr:row>72</xdr:row>
      <xdr:rowOff>1402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224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17929</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201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169532</xdr:rowOff>
    </xdr:from>
    <xdr:to>
      <xdr:col>85</xdr:col>
      <xdr:colOff>127000</xdr:colOff>
      <xdr:row>96</xdr:row>
      <xdr:rowOff>32307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457282"/>
          <a:ext cx="838200" cy="3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32307</xdr:rowOff>
    </xdr:from>
    <xdr:to>
      <xdr:col>81</xdr:col>
      <xdr:colOff>50800</xdr:colOff>
      <xdr:row>96</xdr:row>
      <xdr:rowOff>42627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491507"/>
          <a:ext cx="889000" cy="1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42627</xdr:rowOff>
    </xdr:from>
    <xdr:to>
      <xdr:col>76</xdr:col>
      <xdr:colOff>114300</xdr:colOff>
      <xdr:row>96</xdr:row>
      <xdr:rowOff>70450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501827"/>
          <a:ext cx="889000" cy="27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51281</xdr:rowOff>
    </xdr:from>
    <xdr:to>
      <xdr:col>71</xdr:col>
      <xdr:colOff>177800</xdr:colOff>
      <xdr:row>96</xdr:row>
      <xdr:rowOff>70450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14300" y="16510481"/>
          <a:ext cx="889000" cy="1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14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118732</xdr:rowOff>
    </xdr:from>
    <xdr:to>
      <xdr:col>85</xdr:col>
      <xdr:colOff>177800</xdr:colOff>
      <xdr:row>96</xdr:row>
      <xdr:rowOff>48882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0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97159</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38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152957</xdr:rowOff>
    </xdr:from>
    <xdr:to>
      <xdr:col>81</xdr:col>
      <xdr:colOff>101600</xdr:colOff>
      <xdr:row>96</xdr:row>
      <xdr:rowOff>83107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4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74234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3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163277</xdr:rowOff>
    </xdr:from>
    <xdr:to>
      <xdr:col>76</xdr:col>
      <xdr:colOff>165100</xdr:colOff>
      <xdr:row>96</xdr:row>
      <xdr:rowOff>93427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84554</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54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19650</xdr:rowOff>
    </xdr:from>
    <xdr:to>
      <xdr:col>72</xdr:col>
      <xdr:colOff>38100</xdr:colOff>
      <xdr:row>96</xdr:row>
      <xdr:rowOff>121250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7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112377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571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481</xdr:rowOff>
    </xdr:from>
    <xdr:to>
      <xdr:col>67</xdr:col>
      <xdr:colOff>101600</xdr:colOff>
      <xdr:row>96</xdr:row>
      <xdr:rowOff>102081</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45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93208</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552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については物価高騰対策等により前年度より増加している。一方で、総務費は水源地域振興拠点施設の整備事業が完了したことや、衛生費はごみ処理施設整備事業が完了したことからコストは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物価高騰や人事院勧告に基づく人件費の増、社会保障関連経費の増等により支出が増えることが見込まれることから、引き続き歳出全体の抑制に努めていく。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栃木県鹿沼市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財政調整基金については、残高が標準財政規模比</a:t>
          </a:r>
          <a:r>
            <a:rPr kumimoji="1" lang="en-US" altLang="ja-JP" sz="1400">
              <a:latin typeface="ＭＳ ゴシック" pitchFamily="49" charset="-128"/>
              <a:ea typeface="ＭＳ ゴシック" pitchFamily="49" charset="-128"/>
            </a:rPr>
            <a:t>17.19%</a:t>
          </a:r>
          <a:r>
            <a:rPr kumimoji="1" lang="ja-JP" altLang="en-US" sz="1400">
              <a:latin typeface="ＭＳ ゴシック" pitchFamily="49" charset="-128"/>
              <a:ea typeface="ＭＳ ゴシック" pitchFamily="49" charset="-128"/>
            </a:rPr>
            <a:t>と前年度と比較し</a:t>
          </a:r>
          <a:r>
            <a:rPr kumimoji="1" lang="en-US" altLang="ja-JP" sz="1400">
              <a:latin typeface="ＭＳ ゴシック" pitchFamily="49" charset="-128"/>
              <a:ea typeface="ＭＳ ゴシック" pitchFamily="49" charset="-128"/>
            </a:rPr>
            <a:t>1.07</a:t>
          </a:r>
          <a:r>
            <a:rPr kumimoji="1" lang="ja-JP" altLang="en-US" sz="1400">
              <a:latin typeface="ＭＳ ゴシック" pitchFamily="49" charset="-128"/>
              <a:ea typeface="ＭＳ ゴシック" pitchFamily="49" charset="-128"/>
            </a:rPr>
            <a:t>ポイント減となった。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今後も、「第</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期財政健全化推進計画」に基づき、計画的な財政調整基金残高の確保に努め、安定した財政基盤の維持を図っていく。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栃木県鹿沼市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現在、各会計ともに赤字は発生していない。今後も事業の見直し・効率化を図り、財政の健全性を確保する。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栃木県鹿沼市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ヶ年平均の実質公債費比率は</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％で前年度と比較して</a:t>
          </a:r>
          <a:r>
            <a:rPr kumimoji="1" lang="en-US" altLang="ja-JP" sz="1400">
              <a:latin typeface="ＭＳ ゴシック" pitchFamily="49" charset="-128"/>
              <a:ea typeface="ＭＳ ゴシック" pitchFamily="49" charset="-128"/>
            </a:rPr>
            <a:t>0.7</a:t>
          </a:r>
          <a:r>
            <a:rPr kumimoji="1" lang="ja-JP" altLang="en-US" sz="1400">
              <a:latin typeface="ＭＳ ゴシック" pitchFamily="49" charset="-128"/>
              <a:ea typeface="ＭＳ ゴシック" pitchFamily="49" charset="-128"/>
            </a:rPr>
            <a:t>ポイント増加している。これは、市債の元利償還金の増加等による。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今後も、施設の更新、集約等による財源として市債を発行していく必要があるため、「第</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期財政健全化推進計画」に基づき、計画的な発行に努め、財政の健全化を図っていく。</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利用実績なし。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栃木県鹿沼市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一般会計等に係る地方債の現在高については、</a:t>
          </a:r>
          <a:r>
            <a:rPr kumimoji="1" lang="en-US" altLang="ja-JP" sz="1400">
              <a:latin typeface="ＭＳ ゴシック" pitchFamily="49" charset="-128"/>
              <a:ea typeface="ＭＳ ゴシック" pitchFamily="49" charset="-128"/>
            </a:rPr>
            <a:t>2,175</a:t>
          </a:r>
          <a:r>
            <a:rPr kumimoji="1" lang="ja-JP" altLang="en-US" sz="1400">
              <a:latin typeface="ＭＳ ゴシック" pitchFamily="49" charset="-128"/>
              <a:ea typeface="ＭＳ ゴシック" pitchFamily="49" charset="-128"/>
            </a:rPr>
            <a:t>百万円減少した一方、充当可能基金等については、</a:t>
          </a:r>
          <a:r>
            <a:rPr kumimoji="1" lang="en-US" altLang="ja-JP" sz="1400">
              <a:latin typeface="ＭＳ ゴシック" pitchFamily="49" charset="-128"/>
              <a:ea typeface="ＭＳ ゴシック" pitchFamily="49" charset="-128"/>
            </a:rPr>
            <a:t>533</a:t>
          </a:r>
          <a:r>
            <a:rPr kumimoji="1" lang="ja-JP" altLang="en-US" sz="1400">
              <a:latin typeface="ＭＳ ゴシック" pitchFamily="49" charset="-128"/>
              <a:ea typeface="ＭＳ ゴシック" pitchFamily="49" charset="-128"/>
            </a:rPr>
            <a:t>百万円増加している。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主な要因として、庁舎建設の完了に伴う市債発行額の減、公共施設整備基金の増などがあげられる。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これらの要因により、分子全体で見ると減となっており、本年においても将来負担比率は「</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引き続き「第</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期財政健全化推進計画」に基づき、市債の発行の抑制等に取り組み、健全財政の確保に努める。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栃木県鹿沼市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前年度と比較し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百万円の減となった。主な理由としては財政調整基金の減が要因となる。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期財政健全化推進計画」に基づき、基金の確保に努めるとともに、特定目的基金の繰入においては、計画的に行う。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公共施設の整備に充てるものである。「かぬま・あわの振興基金」については、地域振興のために実施する事業に充てるものである。「職員退職手当基金」については、職員に給する退職手当の財源に充てるものである。「こどもみらい基金」については、こどもの貧困対策・子育て支援に充てるものである。「森林環境整備促進基金」については、森林の整備及びその促進に関する事業に充てるもの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「公共施設整備基金」については校舎等施設整備事業に充当するなどした一方、今後の大型建設事業に対応するため積立を行った。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「こどもみらい基金」については、保育園等への防犯カメラ設置事業等の子育て支援事業に充当したことにより減となった。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ぬま・あわの振興基金」については、ふるさと納税による寄附金を積み立てていた分を寄附目的に応じた事業の財源とするため、また、ふるさと納税推進事業費、物価高騰分の給食賄材料費等に充当するため取崩し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「公共施設整備基金」は第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次総合計画（令和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年）に基づき老朽化した公共施設の更新・修繕に備え、計画的に積み立て、繰入を行っていく。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「かぬま・あわの振興基金」は原資となった合併特例債の償還が令和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年度に完了したことを踏まえ、国県補助金等の特定財源が見込めない施設の更新や修繕等に有効活用していく。「こどもみらい基金」はこどもの貧困対策などに活用していく。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期財政健全化推進計画」に基づき、財政調整基金残高を令和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億円以上とするという目標のもと、計画的に積み立てを行っている。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年度末では</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百万円となり、目標額に達している。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期財政健全化推進計画」において、令和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年度末の残高目標額を標準財政規模の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億円を堅持したうえに、令和元年の東日本台風に際し、災害復旧対策に向け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億円の基金取り崩しを行った経緯を踏まえ、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億円を加えた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年度末においては目標を達成しているが、今後物価高騰による歳出の増など、財源不足に直面する可能性があるため、計画的な基金の運営を行っていく。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普通交付税のうち、</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年度の臨時財政対策債の元利償還金の一部を償還するための基金の積立てに要する経費の財源として交付された分等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16,019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万円を積み立てたことにより増加している。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在、借換を前提とした借入や、繰上償還等の計画が無いため減災基金への積み立てを行っていない。しかしながら、今後、利率の上昇等の財政負担や繰上償還等が生じた際への対応を考え、計画的な運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D00A2E3-CC74-4ED2-9507-323D8F9D7A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FBEF2CD-1B9B-4866-9E01-17B4DE1B2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EB0310B9-4CBB-43F5-81F2-6EDD7FD5A391}"/>
            </a:ext>
          </a:extLst>
        </xdr:cNvPr>
        <xdr:cNvSpPr/>
      </xdr:nvSpPr>
      <xdr:spPr>
        <a:xfrm>
          <a:off x="13058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E8598C0F-BA4C-4E3D-A0A8-90169F5CC13B}"/>
            </a:ext>
          </a:extLst>
        </xdr:cNvPr>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65C27061-92F2-4BFB-A812-009283871C37}"/>
            </a:ext>
          </a:extLst>
        </xdr:cNvPr>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3E1C1BB-623B-4733-8723-0A3C0E5E819B}"/>
            </a:ext>
          </a:extLst>
        </xdr:cNvPr>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AFBF062-156B-495C-970A-54CC72F96AD9}"/>
            </a:ext>
          </a:extLst>
        </xdr:cNvPr>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0AF1FA5-36F1-4A0D-B15C-767BB8BDCB2F}"/>
            </a:ext>
          </a:extLst>
        </xdr:cNvPr>
        <xdr:cNvSpPr/>
      </xdr:nvSpPr>
      <xdr:spPr>
        <a:xfrm>
          <a:off x="13058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63E6464-2E9B-4214-A411-272E65A7D7E4}"/>
            </a:ext>
          </a:extLst>
        </xdr:cNvPr>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753BC631-75F2-4CCD-831A-7104631C19B6}"/>
            </a:ext>
          </a:extLst>
        </xdr:cNvPr>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7C44F138-9CD8-4F89-A778-FE338C576C79}"/>
            </a:ext>
          </a:extLst>
        </xdr:cNvPr>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EB214E-AF80-43F8-B5A7-3A64FFF330C4}"/>
            </a:ext>
          </a:extLst>
        </xdr:cNvPr>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1E9EE001-FC28-4EC9-8CF3-46E74DDA5123}"/>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1A6E35F-43BF-496A-934D-8F10B4BE2B8C}"/>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39F557B-E12A-45D2-84C1-A4A1EC8147C2}"/>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963266A-4275-4B2C-81D8-D611B7A450EF}"/>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C586867-6272-4920-AFA1-23F81F4A2165}"/>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8355222-048D-404F-90B5-B11096294960}"/>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368EE78-630F-4406-94AB-AF8F80E9B5CF}"/>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F39786C9-6EBD-431C-A0DB-07EF3F47FA4B}"/>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F7D38A5-4D77-41A8-911E-A506E3CD5FE7}"/>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C9DA88DD-616E-4101-A55D-52F6BDA83FA6}"/>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AF500109-C912-4713-B5F3-6DFE8CA7AB52}"/>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B6BAA6F-6C25-45DA-8923-7962CEA18218}"/>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E6D1283-A465-4328-98B8-FEBA5CCA98CF}"/>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5B9F861-170F-46C1-A248-D4B57FED96F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29F540B5-6534-4BF7-9498-C4B8F7B50CBB}"/>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2407264-54F0-47C6-A397-3413013666DA}"/>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AD99A467-0B02-4880-BC17-C51419108041}"/>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AC91A2BE-ED7F-4440-A9B9-1F473C065C0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B1B0224-5673-42BB-B749-2AF195878B40}"/>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1D1E7013-C85C-437F-A366-9E982E0F554D}"/>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C913934-70B0-444C-A176-A73D96E77127}"/>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FEDEB2C-5FEF-4027-91F1-5D23BD942789}"/>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6E01443-2BE2-468C-B1D1-34FBAE130D37}"/>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809E3B4-795A-428F-8D29-37824797530F}"/>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3F8E1C2-7B99-47AA-9035-AF5C7566412C}"/>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431E4CC-7716-4888-8C37-4C5800AC1A74}"/>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C5FBF14-7A83-4FB6-9A34-775EADA8D946}"/>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C1DF2446-2375-4386-A614-8828288C811E}"/>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76D51831-D649-4F68-8EA6-8063BF957C2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DE1B332-2CAD-4129-867C-D9BC864FF778}"/>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2B4B46DB-CA29-497D-8CE2-2AB84AC56E21}"/>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BEB80E8-1610-4664-A294-ECADA2417642}"/>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CE2D753-BE33-4047-81DC-BA8527D12A2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C2C512A-1412-4251-B803-3F4C45E65ABC}"/>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1BC39F3-D4A6-4342-89FD-A2031D37293C}"/>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FE9CE93-279C-49E2-8EBA-11720AB1A4FA}"/>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E38DC7A-6E3B-41E3-86DA-1324A9F47F4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38ADDCA-6B54-443D-996D-44D4ABC9AC22}"/>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EC3D8C7-11C0-41AF-BFED-C5CD453AD78F}"/>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4B861DB-BF88-4F45-B72E-29BE07299C34}"/>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883EA47-3E8E-4B52-BB10-35A786096946}"/>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F721078-D14E-4DDD-902E-C06C2DF88CD7}"/>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94A010D-61AE-4ECC-ADF4-05E50DD9B241}"/>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F9C33242-8DA1-4056-B90E-BE5AF0C1987C}"/>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D6ACD9EF-00F1-40CB-8BCC-08700179666F}"/>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おいては、類似団体よりわずかに高い水準である。施設老朽化は進行する見込みであるため、公共施設等総合管理計画に基づき中長期的な視点で効果的・効率的に公共施設の整備等を行い、公共施設の適正配置を目指していく必要が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1A30EBF-8713-40EA-909D-9BAB16F7BB5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0BF2EAB-E29E-46C8-896F-3CC661C2E866}"/>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71688EE-981E-4EB5-B785-7924AB065EB9}"/>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5DB2C95C-5AAF-42DB-864F-FF003D3CC9DB}"/>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FBF8A3A1-BB48-4B2A-BD7B-B2BD92513398}"/>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46FD7C5A-0DBF-4B72-B4FF-85EE53E111EA}"/>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A47393AE-C371-482F-8233-07A92C97ED16}"/>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A2518921-FCDD-4568-9C37-22C5AFCC317B}"/>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167F5FEC-F186-48D9-9383-C2299ABAE03E}"/>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88E766CC-02F3-4E2F-8FA6-76D56C827372}"/>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D52D8678-A7AE-441C-A254-E82B21736BB1}"/>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38F48283-1E82-4687-B588-AFCDFCEA7213}"/>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431A8A6F-AC76-49E7-B796-C9052F60D01C}"/>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9540186B-2AD9-4829-8933-05E204555BBB}"/>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2FA06057-FF33-4FE1-8366-27AC8E807F1E}"/>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AD23AF4D-9742-4085-AEBF-F250B88E1C21}"/>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145EA682-8719-4DF5-98FF-01F103A99BB3}"/>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E330583C-B25B-4909-8F23-688E8162B98C}"/>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7AD74043-6280-4B1C-8AB3-F236A738B8DE}"/>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8" name="有形固定資産減価償却率平均値テキスト">
          <a:extLst>
            <a:ext uri="{FF2B5EF4-FFF2-40B4-BE49-F238E27FC236}">
              <a16:creationId xmlns:a16="http://schemas.microsoft.com/office/drawing/2014/main" id="{874836B8-2CE5-4167-B889-48016CCE97B6}"/>
            </a:ext>
          </a:extLst>
        </xdr:cNvPr>
        <xdr:cNvSpPr txBox="1"/>
      </xdr:nvSpPr>
      <xdr:spPr>
        <a:xfrm>
          <a:off x="4813300" y="5100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1FBE4413-F009-4B59-AAC8-776BFCDF135C}"/>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39AFE33D-1A2F-4F31-B1B3-9A6CC9C7BB02}"/>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62470CE4-71E7-4F5C-92F3-EA3573E2527B}"/>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FAA2033D-1661-47CA-B8E7-70226EDF898A}"/>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83" name="フローチャート: 判断 82">
          <a:extLst>
            <a:ext uri="{FF2B5EF4-FFF2-40B4-BE49-F238E27FC236}">
              <a16:creationId xmlns:a16="http://schemas.microsoft.com/office/drawing/2014/main" id="{5B8110AC-700D-4740-BD3F-574238BE894B}"/>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51D12A0D-3FF2-4C19-824F-1236A2D0D22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CC0FE247-E198-4A62-A33F-E4F711CA12E3}"/>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354CE9E-B67E-46D0-886E-35BB9CC0BA59}"/>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07D63C4-FFD7-4936-93EB-C63411113275}"/>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B875E09-403C-4E0B-BC2F-09C1806E987B}"/>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11811</xdr:rowOff>
    </xdr:from>
    <xdr:to>
      <xdr:col>23</xdr:col>
      <xdr:colOff>136525</xdr:colOff>
      <xdr:row>31</xdr:row>
      <xdr:rowOff>113411</xdr:rowOff>
    </xdr:to>
    <xdr:sp macro="" textlink="">
      <xdr:nvSpPr>
        <xdr:cNvPr id="89" name="楕円 88">
          <a:extLst>
            <a:ext uri="{FF2B5EF4-FFF2-40B4-BE49-F238E27FC236}">
              <a16:creationId xmlns:a16="http://schemas.microsoft.com/office/drawing/2014/main" id="{DA80895D-FE53-4D39-80C2-7FAC2791424C}"/>
            </a:ext>
          </a:extLst>
        </xdr:cNvPr>
        <xdr:cNvSpPr/>
      </xdr:nvSpPr>
      <xdr:spPr>
        <a:xfrm>
          <a:off x="4711700" y="532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161688</xdr:rowOff>
    </xdr:from>
    <xdr:ext cx="405111" cy="259045"/>
    <xdr:sp macro="" textlink="">
      <xdr:nvSpPr>
        <xdr:cNvPr id="90" name="有形固定資産減価償却率該当値テキスト">
          <a:extLst>
            <a:ext uri="{FF2B5EF4-FFF2-40B4-BE49-F238E27FC236}">
              <a16:creationId xmlns:a16="http://schemas.microsoft.com/office/drawing/2014/main" id="{9C5790FA-92D5-4E63-83AD-77DAEB20917D}"/>
            </a:ext>
          </a:extLst>
        </xdr:cNvPr>
        <xdr:cNvSpPr txBox="1"/>
      </xdr:nvSpPr>
      <xdr:spPr>
        <a:xfrm>
          <a:off x="4813300" y="53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83947</xdr:rowOff>
    </xdr:from>
    <xdr:to>
      <xdr:col>19</xdr:col>
      <xdr:colOff>187325</xdr:colOff>
      <xdr:row>31</xdr:row>
      <xdr:rowOff>14097</xdr:rowOff>
    </xdr:to>
    <xdr:sp macro="" textlink="">
      <xdr:nvSpPr>
        <xdr:cNvPr id="91" name="楕円 90">
          <a:extLst>
            <a:ext uri="{FF2B5EF4-FFF2-40B4-BE49-F238E27FC236}">
              <a16:creationId xmlns:a16="http://schemas.microsoft.com/office/drawing/2014/main" id="{81D425F1-2460-4678-9E05-7BFFE0CFA9C1}"/>
            </a:ext>
          </a:extLst>
        </xdr:cNvPr>
        <xdr:cNvSpPr/>
      </xdr:nvSpPr>
      <xdr:spPr>
        <a:xfrm>
          <a:off x="4000500" y="522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134747</xdr:rowOff>
    </xdr:from>
    <xdr:to>
      <xdr:col>23</xdr:col>
      <xdr:colOff>85725</xdr:colOff>
      <xdr:row>31</xdr:row>
      <xdr:rowOff>62611</xdr:rowOff>
    </xdr:to>
    <xdr:cxnSp macro="">
      <xdr:nvCxnSpPr>
        <xdr:cNvPr id="92" name="直線コネクタ 91">
          <a:extLst>
            <a:ext uri="{FF2B5EF4-FFF2-40B4-BE49-F238E27FC236}">
              <a16:creationId xmlns:a16="http://schemas.microsoft.com/office/drawing/2014/main" id="{67337061-38F1-484D-AB36-A0188020EA1D}"/>
            </a:ext>
          </a:extLst>
        </xdr:cNvPr>
        <xdr:cNvCxnSpPr/>
      </xdr:nvCxnSpPr>
      <xdr:spPr>
        <a:xfrm>
          <a:off x="4051300" y="5278247"/>
          <a:ext cx="711200" cy="99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62357</xdr:rowOff>
    </xdr:from>
    <xdr:to>
      <xdr:col>15</xdr:col>
      <xdr:colOff>187325</xdr:colOff>
      <xdr:row>30</xdr:row>
      <xdr:rowOff>163957</xdr:rowOff>
    </xdr:to>
    <xdr:sp macro="" textlink="">
      <xdr:nvSpPr>
        <xdr:cNvPr id="93" name="楕円 92">
          <a:extLst>
            <a:ext uri="{FF2B5EF4-FFF2-40B4-BE49-F238E27FC236}">
              <a16:creationId xmlns:a16="http://schemas.microsoft.com/office/drawing/2014/main" id="{77BD66C3-A403-4E2A-9AB9-8705C7D56C24}"/>
            </a:ext>
          </a:extLst>
        </xdr:cNvPr>
        <xdr:cNvSpPr/>
      </xdr:nvSpPr>
      <xdr:spPr>
        <a:xfrm>
          <a:off x="3238500" y="520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113157</xdr:rowOff>
    </xdr:from>
    <xdr:to>
      <xdr:col>19</xdr:col>
      <xdr:colOff>136525</xdr:colOff>
      <xdr:row>30</xdr:row>
      <xdr:rowOff>134747</xdr:rowOff>
    </xdr:to>
    <xdr:cxnSp macro="">
      <xdr:nvCxnSpPr>
        <xdr:cNvPr id="94" name="直線コネクタ 93">
          <a:extLst>
            <a:ext uri="{FF2B5EF4-FFF2-40B4-BE49-F238E27FC236}">
              <a16:creationId xmlns:a16="http://schemas.microsoft.com/office/drawing/2014/main" id="{69B66AC8-5433-445D-AD4B-803E26C8A317}"/>
            </a:ext>
          </a:extLst>
        </xdr:cNvPr>
        <xdr:cNvCxnSpPr/>
      </xdr:nvCxnSpPr>
      <xdr:spPr>
        <a:xfrm>
          <a:off x="3289300" y="5256657"/>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169037</xdr:rowOff>
    </xdr:from>
    <xdr:to>
      <xdr:col>11</xdr:col>
      <xdr:colOff>187325</xdr:colOff>
      <xdr:row>30</xdr:row>
      <xdr:rowOff>99187</xdr:rowOff>
    </xdr:to>
    <xdr:sp macro="" textlink="">
      <xdr:nvSpPr>
        <xdr:cNvPr id="95" name="楕円 94">
          <a:extLst>
            <a:ext uri="{FF2B5EF4-FFF2-40B4-BE49-F238E27FC236}">
              <a16:creationId xmlns:a16="http://schemas.microsoft.com/office/drawing/2014/main" id="{388FE3B0-3432-468C-A2D3-1A7F849FCF7F}"/>
            </a:ext>
          </a:extLst>
        </xdr:cNvPr>
        <xdr:cNvSpPr/>
      </xdr:nvSpPr>
      <xdr:spPr>
        <a:xfrm>
          <a:off x="2476500" y="514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48387</xdr:rowOff>
    </xdr:from>
    <xdr:to>
      <xdr:col>15</xdr:col>
      <xdr:colOff>136525</xdr:colOff>
      <xdr:row>30</xdr:row>
      <xdr:rowOff>113157</xdr:rowOff>
    </xdr:to>
    <xdr:cxnSp macro="">
      <xdr:nvCxnSpPr>
        <xdr:cNvPr id="96" name="直線コネクタ 95">
          <a:extLst>
            <a:ext uri="{FF2B5EF4-FFF2-40B4-BE49-F238E27FC236}">
              <a16:creationId xmlns:a16="http://schemas.microsoft.com/office/drawing/2014/main" id="{7C74314B-CBDA-456E-A47F-A3F4C1E636C2}"/>
            </a:ext>
          </a:extLst>
        </xdr:cNvPr>
        <xdr:cNvCxnSpPr/>
      </xdr:nvCxnSpPr>
      <xdr:spPr>
        <a:xfrm>
          <a:off x="2527300" y="5191887"/>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169037</xdr:rowOff>
    </xdr:from>
    <xdr:to>
      <xdr:col>7</xdr:col>
      <xdr:colOff>187325</xdr:colOff>
      <xdr:row>30</xdr:row>
      <xdr:rowOff>99187</xdr:rowOff>
    </xdr:to>
    <xdr:sp macro="" textlink="">
      <xdr:nvSpPr>
        <xdr:cNvPr id="97" name="楕円 96">
          <a:extLst>
            <a:ext uri="{FF2B5EF4-FFF2-40B4-BE49-F238E27FC236}">
              <a16:creationId xmlns:a16="http://schemas.microsoft.com/office/drawing/2014/main" id="{7D7294E4-E9B7-41D8-B90D-D62058652ED8}"/>
            </a:ext>
          </a:extLst>
        </xdr:cNvPr>
        <xdr:cNvSpPr/>
      </xdr:nvSpPr>
      <xdr:spPr>
        <a:xfrm>
          <a:off x="1714500" y="514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48387</xdr:rowOff>
    </xdr:from>
    <xdr:to>
      <xdr:col>11</xdr:col>
      <xdr:colOff>136525</xdr:colOff>
      <xdr:row>30</xdr:row>
      <xdr:rowOff>48387</xdr:rowOff>
    </xdr:to>
    <xdr:cxnSp macro="">
      <xdr:nvCxnSpPr>
        <xdr:cNvPr id="98" name="直線コネクタ 97">
          <a:extLst>
            <a:ext uri="{FF2B5EF4-FFF2-40B4-BE49-F238E27FC236}">
              <a16:creationId xmlns:a16="http://schemas.microsoft.com/office/drawing/2014/main" id="{A00EE0C7-E121-47F0-BBE2-206AB3199359}"/>
            </a:ext>
          </a:extLst>
        </xdr:cNvPr>
        <xdr:cNvCxnSpPr/>
      </xdr:nvCxnSpPr>
      <xdr:spPr>
        <a:xfrm>
          <a:off x="1765300" y="5191887"/>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9" name="n_1aveValue有形固定資産減価償却率">
          <a:extLst>
            <a:ext uri="{FF2B5EF4-FFF2-40B4-BE49-F238E27FC236}">
              <a16:creationId xmlns:a16="http://schemas.microsoft.com/office/drawing/2014/main" id="{DD073E51-753A-4EA3-B43E-50D547D159D9}"/>
            </a:ext>
          </a:extLst>
        </xdr:cNvPr>
        <xdr:cNvSpPr txBox="1"/>
      </xdr:nvSpPr>
      <xdr:spPr>
        <a:xfrm>
          <a:off x="3836044" y="4968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100" name="n_2aveValue有形固定資産減価償却率">
          <a:extLst>
            <a:ext uri="{FF2B5EF4-FFF2-40B4-BE49-F238E27FC236}">
              <a16:creationId xmlns:a16="http://schemas.microsoft.com/office/drawing/2014/main" id="{BACD0297-BEBB-4F71-894B-6B180A09E6FE}"/>
            </a:ext>
          </a:extLst>
        </xdr:cNvPr>
        <xdr:cNvSpPr txBox="1"/>
      </xdr:nvSpPr>
      <xdr:spPr>
        <a:xfrm>
          <a:off x="3086744" y="4907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101" name="n_3aveValue有形固定資産減価償却率">
          <a:extLst>
            <a:ext uri="{FF2B5EF4-FFF2-40B4-BE49-F238E27FC236}">
              <a16:creationId xmlns:a16="http://schemas.microsoft.com/office/drawing/2014/main" id="{9080ADE5-9BB1-4266-82F4-A6CB23623150}"/>
            </a:ext>
          </a:extLst>
        </xdr:cNvPr>
        <xdr:cNvSpPr txBox="1"/>
      </xdr:nvSpPr>
      <xdr:spPr>
        <a:xfrm>
          <a:off x="2324744" y="486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102" name="n_4aveValue有形固定資産減価償却率">
          <a:extLst>
            <a:ext uri="{FF2B5EF4-FFF2-40B4-BE49-F238E27FC236}">
              <a16:creationId xmlns:a16="http://schemas.microsoft.com/office/drawing/2014/main" id="{403535FC-2EBF-495B-9F6F-148989A6A2CD}"/>
            </a:ext>
          </a:extLst>
        </xdr:cNvPr>
        <xdr:cNvSpPr txBox="1"/>
      </xdr:nvSpPr>
      <xdr:spPr>
        <a:xfrm>
          <a:off x="1562744" y="4812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5224</xdr:rowOff>
    </xdr:from>
    <xdr:ext cx="405111" cy="259045"/>
    <xdr:sp macro="" textlink="">
      <xdr:nvSpPr>
        <xdr:cNvPr id="103" name="n_1mainValue有形固定資産減価償却率">
          <a:extLst>
            <a:ext uri="{FF2B5EF4-FFF2-40B4-BE49-F238E27FC236}">
              <a16:creationId xmlns:a16="http://schemas.microsoft.com/office/drawing/2014/main" id="{137457B0-CA7B-486A-B6EC-C51F86C43A94}"/>
            </a:ext>
          </a:extLst>
        </xdr:cNvPr>
        <xdr:cNvSpPr txBox="1"/>
      </xdr:nvSpPr>
      <xdr:spPr>
        <a:xfrm>
          <a:off x="3836044" y="532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155084</xdr:rowOff>
    </xdr:from>
    <xdr:ext cx="405111" cy="259045"/>
    <xdr:sp macro="" textlink="">
      <xdr:nvSpPr>
        <xdr:cNvPr id="104" name="n_2mainValue有形固定資産減価償却率">
          <a:extLst>
            <a:ext uri="{FF2B5EF4-FFF2-40B4-BE49-F238E27FC236}">
              <a16:creationId xmlns:a16="http://schemas.microsoft.com/office/drawing/2014/main" id="{D8169941-019D-4848-8D65-8E9DFEB611BD}"/>
            </a:ext>
          </a:extLst>
        </xdr:cNvPr>
        <xdr:cNvSpPr txBox="1"/>
      </xdr:nvSpPr>
      <xdr:spPr>
        <a:xfrm>
          <a:off x="3086744" y="5298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90314</xdr:rowOff>
    </xdr:from>
    <xdr:ext cx="405111" cy="259045"/>
    <xdr:sp macro="" textlink="">
      <xdr:nvSpPr>
        <xdr:cNvPr id="105" name="n_3mainValue有形固定資産減価償却率">
          <a:extLst>
            <a:ext uri="{FF2B5EF4-FFF2-40B4-BE49-F238E27FC236}">
              <a16:creationId xmlns:a16="http://schemas.microsoft.com/office/drawing/2014/main" id="{9BC95FEE-FA54-4CE8-99B9-C6ADCED11AAF}"/>
            </a:ext>
          </a:extLst>
        </xdr:cNvPr>
        <xdr:cNvSpPr txBox="1"/>
      </xdr:nvSpPr>
      <xdr:spPr>
        <a:xfrm>
          <a:off x="2324744" y="5233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90314</xdr:rowOff>
    </xdr:from>
    <xdr:ext cx="405111" cy="259045"/>
    <xdr:sp macro="" textlink="">
      <xdr:nvSpPr>
        <xdr:cNvPr id="106" name="n_4mainValue有形固定資産減価償却率">
          <a:extLst>
            <a:ext uri="{FF2B5EF4-FFF2-40B4-BE49-F238E27FC236}">
              <a16:creationId xmlns:a16="http://schemas.microsoft.com/office/drawing/2014/main" id="{1090C27F-F020-43B7-AFF8-4D329A8BCF66}"/>
            </a:ext>
          </a:extLst>
        </xdr:cNvPr>
        <xdr:cNvSpPr txBox="1"/>
      </xdr:nvSpPr>
      <xdr:spPr>
        <a:xfrm>
          <a:off x="1562744" y="5233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AF9083FE-3257-4791-B7D7-5D386D594C93}"/>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67BE111-6946-43A3-89D0-91D544CCDB5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2613A624-A556-4897-AF64-85B6F5D8B38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[ 385.3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5632D2CC-A17B-4AC2-85DA-40FB99B5B2A4}"/>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B3139A2-1B9B-4688-8BB4-3564B9124D0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214E15AF-5CC5-483E-A55D-EEC96D1B3067}"/>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ABF9680-185A-4464-A0F4-B20C4276F4D8}"/>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2D73A24C-04DA-419A-B48C-60609C0AA4BE}"/>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CC94134-90D0-4A0A-BA14-CC6D60988082}"/>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BD0C8BE-C158-43F9-B634-502DE7FC2255}"/>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E6C23C54-EF92-47CA-8DD6-84EC03AD3284}"/>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16E84EC3-AD2B-4CC7-AB9E-E64DE48249C9}"/>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ADDBCE2-CB90-4ED0-89FD-6AE8DDE28916}"/>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においては、全国平均及び県内平均よりも低い水準となっている。これは、「財政健全化推進計画」のもと健全な財政運営を実施してきた成果である。今後も計画的な地方債の発行を行い、将来世代の負担軽減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BC78A65-F8FE-4054-A6C0-21A5763533B5}"/>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4C8FBD16-350F-4118-8495-0952A429370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3384AAF-A13B-4396-A92A-BD2FEB133427}"/>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C2EF5137-CBFF-4CC0-A9FD-B020F39D95C9}"/>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62306FC9-B2AB-411B-B584-C8D2FFCC9577}"/>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16E539DC-007D-4D6A-B347-3DCFBB9E0117}"/>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D5499958-DA42-409F-9C11-0B1685C22653}"/>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1728F9B5-22BE-448D-A260-66CCA00EB2EE}"/>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84C2A6B5-A01C-4252-B9D0-552E40678434}"/>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2D872AA2-BE83-4010-B760-82826C9D45BB}"/>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3E139706-5E30-497C-A1CC-DCE01C607C05}"/>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EF922047-63CC-483B-8076-D9A66BF2A08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249D677-18F5-4CBD-A060-C502EE6DFEA9}"/>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D4685F3F-F43F-45DF-A64E-0FC4D1A002DF}"/>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9E031229-A100-4B4D-8C16-E48B19FD70AF}"/>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DFAD0A90-AACF-499B-80B2-97AFED2057FD}"/>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32840523-DE05-4292-B229-131386CBB963}"/>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139EB5B4-058A-451F-BE8B-6D48CBBCDA3B}"/>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5562035A-CAE3-458A-8931-9350910D656B}"/>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87F9A14C-E330-46CC-AFF4-2516408C99F1}"/>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75648606-7513-46F8-8889-804EC9450ACF}"/>
            </a:ext>
          </a:extLst>
        </xdr:cNvPr>
        <xdr:cNvSpPr txBox="1"/>
      </xdr:nvSpPr>
      <xdr:spPr>
        <a:xfrm>
          <a:off x="14846300" y="5092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89C8E870-34BD-4E35-97FC-EE0666984F19}"/>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238348E6-AD80-4DC4-AB65-1A5B986B9453}"/>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DA0DE677-0009-429A-9F9E-37FBACC5EB60}"/>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D9A3AABF-CA2B-490E-A251-8C6E1420CD56}"/>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45" name="フローチャート: 判断 144">
          <a:extLst>
            <a:ext uri="{FF2B5EF4-FFF2-40B4-BE49-F238E27FC236}">
              <a16:creationId xmlns:a16="http://schemas.microsoft.com/office/drawing/2014/main" id="{9DB0D316-A694-48D8-898B-8978195CD72F}"/>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C79C49C-B05D-42EA-B396-147A27C4DCF2}"/>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99FBDE8E-0806-4E6F-8FAF-AC9C033D65F3}"/>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8B959CF0-56A5-40A3-BE68-5AFF930054E7}"/>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29A174BE-9230-4529-AD7F-C5447E306999}"/>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264863A-2BDD-4760-B55E-10372556BCBC}"/>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152054</xdr:rowOff>
    </xdr:from>
    <xdr:to>
      <xdr:col>76</xdr:col>
      <xdr:colOff>73025</xdr:colOff>
      <xdr:row>29</xdr:row>
      <xdr:rowOff>82204</xdr:rowOff>
    </xdr:to>
    <xdr:sp macro="" textlink="">
      <xdr:nvSpPr>
        <xdr:cNvPr id="151" name="楕円 150">
          <a:extLst>
            <a:ext uri="{FF2B5EF4-FFF2-40B4-BE49-F238E27FC236}">
              <a16:creationId xmlns:a16="http://schemas.microsoft.com/office/drawing/2014/main" id="{634A0B95-A4DF-4BF5-AFDA-C2A0450F85E9}"/>
            </a:ext>
          </a:extLst>
        </xdr:cNvPr>
        <xdr:cNvSpPr/>
      </xdr:nvSpPr>
      <xdr:spPr>
        <a:xfrm>
          <a:off x="14744700" y="495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3481</xdr:rowOff>
    </xdr:from>
    <xdr:ext cx="469744" cy="259045"/>
    <xdr:sp macro="" textlink="">
      <xdr:nvSpPr>
        <xdr:cNvPr id="152" name="債務償還比率該当値テキスト">
          <a:extLst>
            <a:ext uri="{FF2B5EF4-FFF2-40B4-BE49-F238E27FC236}">
              <a16:creationId xmlns:a16="http://schemas.microsoft.com/office/drawing/2014/main" id="{BB2F9700-E102-45B7-97BF-68E6BA0BB372}"/>
            </a:ext>
          </a:extLst>
        </xdr:cNvPr>
        <xdr:cNvSpPr txBox="1"/>
      </xdr:nvSpPr>
      <xdr:spPr>
        <a:xfrm>
          <a:off x="14846300" y="4804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166688</xdr:rowOff>
    </xdr:from>
    <xdr:to>
      <xdr:col>72</xdr:col>
      <xdr:colOff>123825</xdr:colOff>
      <xdr:row>29</xdr:row>
      <xdr:rowOff>96838</xdr:rowOff>
    </xdr:to>
    <xdr:sp macro="" textlink="">
      <xdr:nvSpPr>
        <xdr:cNvPr id="153" name="楕円 152">
          <a:extLst>
            <a:ext uri="{FF2B5EF4-FFF2-40B4-BE49-F238E27FC236}">
              <a16:creationId xmlns:a16="http://schemas.microsoft.com/office/drawing/2014/main" id="{CD3987A9-ACFA-4454-BE8F-D51DE65830A3}"/>
            </a:ext>
          </a:extLst>
        </xdr:cNvPr>
        <xdr:cNvSpPr/>
      </xdr:nvSpPr>
      <xdr:spPr>
        <a:xfrm>
          <a:off x="14033500" y="496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31404</xdr:rowOff>
    </xdr:from>
    <xdr:to>
      <xdr:col>76</xdr:col>
      <xdr:colOff>22225</xdr:colOff>
      <xdr:row>29</xdr:row>
      <xdr:rowOff>46038</xdr:rowOff>
    </xdr:to>
    <xdr:cxnSp macro="">
      <xdr:nvCxnSpPr>
        <xdr:cNvPr id="154" name="直線コネクタ 153">
          <a:extLst>
            <a:ext uri="{FF2B5EF4-FFF2-40B4-BE49-F238E27FC236}">
              <a16:creationId xmlns:a16="http://schemas.microsoft.com/office/drawing/2014/main" id="{5ECE62E4-4EDB-4AB5-82DF-664B851881BA}"/>
            </a:ext>
          </a:extLst>
        </xdr:cNvPr>
        <xdr:cNvCxnSpPr/>
      </xdr:nvCxnSpPr>
      <xdr:spPr>
        <a:xfrm flipV="1">
          <a:off x="14084300" y="5003454"/>
          <a:ext cx="711200" cy="1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15148</xdr:rowOff>
    </xdr:from>
    <xdr:to>
      <xdr:col>68</xdr:col>
      <xdr:colOff>123825</xdr:colOff>
      <xdr:row>29</xdr:row>
      <xdr:rowOff>116748</xdr:rowOff>
    </xdr:to>
    <xdr:sp macro="" textlink="">
      <xdr:nvSpPr>
        <xdr:cNvPr id="155" name="楕円 154">
          <a:extLst>
            <a:ext uri="{FF2B5EF4-FFF2-40B4-BE49-F238E27FC236}">
              <a16:creationId xmlns:a16="http://schemas.microsoft.com/office/drawing/2014/main" id="{D6DB8E71-23FF-4C9B-BA7D-B38B0DFE5663}"/>
            </a:ext>
          </a:extLst>
        </xdr:cNvPr>
        <xdr:cNvSpPr/>
      </xdr:nvSpPr>
      <xdr:spPr>
        <a:xfrm>
          <a:off x="13271500" y="498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46038</xdr:rowOff>
    </xdr:from>
    <xdr:to>
      <xdr:col>72</xdr:col>
      <xdr:colOff>73025</xdr:colOff>
      <xdr:row>29</xdr:row>
      <xdr:rowOff>65948</xdr:rowOff>
    </xdr:to>
    <xdr:cxnSp macro="">
      <xdr:nvCxnSpPr>
        <xdr:cNvPr id="156" name="直線コネクタ 155">
          <a:extLst>
            <a:ext uri="{FF2B5EF4-FFF2-40B4-BE49-F238E27FC236}">
              <a16:creationId xmlns:a16="http://schemas.microsoft.com/office/drawing/2014/main" id="{D9CD3D79-2386-46AD-B0CC-9BE64AF9E1C8}"/>
            </a:ext>
          </a:extLst>
        </xdr:cNvPr>
        <xdr:cNvCxnSpPr/>
      </xdr:nvCxnSpPr>
      <xdr:spPr>
        <a:xfrm flipV="1">
          <a:off x="13322300" y="5018088"/>
          <a:ext cx="762000" cy="1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118350</xdr:rowOff>
    </xdr:from>
    <xdr:to>
      <xdr:col>64</xdr:col>
      <xdr:colOff>123825</xdr:colOff>
      <xdr:row>29</xdr:row>
      <xdr:rowOff>48500</xdr:rowOff>
    </xdr:to>
    <xdr:sp macro="" textlink="">
      <xdr:nvSpPr>
        <xdr:cNvPr id="157" name="楕円 156">
          <a:extLst>
            <a:ext uri="{FF2B5EF4-FFF2-40B4-BE49-F238E27FC236}">
              <a16:creationId xmlns:a16="http://schemas.microsoft.com/office/drawing/2014/main" id="{F541056D-A2C0-4E45-B383-7F82341DA81B}"/>
            </a:ext>
          </a:extLst>
        </xdr:cNvPr>
        <xdr:cNvSpPr/>
      </xdr:nvSpPr>
      <xdr:spPr>
        <a:xfrm>
          <a:off x="12509500" y="491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169150</xdr:rowOff>
    </xdr:from>
    <xdr:to>
      <xdr:col>68</xdr:col>
      <xdr:colOff>73025</xdr:colOff>
      <xdr:row>29</xdr:row>
      <xdr:rowOff>65948</xdr:rowOff>
    </xdr:to>
    <xdr:cxnSp macro="">
      <xdr:nvCxnSpPr>
        <xdr:cNvPr id="158" name="直線コネクタ 157">
          <a:extLst>
            <a:ext uri="{FF2B5EF4-FFF2-40B4-BE49-F238E27FC236}">
              <a16:creationId xmlns:a16="http://schemas.microsoft.com/office/drawing/2014/main" id="{17141373-84EC-4F27-B0E6-CD4D91115E73}"/>
            </a:ext>
          </a:extLst>
        </xdr:cNvPr>
        <xdr:cNvCxnSpPr/>
      </xdr:nvCxnSpPr>
      <xdr:spPr>
        <a:xfrm>
          <a:off x="12560300" y="4969750"/>
          <a:ext cx="762000" cy="6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55330</xdr:rowOff>
    </xdr:from>
    <xdr:to>
      <xdr:col>60</xdr:col>
      <xdr:colOff>123825</xdr:colOff>
      <xdr:row>29</xdr:row>
      <xdr:rowOff>156930</xdr:rowOff>
    </xdr:to>
    <xdr:sp macro="" textlink="">
      <xdr:nvSpPr>
        <xdr:cNvPr id="159" name="楕円 158">
          <a:extLst>
            <a:ext uri="{FF2B5EF4-FFF2-40B4-BE49-F238E27FC236}">
              <a16:creationId xmlns:a16="http://schemas.microsoft.com/office/drawing/2014/main" id="{95F3F158-0B8D-4172-A0B1-FC5EDA478D0F}"/>
            </a:ext>
          </a:extLst>
        </xdr:cNvPr>
        <xdr:cNvSpPr/>
      </xdr:nvSpPr>
      <xdr:spPr>
        <a:xfrm>
          <a:off x="11747500" y="50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169150</xdr:rowOff>
    </xdr:from>
    <xdr:to>
      <xdr:col>64</xdr:col>
      <xdr:colOff>73025</xdr:colOff>
      <xdr:row>29</xdr:row>
      <xdr:rowOff>106130</xdr:rowOff>
    </xdr:to>
    <xdr:cxnSp macro="">
      <xdr:nvCxnSpPr>
        <xdr:cNvPr id="160" name="直線コネクタ 159">
          <a:extLst>
            <a:ext uri="{FF2B5EF4-FFF2-40B4-BE49-F238E27FC236}">
              <a16:creationId xmlns:a16="http://schemas.microsoft.com/office/drawing/2014/main" id="{9BC4E1E8-52CA-4875-B6C7-F29C1558AB5C}"/>
            </a:ext>
          </a:extLst>
        </xdr:cNvPr>
        <xdr:cNvCxnSpPr/>
      </xdr:nvCxnSpPr>
      <xdr:spPr>
        <a:xfrm flipV="1">
          <a:off x="11798300" y="4969750"/>
          <a:ext cx="762000" cy="10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C517D317-65EF-45E1-995D-86CAA4B321A3}"/>
            </a:ext>
          </a:extLst>
        </xdr:cNvPr>
        <xdr:cNvSpPr txBox="1"/>
      </xdr:nvSpPr>
      <xdr:spPr>
        <a:xfrm>
          <a:off x="13836727" y="5227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D5ED1E6F-0424-4B9B-9805-532796E03CCA}"/>
            </a:ext>
          </a:extLst>
        </xdr:cNvPr>
        <xdr:cNvSpPr txBox="1"/>
      </xdr:nvSpPr>
      <xdr:spPr>
        <a:xfrm>
          <a:off x="13087427" y="5220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CC3DA569-3BBC-49CE-9274-2A471D0DFDE5}"/>
            </a:ext>
          </a:extLst>
        </xdr:cNvPr>
        <xdr:cNvSpPr txBox="1"/>
      </xdr:nvSpPr>
      <xdr:spPr>
        <a:xfrm>
          <a:off x="12325427" y="517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27534</xdr:rowOff>
    </xdr:from>
    <xdr:ext cx="469744" cy="259045"/>
    <xdr:sp macro="" textlink="">
      <xdr:nvSpPr>
        <xdr:cNvPr id="164" name="n_4aveValue債務償還比率">
          <a:extLst>
            <a:ext uri="{FF2B5EF4-FFF2-40B4-BE49-F238E27FC236}">
              <a16:creationId xmlns:a16="http://schemas.microsoft.com/office/drawing/2014/main" id="{304883B2-2BDE-47C2-A380-345A24E54149}"/>
            </a:ext>
          </a:extLst>
        </xdr:cNvPr>
        <xdr:cNvSpPr txBox="1"/>
      </xdr:nvSpPr>
      <xdr:spPr>
        <a:xfrm>
          <a:off x="11563427" y="534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113365</xdr:rowOff>
    </xdr:from>
    <xdr:ext cx="469744" cy="259045"/>
    <xdr:sp macro="" textlink="">
      <xdr:nvSpPr>
        <xdr:cNvPr id="165" name="n_1mainValue債務償還比率">
          <a:extLst>
            <a:ext uri="{FF2B5EF4-FFF2-40B4-BE49-F238E27FC236}">
              <a16:creationId xmlns:a16="http://schemas.microsoft.com/office/drawing/2014/main" id="{3DC3B07E-B60D-49A8-9E6F-05539F78AED1}"/>
            </a:ext>
          </a:extLst>
        </xdr:cNvPr>
        <xdr:cNvSpPr txBox="1"/>
      </xdr:nvSpPr>
      <xdr:spPr>
        <a:xfrm>
          <a:off x="13836727" y="474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133275</xdr:rowOff>
    </xdr:from>
    <xdr:ext cx="469744" cy="259045"/>
    <xdr:sp macro="" textlink="">
      <xdr:nvSpPr>
        <xdr:cNvPr id="166" name="n_2mainValue債務償還比率">
          <a:extLst>
            <a:ext uri="{FF2B5EF4-FFF2-40B4-BE49-F238E27FC236}">
              <a16:creationId xmlns:a16="http://schemas.microsoft.com/office/drawing/2014/main" id="{61FEBBE6-4A99-4480-B31C-756B7A1864C6}"/>
            </a:ext>
          </a:extLst>
        </xdr:cNvPr>
        <xdr:cNvSpPr txBox="1"/>
      </xdr:nvSpPr>
      <xdr:spPr>
        <a:xfrm>
          <a:off x="13087427" y="4762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65027</xdr:rowOff>
    </xdr:from>
    <xdr:ext cx="469744" cy="259045"/>
    <xdr:sp macro="" textlink="">
      <xdr:nvSpPr>
        <xdr:cNvPr id="167" name="n_3mainValue債務償還比率">
          <a:extLst>
            <a:ext uri="{FF2B5EF4-FFF2-40B4-BE49-F238E27FC236}">
              <a16:creationId xmlns:a16="http://schemas.microsoft.com/office/drawing/2014/main" id="{76DD1710-BF22-451B-9C37-500EF0D1A4A6}"/>
            </a:ext>
          </a:extLst>
        </xdr:cNvPr>
        <xdr:cNvSpPr txBox="1"/>
      </xdr:nvSpPr>
      <xdr:spPr>
        <a:xfrm>
          <a:off x="12325427" y="469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2007</xdr:rowOff>
    </xdr:from>
    <xdr:ext cx="469744" cy="259045"/>
    <xdr:sp macro="" textlink="">
      <xdr:nvSpPr>
        <xdr:cNvPr id="168" name="n_4mainValue債務償還比率">
          <a:extLst>
            <a:ext uri="{FF2B5EF4-FFF2-40B4-BE49-F238E27FC236}">
              <a16:creationId xmlns:a16="http://schemas.microsoft.com/office/drawing/2014/main" id="{195CCD45-D03B-412B-8001-A39F882E3CF3}"/>
            </a:ext>
          </a:extLst>
        </xdr:cNvPr>
        <xdr:cNvSpPr txBox="1"/>
      </xdr:nvSpPr>
      <xdr:spPr>
        <a:xfrm>
          <a:off x="11563427" y="480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6CFE7A69-852F-463D-99F8-C922BBA21C0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EC2270D7-D751-4E35-AB66-1B8CBA982EDB}"/>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C1632E80-5AC5-4C48-B6ED-31754B5BD226}"/>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8C6D7F61-3CC9-49A4-8E6D-9020E91094F1}"/>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981737F7-C936-4DB2-901D-E7C00FA7A287}"/>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4CCB23A9-A119-4BEB-B8A7-1C24B5B8E02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12FD4D3-2F63-4627-9D31-E9FF94AA5B9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56B6294-A9B8-4916-BE27-2F9969AAC06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9657089-0BE3-425D-B5E3-E0E518995F2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D171E0-2BCE-4333-AC20-C24946F80A2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FBB37BE-8DA8-400A-9E76-EFE1B8E61FD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80D1781-4650-44AD-80DC-DE0D64F418D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19C293B-29EF-4DD6-AEA3-0C90E8175DF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223B74-F7A2-4C60-941C-4E7A7A2C3D5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BD28C1F-1ECE-4AF7-8CAD-AF35CE91AB3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EFF54C9-A707-4DCF-8E4D-8B97FF0B0AE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E931F35-F968-4A15-8445-797649FFA54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14A368-6810-4A12-B4A3-101AF108CF7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5596AA3-FFCD-4468-B944-FD6A9E77056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DEC41C-7315-4E36-8CF8-843A244AABA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AA3C22A-708A-4EF7-90C1-9AA9C95D8B2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CB98214-B9D8-4EB2-8C46-A9C6BCAE19EA}"/>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84367B-2846-491F-854B-75DDDF1C137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76A3A36-9A14-4593-9F5A-9D67DC8A7C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E5C02E3-DA30-41E6-BBEB-039DE32E988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C964DCB-01ED-46CB-9C4B-16CDBFD1407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0056D04-C923-44BD-83B7-5A61111412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8564919-B178-4C08-88DC-60F3A54F938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5C5BC89-3964-4C55-A494-DEAAC0D79AC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82B700B-90EC-4C54-AA13-C8523D6B27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BBFE0EC-752B-4C8B-9F27-C5916DF7EF3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1EEABA1-E277-483A-898F-6DA40E2B718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3D035C-2753-45FA-B60D-C6140840151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DE19F77-BB3F-42F2-B06F-3DD33F658EE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C74E18B-6DD1-40CE-8FCA-44AC43CB3E4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8775882-BBCF-41C0-B1AB-8A08C958132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87AA729-B355-4802-BC5C-BB781F8EC39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119CA8-58AB-4595-AF35-C661C5A73A0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1453250-BEA6-4B2D-9A1D-84AA818C108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5140554-521C-447F-BFB0-A516EFAB5F0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1FB13E8-935A-4BA6-9AC3-097E2B73FE0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050CEB7-8040-4E91-9BDE-0155D756439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D338C57-466C-4CF8-ABE6-3FC3AF0CFF5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0A537F-2F1B-4311-B70B-5A3BF8CD874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F32374F-6147-4E05-8744-0FD7C2D6A1D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19CE2DA-4DDE-4A52-9233-F732222E089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E78EF37-0076-451B-80FD-506DA3EE25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B70553-F99C-45AA-88BD-34BB502CAC7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4C05B12-B361-430D-8C69-8FF71B449E8A}"/>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726ED3B-2A5A-4A1B-B9B5-9E7FC7B8807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E3C7B2B-7F7E-4232-87C8-4792A89BB45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C0ABE49-7764-4988-AEB7-1F89557C395C}"/>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665338E-9750-48D7-851F-A04CCEC00DD4}"/>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A74E9671-3B2C-4144-9B42-6AC966C81DB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8D1C396E-652A-4E37-9DA9-34CA87C08BE5}"/>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5D7EC2D-5D69-43C0-AD57-2B96FAB00D7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64B0F2A-10E7-4112-8635-C675FE61D49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09C67E7-CCC3-4393-AFA5-59FB8D32C93A}"/>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D00D227-FBC1-4C41-8794-266CE06D7D24}"/>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F96BAA38-C38F-4B49-A6FD-FC4F909FCA58}"/>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96C6C689-830A-4644-ADB3-0B73892D98B6}"/>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E80625BD-397B-41A5-9344-10488909D38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4917860E-A339-4315-903E-9CFDEE948F71}"/>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D3070E5E-78F8-4161-BC8A-20071E48D027}"/>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00CCEA1D-6C59-4A0A-A936-5904183720A2}"/>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2407FC40-242D-47C9-B464-B6FBE585BDE6}"/>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EAD91F2B-C896-47BA-BE6A-72DAFB50E505}"/>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CCFD3D8A-58D6-4269-8B67-241F8988D41C}"/>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FE16621A-1385-42DF-BC2F-06E87121112C}"/>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B1B245DA-5A73-4970-A125-B1DF44F8B567}"/>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D827157F-C946-432B-ABD4-701DABA7463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D37CB5A-617C-4ABE-AC91-27340AAD83E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761AD57-12E3-4211-8917-F3E7C8FB1AD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0F87F30-C0E2-4673-804B-26E30EFD0EC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BF77DCE-B2E6-4B21-8F5C-D6B2DD2F065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169418</xdr:rowOff>
    </xdr:from>
    <xdr:to>
      <xdr:col>24</xdr:col>
      <xdr:colOff>114300</xdr:colOff>
      <xdr:row>37</xdr:row>
      <xdr:rowOff>99568</xdr:rowOff>
    </xdr:to>
    <xdr:sp macro="" textlink="">
      <xdr:nvSpPr>
        <xdr:cNvPr id="71" name="楕円 70">
          <a:extLst>
            <a:ext uri="{FF2B5EF4-FFF2-40B4-BE49-F238E27FC236}">
              <a16:creationId xmlns:a16="http://schemas.microsoft.com/office/drawing/2014/main" id="{AF059702-A0D7-4955-8ED6-1AE3F68888B4}"/>
            </a:ext>
          </a:extLst>
        </xdr:cNvPr>
        <xdr:cNvSpPr/>
      </xdr:nvSpPr>
      <xdr:spPr>
        <a:xfrm>
          <a:off x="4584700" y="6341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20845</xdr:rowOff>
    </xdr:from>
    <xdr:ext cx="405111" cy="259045"/>
    <xdr:sp macro="" textlink="">
      <xdr:nvSpPr>
        <xdr:cNvPr id="72" name="【道路】&#10;有形固定資産減価償却率該当値テキスト">
          <a:extLst>
            <a:ext uri="{FF2B5EF4-FFF2-40B4-BE49-F238E27FC236}">
              <a16:creationId xmlns:a16="http://schemas.microsoft.com/office/drawing/2014/main" id="{2E517771-412F-42F1-AE7E-703B1BADFEDB}"/>
            </a:ext>
          </a:extLst>
        </xdr:cNvPr>
        <xdr:cNvSpPr txBox="1"/>
      </xdr:nvSpPr>
      <xdr:spPr>
        <a:xfrm>
          <a:off x="4673600" y="619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123698</xdr:rowOff>
    </xdr:from>
    <xdr:to>
      <xdr:col>20</xdr:col>
      <xdr:colOff>38100</xdr:colOff>
      <xdr:row>37</xdr:row>
      <xdr:rowOff>53848</xdr:rowOff>
    </xdr:to>
    <xdr:sp macro="" textlink="">
      <xdr:nvSpPr>
        <xdr:cNvPr id="73" name="楕円 72">
          <a:extLst>
            <a:ext uri="{FF2B5EF4-FFF2-40B4-BE49-F238E27FC236}">
              <a16:creationId xmlns:a16="http://schemas.microsoft.com/office/drawing/2014/main" id="{B15FCCD0-0C41-48F3-9E65-63CCB0CA226A}"/>
            </a:ext>
          </a:extLst>
        </xdr:cNvPr>
        <xdr:cNvSpPr/>
      </xdr:nvSpPr>
      <xdr:spPr>
        <a:xfrm>
          <a:off x="3746500" y="629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3048</xdr:rowOff>
    </xdr:from>
    <xdr:to>
      <xdr:col>24</xdr:col>
      <xdr:colOff>63500</xdr:colOff>
      <xdr:row>37</xdr:row>
      <xdr:rowOff>48768</xdr:rowOff>
    </xdr:to>
    <xdr:cxnSp macro="">
      <xdr:nvCxnSpPr>
        <xdr:cNvPr id="74" name="直線コネクタ 73">
          <a:extLst>
            <a:ext uri="{FF2B5EF4-FFF2-40B4-BE49-F238E27FC236}">
              <a16:creationId xmlns:a16="http://schemas.microsoft.com/office/drawing/2014/main" id="{386C169A-537A-4A4D-B049-12BECD1232C9}"/>
            </a:ext>
          </a:extLst>
        </xdr:cNvPr>
        <xdr:cNvCxnSpPr/>
      </xdr:nvCxnSpPr>
      <xdr:spPr>
        <a:xfrm>
          <a:off x="3797300" y="634669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77978</xdr:rowOff>
    </xdr:from>
    <xdr:to>
      <xdr:col>15</xdr:col>
      <xdr:colOff>101600</xdr:colOff>
      <xdr:row>37</xdr:row>
      <xdr:rowOff>8128</xdr:rowOff>
    </xdr:to>
    <xdr:sp macro="" textlink="">
      <xdr:nvSpPr>
        <xdr:cNvPr id="75" name="楕円 74">
          <a:extLst>
            <a:ext uri="{FF2B5EF4-FFF2-40B4-BE49-F238E27FC236}">
              <a16:creationId xmlns:a16="http://schemas.microsoft.com/office/drawing/2014/main" id="{195263A0-57BD-44ED-872D-BA3C85C34B1A}"/>
            </a:ext>
          </a:extLst>
        </xdr:cNvPr>
        <xdr:cNvSpPr/>
      </xdr:nvSpPr>
      <xdr:spPr>
        <a:xfrm>
          <a:off x="2857500" y="625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128778</xdr:rowOff>
    </xdr:from>
    <xdr:to>
      <xdr:col>19</xdr:col>
      <xdr:colOff>177800</xdr:colOff>
      <xdr:row>37</xdr:row>
      <xdr:rowOff>3048</xdr:rowOff>
    </xdr:to>
    <xdr:cxnSp macro="">
      <xdr:nvCxnSpPr>
        <xdr:cNvPr id="76" name="直線コネクタ 75">
          <a:extLst>
            <a:ext uri="{FF2B5EF4-FFF2-40B4-BE49-F238E27FC236}">
              <a16:creationId xmlns:a16="http://schemas.microsoft.com/office/drawing/2014/main" id="{6307FAC0-345C-4F3E-82A6-029F097BDDA8}"/>
            </a:ext>
          </a:extLst>
        </xdr:cNvPr>
        <xdr:cNvCxnSpPr/>
      </xdr:nvCxnSpPr>
      <xdr:spPr>
        <a:xfrm>
          <a:off x="2908300" y="630097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43688</xdr:rowOff>
    </xdr:from>
    <xdr:to>
      <xdr:col>10</xdr:col>
      <xdr:colOff>165100</xdr:colOff>
      <xdr:row>36</xdr:row>
      <xdr:rowOff>145288</xdr:rowOff>
    </xdr:to>
    <xdr:sp macro="" textlink="">
      <xdr:nvSpPr>
        <xdr:cNvPr id="77" name="楕円 76">
          <a:extLst>
            <a:ext uri="{FF2B5EF4-FFF2-40B4-BE49-F238E27FC236}">
              <a16:creationId xmlns:a16="http://schemas.microsoft.com/office/drawing/2014/main" id="{69767A73-7B3E-4D57-B3CC-88C95BD1AB5F}"/>
            </a:ext>
          </a:extLst>
        </xdr:cNvPr>
        <xdr:cNvSpPr/>
      </xdr:nvSpPr>
      <xdr:spPr>
        <a:xfrm>
          <a:off x="1968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94488</xdr:rowOff>
    </xdr:from>
    <xdr:to>
      <xdr:col>15</xdr:col>
      <xdr:colOff>50800</xdr:colOff>
      <xdr:row>36</xdr:row>
      <xdr:rowOff>128778</xdr:rowOff>
    </xdr:to>
    <xdr:cxnSp macro="">
      <xdr:nvCxnSpPr>
        <xdr:cNvPr id="78" name="直線コネクタ 77">
          <a:extLst>
            <a:ext uri="{FF2B5EF4-FFF2-40B4-BE49-F238E27FC236}">
              <a16:creationId xmlns:a16="http://schemas.microsoft.com/office/drawing/2014/main" id="{1A1AF296-7984-440C-99B1-5770CD78DCC8}"/>
            </a:ext>
          </a:extLst>
        </xdr:cNvPr>
        <xdr:cNvCxnSpPr/>
      </xdr:nvCxnSpPr>
      <xdr:spPr>
        <a:xfrm>
          <a:off x="2019300" y="6266688"/>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xdr:rowOff>
    </xdr:from>
    <xdr:to>
      <xdr:col>6</xdr:col>
      <xdr:colOff>38100</xdr:colOff>
      <xdr:row>36</xdr:row>
      <xdr:rowOff>101854</xdr:rowOff>
    </xdr:to>
    <xdr:sp macro="" textlink="">
      <xdr:nvSpPr>
        <xdr:cNvPr id="79" name="楕円 78">
          <a:extLst>
            <a:ext uri="{FF2B5EF4-FFF2-40B4-BE49-F238E27FC236}">
              <a16:creationId xmlns:a16="http://schemas.microsoft.com/office/drawing/2014/main" id="{F5F27DB3-A131-4BB5-8DB7-2A98AB1870C8}"/>
            </a:ext>
          </a:extLst>
        </xdr:cNvPr>
        <xdr:cNvSpPr/>
      </xdr:nvSpPr>
      <xdr:spPr>
        <a:xfrm>
          <a:off x="1079500" y="617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51054</xdr:rowOff>
    </xdr:from>
    <xdr:to>
      <xdr:col>10</xdr:col>
      <xdr:colOff>114300</xdr:colOff>
      <xdr:row>36</xdr:row>
      <xdr:rowOff>94488</xdr:rowOff>
    </xdr:to>
    <xdr:cxnSp macro="">
      <xdr:nvCxnSpPr>
        <xdr:cNvPr id="80" name="直線コネクタ 79">
          <a:extLst>
            <a:ext uri="{FF2B5EF4-FFF2-40B4-BE49-F238E27FC236}">
              <a16:creationId xmlns:a16="http://schemas.microsoft.com/office/drawing/2014/main" id="{D598F2F2-84AB-465B-B090-427529ED5D50}"/>
            </a:ext>
          </a:extLst>
        </xdr:cNvPr>
        <xdr:cNvCxnSpPr/>
      </xdr:nvCxnSpPr>
      <xdr:spPr>
        <a:xfrm>
          <a:off x="1130300" y="62232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D854E8A5-23D9-464E-8694-C42BF6E0646D}"/>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28FA45FC-78FA-4BF9-A57C-486DB0C4E713}"/>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2892BC80-A1BB-4D35-8D7E-5994685400AB}"/>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88903D72-968F-45EE-AAA2-1CEE857EA969}"/>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70375</xdr:rowOff>
    </xdr:from>
    <xdr:ext cx="405111" cy="259045"/>
    <xdr:sp macro="" textlink="">
      <xdr:nvSpPr>
        <xdr:cNvPr id="85" name="n_1mainValue【道路】&#10;有形固定資産減価償却率">
          <a:extLst>
            <a:ext uri="{FF2B5EF4-FFF2-40B4-BE49-F238E27FC236}">
              <a16:creationId xmlns:a16="http://schemas.microsoft.com/office/drawing/2014/main" id="{8349F452-33FF-44E8-A4F7-6D63A13E8566}"/>
            </a:ext>
          </a:extLst>
        </xdr:cNvPr>
        <xdr:cNvSpPr txBox="1"/>
      </xdr:nvSpPr>
      <xdr:spPr>
        <a:xfrm>
          <a:off x="358204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24655</xdr:rowOff>
    </xdr:from>
    <xdr:ext cx="405111" cy="259045"/>
    <xdr:sp macro="" textlink="">
      <xdr:nvSpPr>
        <xdr:cNvPr id="86" name="n_2mainValue【道路】&#10;有形固定資産減価償却率">
          <a:extLst>
            <a:ext uri="{FF2B5EF4-FFF2-40B4-BE49-F238E27FC236}">
              <a16:creationId xmlns:a16="http://schemas.microsoft.com/office/drawing/2014/main" id="{4B3485CE-FC39-4A58-B982-ADACD4495848}"/>
            </a:ext>
          </a:extLst>
        </xdr:cNvPr>
        <xdr:cNvSpPr txBox="1"/>
      </xdr:nvSpPr>
      <xdr:spPr>
        <a:xfrm>
          <a:off x="27057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161815</xdr:rowOff>
    </xdr:from>
    <xdr:ext cx="405111" cy="259045"/>
    <xdr:sp macro="" textlink="">
      <xdr:nvSpPr>
        <xdr:cNvPr id="87" name="n_3mainValue【道路】&#10;有形固定資産減価償却率">
          <a:extLst>
            <a:ext uri="{FF2B5EF4-FFF2-40B4-BE49-F238E27FC236}">
              <a16:creationId xmlns:a16="http://schemas.microsoft.com/office/drawing/2014/main" id="{DD93BB1D-6AA1-469D-BDCE-D301861B8836}"/>
            </a:ext>
          </a:extLst>
        </xdr:cNvPr>
        <xdr:cNvSpPr txBox="1"/>
      </xdr:nvSpPr>
      <xdr:spPr>
        <a:xfrm>
          <a:off x="1816744" y="5991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118381</xdr:rowOff>
    </xdr:from>
    <xdr:ext cx="405111" cy="259045"/>
    <xdr:sp macro="" textlink="">
      <xdr:nvSpPr>
        <xdr:cNvPr id="88" name="n_4mainValue【道路】&#10;有形固定資産減価償却率">
          <a:extLst>
            <a:ext uri="{FF2B5EF4-FFF2-40B4-BE49-F238E27FC236}">
              <a16:creationId xmlns:a16="http://schemas.microsoft.com/office/drawing/2014/main" id="{669C48A2-841B-4702-B30B-58BC2DD6FAA1}"/>
            </a:ext>
          </a:extLst>
        </xdr:cNvPr>
        <xdr:cNvSpPr txBox="1"/>
      </xdr:nvSpPr>
      <xdr:spPr>
        <a:xfrm>
          <a:off x="927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0B1FFA5-F8BE-4032-A688-DFF63C5CEAA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F6225306-742C-4FBB-A9EE-FA9A7D80196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2B15AA5-3CD2-4723-BECA-1165EEF27DD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20DAE94-3E2E-49C9-A30E-78F0BF7A21F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786D45D9-EC58-4DDC-870D-617A3151BBD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30FB983-DB54-4C4B-A5FE-19B1E7713E4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2D563C1-FCDB-4F43-9F29-16946E95912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ADC0ADA0-9AB0-43EE-9A5A-4CB793680C6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9AFFCD07-A81E-4D3A-8A54-4F319C9F9A7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3AF3802-4FAA-4656-9B15-0C1A5AB6AF8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541E7D5-6AE5-4253-B9AD-9DE79E840EA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0C69813-570C-40C3-945F-1B9411D2450A}"/>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90018A2-FE1B-40BA-8BA8-ACBD334BB57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1E1AFED-8550-4A2E-9D34-9F031E19F21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B8272C86-BF9B-4EBA-B980-1C115CD85D0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22CDB537-E2EA-4B1D-8B84-8A72936A9F7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3D63A8A-EFF7-4616-B489-6F9741F5136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600359B-2158-4929-8463-57A234D12243}"/>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65503DE8-D341-46FC-B804-C0336047B74B}"/>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1223E182-0FFA-466E-B089-CD999E94AFE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9FACDAD-3A55-4DB7-8778-FB895592505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4B0BD852-56CF-479E-A4EB-5410DF6D2D14}"/>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25172C2D-6318-470E-9203-B34C22F8CF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7FD4D93C-DE21-4124-B44E-692C1E3CEFCC}"/>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A12035FA-D5F5-4136-9B86-E8FECA0E81C2}"/>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9E80BE2E-E632-4873-BD82-6DAAE86690C2}"/>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FA7DE800-233C-4B7F-B194-0E267625D71A}"/>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BD199CF8-53D4-413C-938F-5EC84E2D016A}"/>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639CF760-2D57-490E-BCCC-2E1E38AC6A8D}"/>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65005EBE-10EB-49F9-8DDA-25DF860D1B88}"/>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C8C28E91-5FBD-4200-A4CB-CEF0ABD4C44A}"/>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5F5B4780-8C67-4939-A7D6-FC3CFAB427F7}"/>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23A0190B-D6D4-4952-9C0A-641B247F19F6}"/>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2425D0FF-B1B8-4FDE-AEA2-0CDB3119342D}"/>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667A212-CFBA-4E6E-9A88-39A4B6F604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D45635E-DAC2-4B0F-9C59-A8A868B11CE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BA081927-1F47-457E-888D-8D8B68A7A5B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2F089C2-5F8A-4CDE-ACFD-065717E2B69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F6A121-3335-4C62-A618-4AB5BF37A24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46660</xdr:rowOff>
    </xdr:from>
    <xdr:to>
      <xdr:col>55</xdr:col>
      <xdr:colOff>50800</xdr:colOff>
      <xdr:row>38</xdr:row>
      <xdr:rowOff>148260</xdr:rowOff>
    </xdr:to>
    <xdr:sp macro="" textlink="">
      <xdr:nvSpPr>
        <xdr:cNvPr id="128" name="楕円 127">
          <a:extLst>
            <a:ext uri="{FF2B5EF4-FFF2-40B4-BE49-F238E27FC236}">
              <a16:creationId xmlns:a16="http://schemas.microsoft.com/office/drawing/2014/main" id="{D0AB6E5A-5781-4C4E-BCDF-4D0ADDD20A05}"/>
            </a:ext>
          </a:extLst>
        </xdr:cNvPr>
        <xdr:cNvSpPr/>
      </xdr:nvSpPr>
      <xdr:spPr>
        <a:xfrm>
          <a:off x="10426700" y="656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69537</xdr:rowOff>
    </xdr:from>
    <xdr:ext cx="534377" cy="259045"/>
    <xdr:sp macro="" textlink="">
      <xdr:nvSpPr>
        <xdr:cNvPr id="129" name="【道路】&#10;一人当たり延長該当値テキスト">
          <a:extLst>
            <a:ext uri="{FF2B5EF4-FFF2-40B4-BE49-F238E27FC236}">
              <a16:creationId xmlns:a16="http://schemas.microsoft.com/office/drawing/2014/main" id="{2D11F29D-28C4-46F1-BF83-DC7B779E4C95}"/>
            </a:ext>
          </a:extLst>
        </xdr:cNvPr>
        <xdr:cNvSpPr txBox="1"/>
      </xdr:nvSpPr>
      <xdr:spPr>
        <a:xfrm>
          <a:off x="10515600" y="641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53060</xdr:rowOff>
    </xdr:from>
    <xdr:to>
      <xdr:col>50</xdr:col>
      <xdr:colOff>165100</xdr:colOff>
      <xdr:row>38</xdr:row>
      <xdr:rowOff>154660</xdr:rowOff>
    </xdr:to>
    <xdr:sp macro="" textlink="">
      <xdr:nvSpPr>
        <xdr:cNvPr id="130" name="楕円 129">
          <a:extLst>
            <a:ext uri="{FF2B5EF4-FFF2-40B4-BE49-F238E27FC236}">
              <a16:creationId xmlns:a16="http://schemas.microsoft.com/office/drawing/2014/main" id="{FD1D3C10-E845-4898-8FDB-D1F811806805}"/>
            </a:ext>
          </a:extLst>
        </xdr:cNvPr>
        <xdr:cNvSpPr/>
      </xdr:nvSpPr>
      <xdr:spPr>
        <a:xfrm>
          <a:off x="9588500" y="65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97460</xdr:rowOff>
    </xdr:from>
    <xdr:to>
      <xdr:col>55</xdr:col>
      <xdr:colOff>0</xdr:colOff>
      <xdr:row>38</xdr:row>
      <xdr:rowOff>103860</xdr:rowOff>
    </xdr:to>
    <xdr:cxnSp macro="">
      <xdr:nvCxnSpPr>
        <xdr:cNvPr id="131" name="直線コネクタ 130">
          <a:extLst>
            <a:ext uri="{FF2B5EF4-FFF2-40B4-BE49-F238E27FC236}">
              <a16:creationId xmlns:a16="http://schemas.microsoft.com/office/drawing/2014/main" id="{395AD7C9-57D6-4098-A505-192A53C593EA}"/>
            </a:ext>
          </a:extLst>
        </xdr:cNvPr>
        <xdr:cNvCxnSpPr/>
      </xdr:nvCxnSpPr>
      <xdr:spPr>
        <a:xfrm flipV="1">
          <a:off x="9639300" y="6612560"/>
          <a:ext cx="8382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58014</xdr:rowOff>
    </xdr:from>
    <xdr:to>
      <xdr:col>46</xdr:col>
      <xdr:colOff>38100</xdr:colOff>
      <xdr:row>38</xdr:row>
      <xdr:rowOff>159614</xdr:rowOff>
    </xdr:to>
    <xdr:sp macro="" textlink="">
      <xdr:nvSpPr>
        <xdr:cNvPr id="132" name="楕円 131">
          <a:extLst>
            <a:ext uri="{FF2B5EF4-FFF2-40B4-BE49-F238E27FC236}">
              <a16:creationId xmlns:a16="http://schemas.microsoft.com/office/drawing/2014/main" id="{5139A9CA-4D67-429B-B94D-1FBBF19630CE}"/>
            </a:ext>
          </a:extLst>
        </xdr:cNvPr>
        <xdr:cNvSpPr/>
      </xdr:nvSpPr>
      <xdr:spPr>
        <a:xfrm>
          <a:off x="8699500" y="65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103860</xdr:rowOff>
    </xdr:from>
    <xdr:to>
      <xdr:col>50</xdr:col>
      <xdr:colOff>114300</xdr:colOff>
      <xdr:row>38</xdr:row>
      <xdr:rowOff>108814</xdr:rowOff>
    </xdr:to>
    <xdr:cxnSp macro="">
      <xdr:nvCxnSpPr>
        <xdr:cNvPr id="133" name="直線コネクタ 132">
          <a:extLst>
            <a:ext uri="{FF2B5EF4-FFF2-40B4-BE49-F238E27FC236}">
              <a16:creationId xmlns:a16="http://schemas.microsoft.com/office/drawing/2014/main" id="{101E3D59-3370-47BC-8B41-67A1BE8AD04F}"/>
            </a:ext>
          </a:extLst>
        </xdr:cNvPr>
        <xdr:cNvCxnSpPr/>
      </xdr:nvCxnSpPr>
      <xdr:spPr>
        <a:xfrm flipV="1">
          <a:off x="8750300" y="6618960"/>
          <a:ext cx="88900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63767</xdr:rowOff>
    </xdr:from>
    <xdr:to>
      <xdr:col>41</xdr:col>
      <xdr:colOff>101600</xdr:colOff>
      <xdr:row>38</xdr:row>
      <xdr:rowOff>165367</xdr:rowOff>
    </xdr:to>
    <xdr:sp macro="" textlink="">
      <xdr:nvSpPr>
        <xdr:cNvPr id="134" name="楕円 133">
          <a:extLst>
            <a:ext uri="{FF2B5EF4-FFF2-40B4-BE49-F238E27FC236}">
              <a16:creationId xmlns:a16="http://schemas.microsoft.com/office/drawing/2014/main" id="{C64092D1-5758-4A4C-AC6C-B58A06BEB432}"/>
            </a:ext>
          </a:extLst>
        </xdr:cNvPr>
        <xdr:cNvSpPr/>
      </xdr:nvSpPr>
      <xdr:spPr>
        <a:xfrm>
          <a:off x="7810500" y="657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108814</xdr:rowOff>
    </xdr:from>
    <xdr:to>
      <xdr:col>45</xdr:col>
      <xdr:colOff>177800</xdr:colOff>
      <xdr:row>38</xdr:row>
      <xdr:rowOff>114567</xdr:rowOff>
    </xdr:to>
    <xdr:cxnSp macro="">
      <xdr:nvCxnSpPr>
        <xdr:cNvPr id="135" name="直線コネクタ 134">
          <a:extLst>
            <a:ext uri="{FF2B5EF4-FFF2-40B4-BE49-F238E27FC236}">
              <a16:creationId xmlns:a16="http://schemas.microsoft.com/office/drawing/2014/main" id="{40D5C2E0-2A7F-4E22-A534-8896184FC043}"/>
            </a:ext>
          </a:extLst>
        </xdr:cNvPr>
        <xdr:cNvCxnSpPr/>
      </xdr:nvCxnSpPr>
      <xdr:spPr>
        <a:xfrm flipV="1">
          <a:off x="7861300" y="6623914"/>
          <a:ext cx="889000" cy="5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69406</xdr:rowOff>
    </xdr:from>
    <xdr:to>
      <xdr:col>36</xdr:col>
      <xdr:colOff>165100</xdr:colOff>
      <xdr:row>38</xdr:row>
      <xdr:rowOff>171006</xdr:rowOff>
    </xdr:to>
    <xdr:sp macro="" textlink="">
      <xdr:nvSpPr>
        <xdr:cNvPr id="136" name="楕円 135">
          <a:extLst>
            <a:ext uri="{FF2B5EF4-FFF2-40B4-BE49-F238E27FC236}">
              <a16:creationId xmlns:a16="http://schemas.microsoft.com/office/drawing/2014/main" id="{9C6906EA-430C-4B75-8A09-5051B7422B8D}"/>
            </a:ext>
          </a:extLst>
        </xdr:cNvPr>
        <xdr:cNvSpPr/>
      </xdr:nvSpPr>
      <xdr:spPr>
        <a:xfrm>
          <a:off x="6921500" y="658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114567</xdr:rowOff>
    </xdr:from>
    <xdr:to>
      <xdr:col>41</xdr:col>
      <xdr:colOff>50800</xdr:colOff>
      <xdr:row>38</xdr:row>
      <xdr:rowOff>120206</xdr:rowOff>
    </xdr:to>
    <xdr:cxnSp macro="">
      <xdr:nvCxnSpPr>
        <xdr:cNvPr id="137" name="直線コネクタ 136">
          <a:extLst>
            <a:ext uri="{FF2B5EF4-FFF2-40B4-BE49-F238E27FC236}">
              <a16:creationId xmlns:a16="http://schemas.microsoft.com/office/drawing/2014/main" id="{807DDB40-DF2B-494D-BD20-8F08E9826373}"/>
            </a:ext>
          </a:extLst>
        </xdr:cNvPr>
        <xdr:cNvCxnSpPr/>
      </xdr:nvCxnSpPr>
      <xdr:spPr>
        <a:xfrm flipV="1">
          <a:off x="6972300" y="6629667"/>
          <a:ext cx="8890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1CCE2179-87C2-49B0-8438-BE7F131C9378}"/>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E02FADE3-30D6-44F1-982D-D96C3A2D36A1}"/>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811D7052-F73C-45CC-A113-50E71EB2D76B}"/>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7700B81A-E74A-41F5-9A33-4F86F3D7C8D7}"/>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171188</xdr:rowOff>
    </xdr:from>
    <xdr:ext cx="534377" cy="259045"/>
    <xdr:sp macro="" textlink="">
      <xdr:nvSpPr>
        <xdr:cNvPr id="142" name="n_1mainValue【道路】&#10;一人当たり延長">
          <a:extLst>
            <a:ext uri="{FF2B5EF4-FFF2-40B4-BE49-F238E27FC236}">
              <a16:creationId xmlns:a16="http://schemas.microsoft.com/office/drawing/2014/main" id="{C04B4071-63DF-4F0B-9C9E-4E6E21C81243}"/>
            </a:ext>
          </a:extLst>
        </xdr:cNvPr>
        <xdr:cNvSpPr txBox="1"/>
      </xdr:nvSpPr>
      <xdr:spPr>
        <a:xfrm>
          <a:off x="9359411" y="6343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4691</xdr:rowOff>
    </xdr:from>
    <xdr:ext cx="534377" cy="259045"/>
    <xdr:sp macro="" textlink="">
      <xdr:nvSpPr>
        <xdr:cNvPr id="143" name="n_2mainValue【道路】&#10;一人当たり延長">
          <a:extLst>
            <a:ext uri="{FF2B5EF4-FFF2-40B4-BE49-F238E27FC236}">
              <a16:creationId xmlns:a16="http://schemas.microsoft.com/office/drawing/2014/main" id="{7AEA1A3E-D066-40E0-BFE6-AC521C3D4556}"/>
            </a:ext>
          </a:extLst>
        </xdr:cNvPr>
        <xdr:cNvSpPr txBox="1"/>
      </xdr:nvSpPr>
      <xdr:spPr>
        <a:xfrm>
          <a:off x="8483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10444</xdr:rowOff>
    </xdr:from>
    <xdr:ext cx="534377" cy="259045"/>
    <xdr:sp macro="" textlink="">
      <xdr:nvSpPr>
        <xdr:cNvPr id="144" name="n_3mainValue【道路】&#10;一人当たり延長">
          <a:extLst>
            <a:ext uri="{FF2B5EF4-FFF2-40B4-BE49-F238E27FC236}">
              <a16:creationId xmlns:a16="http://schemas.microsoft.com/office/drawing/2014/main" id="{03B396EF-C11C-4C41-A994-CF413DB4DCC5}"/>
            </a:ext>
          </a:extLst>
        </xdr:cNvPr>
        <xdr:cNvSpPr txBox="1"/>
      </xdr:nvSpPr>
      <xdr:spPr>
        <a:xfrm>
          <a:off x="7594111" y="635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16082</xdr:rowOff>
    </xdr:from>
    <xdr:ext cx="534377" cy="259045"/>
    <xdr:sp macro="" textlink="">
      <xdr:nvSpPr>
        <xdr:cNvPr id="145" name="n_4mainValue【道路】&#10;一人当たり延長">
          <a:extLst>
            <a:ext uri="{FF2B5EF4-FFF2-40B4-BE49-F238E27FC236}">
              <a16:creationId xmlns:a16="http://schemas.microsoft.com/office/drawing/2014/main" id="{DE43DFD9-4850-4EFC-8837-641894EC0172}"/>
            </a:ext>
          </a:extLst>
        </xdr:cNvPr>
        <xdr:cNvSpPr txBox="1"/>
      </xdr:nvSpPr>
      <xdr:spPr>
        <a:xfrm>
          <a:off x="6705111" y="635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7C2AF5D-BFB5-421B-88C3-4DB551C5CFF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8C5356C-8EE4-4535-A492-3C0EC9FBC19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07ABD1D-9B56-4C65-A4D7-D4D5B1B7A69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61CC283-F844-4651-87E0-AC4B05D2727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53BE9FA-95AD-4BEE-93DB-32B9834B389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2A3DF75-BA4F-4CB0-9B96-C02FAF52FD1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77FBAC7B-FFAF-4082-8197-7AB13261995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64351CF-BE96-4FA5-97CE-D7279137C4F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F646175-4EC2-4F8D-9029-3EFBDE6A37B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64EBE9B-87F0-402D-AD1C-75D25EF8705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11DC7B4-5B91-4BCB-B9AF-05872712185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36C5D719-E794-4B63-B6EE-9D0004045FA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1D87342-5A77-4B04-B372-F04B2D238ED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92D7F737-897C-41D9-A058-6E6DC405C9D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3BBBA7A-F713-457A-8A0A-85A0D74CFEA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D490D99E-883D-476E-8AD2-711B442436ED}"/>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23C16B8C-4F14-4966-9B66-4CE908ED063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38AA2F45-8728-4199-B19C-BA815418FB9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C744484C-DC86-477A-97E7-B51184DA028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2E65BAEB-444B-470E-9672-1722773B252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BD808F5-AA13-4544-82B7-AF024B1176D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96837C22-C9FC-4DC4-877E-8A2C75D49BA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650D275B-186C-42FD-B3AC-CB23CD8ACEB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1240D247-1A81-4346-A338-491FC29D9F6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52D5C16-C42B-421D-9D7C-1FB6C80129B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75B14131-A8CF-4BD7-BB78-41735BFAA21C}"/>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56952B3F-2CC0-465E-BB4E-3D0426CB7716}"/>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66BEEB8C-2C3A-4C08-9A49-3F586C509DE1}"/>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212C393-235A-40D7-ACC8-6F3CF790B0FD}"/>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4547C389-7CB8-4AF7-A7BC-200728D83F2B}"/>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5D1BB85-CBF2-44D4-AB85-23558BF4DBBB}"/>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46027396-1FF4-4D8C-9B09-D4870FABCA57}"/>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69324404-C47F-42A8-9CEA-CC70885FCA8C}"/>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480A55C3-68C8-4459-A247-9443C4D0CBCA}"/>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11D23E8F-9AB0-42EF-A545-081EC6593126}"/>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2B2E36A2-DE06-4A63-A6AE-F4EE59EDD1A1}"/>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3A9128C-D7CC-47C1-9F5F-C74690B693A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CF183F9-5E19-4510-A784-09C7F4BFCE0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DC95845-A40A-4865-BEFD-9FEC90095C2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FE4D313-3E8B-49AA-ACE0-1CFDD5B4574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344008-7D25-461D-B6D6-5FE2E184BAE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159838</xdr:rowOff>
    </xdr:from>
    <xdr:to>
      <xdr:col>24</xdr:col>
      <xdr:colOff>114300</xdr:colOff>
      <xdr:row>62</xdr:row>
      <xdr:rowOff>89988</xdr:rowOff>
    </xdr:to>
    <xdr:sp macro="" textlink="">
      <xdr:nvSpPr>
        <xdr:cNvPr id="187" name="楕円 186">
          <a:extLst>
            <a:ext uri="{FF2B5EF4-FFF2-40B4-BE49-F238E27FC236}">
              <a16:creationId xmlns:a16="http://schemas.microsoft.com/office/drawing/2014/main" id="{4292B89A-99D4-4CC8-BEAD-729A4CEA8AC1}"/>
            </a:ext>
          </a:extLst>
        </xdr:cNvPr>
        <xdr:cNvSpPr/>
      </xdr:nvSpPr>
      <xdr:spPr>
        <a:xfrm>
          <a:off x="45847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138265</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6AA9ACAD-78A9-4933-A8B3-5C918C33F160}"/>
            </a:ext>
          </a:extLst>
        </xdr:cNvPr>
        <xdr:cNvSpPr txBox="1"/>
      </xdr:nvSpPr>
      <xdr:spPr>
        <a:xfrm>
          <a:off x="4673600"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130447</xdr:rowOff>
    </xdr:from>
    <xdr:to>
      <xdr:col>20</xdr:col>
      <xdr:colOff>38100</xdr:colOff>
      <xdr:row>62</xdr:row>
      <xdr:rowOff>60597</xdr:rowOff>
    </xdr:to>
    <xdr:sp macro="" textlink="">
      <xdr:nvSpPr>
        <xdr:cNvPr id="189" name="楕円 188">
          <a:extLst>
            <a:ext uri="{FF2B5EF4-FFF2-40B4-BE49-F238E27FC236}">
              <a16:creationId xmlns:a16="http://schemas.microsoft.com/office/drawing/2014/main" id="{B1BAD3A1-11B9-421C-9915-28B1B323969C}"/>
            </a:ext>
          </a:extLst>
        </xdr:cNvPr>
        <xdr:cNvSpPr/>
      </xdr:nvSpPr>
      <xdr:spPr>
        <a:xfrm>
          <a:off x="3746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9797</xdr:rowOff>
    </xdr:from>
    <xdr:to>
      <xdr:col>24</xdr:col>
      <xdr:colOff>63500</xdr:colOff>
      <xdr:row>62</xdr:row>
      <xdr:rowOff>39188</xdr:rowOff>
    </xdr:to>
    <xdr:cxnSp macro="">
      <xdr:nvCxnSpPr>
        <xdr:cNvPr id="190" name="直線コネクタ 189">
          <a:extLst>
            <a:ext uri="{FF2B5EF4-FFF2-40B4-BE49-F238E27FC236}">
              <a16:creationId xmlns:a16="http://schemas.microsoft.com/office/drawing/2014/main" id="{B817F5D3-D432-4511-A5A0-0F10A5F0AF76}"/>
            </a:ext>
          </a:extLst>
        </xdr:cNvPr>
        <xdr:cNvCxnSpPr/>
      </xdr:nvCxnSpPr>
      <xdr:spPr>
        <a:xfrm>
          <a:off x="3797300" y="10639697"/>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macro="" textlink="">
      <xdr:nvSpPr>
        <xdr:cNvPr id="191" name="楕円 190">
          <a:extLst>
            <a:ext uri="{FF2B5EF4-FFF2-40B4-BE49-F238E27FC236}">
              <a16:creationId xmlns:a16="http://schemas.microsoft.com/office/drawing/2014/main" id="{166B76C0-3ADB-491B-9B36-22A15E0798C7}"/>
            </a:ext>
          </a:extLst>
        </xdr:cNvPr>
        <xdr:cNvSpPr/>
      </xdr:nvSpPr>
      <xdr:spPr>
        <a:xfrm>
          <a:off x="2857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62</xdr:row>
      <xdr:rowOff>9797</xdr:rowOff>
    </xdr:to>
    <xdr:cxnSp macro="">
      <xdr:nvCxnSpPr>
        <xdr:cNvPr id="192" name="直線コネクタ 191">
          <a:extLst>
            <a:ext uri="{FF2B5EF4-FFF2-40B4-BE49-F238E27FC236}">
              <a16:creationId xmlns:a16="http://schemas.microsoft.com/office/drawing/2014/main" id="{DED687E8-CEF3-436C-A6E4-7BAB6416187B}"/>
            </a:ext>
          </a:extLst>
        </xdr:cNvPr>
        <xdr:cNvCxnSpPr/>
      </xdr:nvCxnSpPr>
      <xdr:spPr>
        <a:xfrm>
          <a:off x="2908300" y="1061847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81462</xdr:rowOff>
    </xdr:from>
    <xdr:to>
      <xdr:col>10</xdr:col>
      <xdr:colOff>165100</xdr:colOff>
      <xdr:row>62</xdr:row>
      <xdr:rowOff>11612</xdr:rowOff>
    </xdr:to>
    <xdr:sp macro="" textlink="">
      <xdr:nvSpPr>
        <xdr:cNvPr id="193" name="楕円 192">
          <a:extLst>
            <a:ext uri="{FF2B5EF4-FFF2-40B4-BE49-F238E27FC236}">
              <a16:creationId xmlns:a16="http://schemas.microsoft.com/office/drawing/2014/main" id="{091E7FA4-36CE-47AA-B892-DE3D89F0B4D7}"/>
            </a:ext>
          </a:extLst>
        </xdr:cNvPr>
        <xdr:cNvSpPr/>
      </xdr:nvSpPr>
      <xdr:spPr>
        <a:xfrm>
          <a:off x="1968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132262</xdr:rowOff>
    </xdr:from>
    <xdr:to>
      <xdr:col>15</xdr:col>
      <xdr:colOff>50800</xdr:colOff>
      <xdr:row>61</xdr:row>
      <xdr:rowOff>160020</xdr:rowOff>
    </xdr:to>
    <xdr:cxnSp macro="">
      <xdr:nvCxnSpPr>
        <xdr:cNvPr id="194" name="直線コネクタ 193">
          <a:extLst>
            <a:ext uri="{FF2B5EF4-FFF2-40B4-BE49-F238E27FC236}">
              <a16:creationId xmlns:a16="http://schemas.microsoft.com/office/drawing/2014/main" id="{C93212C9-FB17-4F0C-BDBE-9CC14F6B31CA}"/>
            </a:ext>
          </a:extLst>
        </xdr:cNvPr>
        <xdr:cNvCxnSpPr/>
      </xdr:nvCxnSpPr>
      <xdr:spPr>
        <a:xfrm>
          <a:off x="2019300" y="10590712"/>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58601</xdr:rowOff>
    </xdr:from>
    <xdr:to>
      <xdr:col>6</xdr:col>
      <xdr:colOff>38100</xdr:colOff>
      <xdr:row>61</xdr:row>
      <xdr:rowOff>160201</xdr:rowOff>
    </xdr:to>
    <xdr:sp macro="" textlink="">
      <xdr:nvSpPr>
        <xdr:cNvPr id="195" name="楕円 194">
          <a:extLst>
            <a:ext uri="{FF2B5EF4-FFF2-40B4-BE49-F238E27FC236}">
              <a16:creationId xmlns:a16="http://schemas.microsoft.com/office/drawing/2014/main" id="{EB8A4B79-EA84-4F2A-A137-FE5E9841A677}"/>
            </a:ext>
          </a:extLst>
        </xdr:cNvPr>
        <xdr:cNvSpPr/>
      </xdr:nvSpPr>
      <xdr:spPr>
        <a:xfrm>
          <a:off x="1079500" y="1051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109401</xdr:rowOff>
    </xdr:from>
    <xdr:to>
      <xdr:col>10</xdr:col>
      <xdr:colOff>114300</xdr:colOff>
      <xdr:row>61</xdr:row>
      <xdr:rowOff>132262</xdr:rowOff>
    </xdr:to>
    <xdr:cxnSp macro="">
      <xdr:nvCxnSpPr>
        <xdr:cNvPr id="196" name="直線コネクタ 195">
          <a:extLst>
            <a:ext uri="{FF2B5EF4-FFF2-40B4-BE49-F238E27FC236}">
              <a16:creationId xmlns:a16="http://schemas.microsoft.com/office/drawing/2014/main" id="{C8423B5E-0841-4780-B802-B4F0597EFACD}"/>
            </a:ext>
          </a:extLst>
        </xdr:cNvPr>
        <xdr:cNvCxnSpPr/>
      </xdr:nvCxnSpPr>
      <xdr:spPr>
        <a:xfrm>
          <a:off x="1130300" y="10567851"/>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797A2E2F-2E70-40EC-8916-05F6935A5A3E}"/>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AFF3BCD-5E31-4032-A0BD-3D8D7CC04B2D}"/>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1204FDB-3A4A-4C8A-8E27-9706E713D3B4}"/>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26A7200B-0562-497D-9EC5-B5F66CACB567}"/>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51724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3CCE38FA-F84C-4FEC-9855-3B606F374D26}"/>
            </a:ext>
          </a:extLst>
        </xdr:cNvPr>
        <xdr:cNvSpPr txBox="1"/>
      </xdr:nvSpPr>
      <xdr:spPr>
        <a:xfrm>
          <a:off x="35820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30497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C8B7F808-0D37-4C23-9856-1DFEA7C16439}"/>
            </a:ext>
          </a:extLst>
        </xdr:cNvPr>
        <xdr:cNvSpPr txBox="1"/>
      </xdr:nvSpPr>
      <xdr:spPr>
        <a:xfrm>
          <a:off x="2705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2739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87EA0A3-8AE6-4472-9370-3415A3F13FE9}"/>
            </a:ext>
          </a:extLst>
        </xdr:cNvPr>
        <xdr:cNvSpPr txBox="1"/>
      </xdr:nvSpPr>
      <xdr:spPr>
        <a:xfrm>
          <a:off x="1816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151328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473C024B-527B-468B-B2C4-D642AF5C18E4}"/>
            </a:ext>
          </a:extLst>
        </xdr:cNvPr>
        <xdr:cNvSpPr txBox="1"/>
      </xdr:nvSpPr>
      <xdr:spPr>
        <a:xfrm>
          <a:off x="9277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A775B79-0BC1-41BD-B2DB-658669DC4D4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CE7AACC-D360-4F8B-B76C-2C9678DB0AA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8FAB0570-4B4F-4A72-AB1F-B274CC9E052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AC840DB-43FF-4963-87C6-18EC72BD85D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07B6779-F9EC-48EC-86AF-A4CD6093F6F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D525B32-DC9B-49B7-BDAA-6C53345FADE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9C443D1A-1776-46D7-8570-77C940C876C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6F88C6B-CF45-4D2E-8728-15B234EABF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54B5F419-5C5F-4801-BB22-93A81707686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268FBCE-E120-4132-BE8D-CF46292F595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B7AF040-3583-42CA-8997-9A111582D94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E35FF7D9-4AAA-41F4-8290-03277FC7452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89EE419-A0C9-4C84-93B5-006E673583D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89620CFB-4E5D-44D0-A735-8C5F07DDBC13}"/>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DA72EDD-7265-4596-8B2E-DB8CF03B577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E6AC843-7DE8-4D90-B079-1E06DD69AAA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38D0088C-B757-4F37-8014-F177A91A029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554608AF-5A38-40EE-B97F-52BE8223BE2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2F342A2-0A67-49DD-A175-5CD3357B99E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C82C5968-4988-47B9-A107-276DE2DC2965}"/>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AA910223-EF01-4351-8519-C1CB84181BF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BC599B40-69A1-43FB-8657-EC5F7488244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BC9A8CB-DBC5-4086-AEE2-FFF488BA0E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62F0F1A4-AFA8-466A-935F-B8C0E3E24F13}"/>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ACBA83E5-DFC7-40D8-8C1A-927DECE7FB8C}"/>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E5F01720-0039-42D8-85B3-3BC05BC80AF4}"/>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F5D8B11-8075-4DF9-89D7-1A8E4A169892}"/>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9CC7B010-FFD3-4F58-A990-4AE8F8AEA054}"/>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952B7421-3F20-4581-A658-F93E7B6A2176}"/>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CE024A3-A0B6-4CDF-98CF-90109E040CEE}"/>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97556400-C8A7-40DA-8953-57E133544432}"/>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1A4DF98D-D465-4F97-B22F-496D8F1AF2FB}"/>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5BDE06F1-8D43-460F-81E9-F748C435F535}"/>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1924F6F0-C89C-4F9F-9A6C-3D45B687C21B}"/>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B69BA4A4-06E7-432A-AE80-AEFA85BE1C3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35EA59F-9D08-46B7-A44A-097CCF3F727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A867EF9-2A13-4AA7-9520-5C73DF9BBAE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871515A-050D-47D3-9FCC-DD2D2AB7E2B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B37EDE9-43AB-4205-AB26-978153FA20F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160487</xdr:rowOff>
    </xdr:from>
    <xdr:to>
      <xdr:col>55</xdr:col>
      <xdr:colOff>50800</xdr:colOff>
      <xdr:row>63</xdr:row>
      <xdr:rowOff>90637</xdr:rowOff>
    </xdr:to>
    <xdr:sp macro="" textlink="">
      <xdr:nvSpPr>
        <xdr:cNvPr id="244" name="楕円 243">
          <a:extLst>
            <a:ext uri="{FF2B5EF4-FFF2-40B4-BE49-F238E27FC236}">
              <a16:creationId xmlns:a16="http://schemas.microsoft.com/office/drawing/2014/main" id="{AD868715-F585-497F-9059-D9B5B03546D1}"/>
            </a:ext>
          </a:extLst>
        </xdr:cNvPr>
        <xdr:cNvSpPr/>
      </xdr:nvSpPr>
      <xdr:spPr>
        <a:xfrm>
          <a:off x="10426700" y="1079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138914</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AA41ECE2-E0CF-4531-BCA5-000FE72EA885}"/>
            </a:ext>
          </a:extLst>
        </xdr:cNvPr>
        <xdr:cNvSpPr txBox="1"/>
      </xdr:nvSpPr>
      <xdr:spPr>
        <a:xfrm>
          <a:off x="10515600" y="10768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160620</xdr:rowOff>
    </xdr:from>
    <xdr:to>
      <xdr:col>50</xdr:col>
      <xdr:colOff>165100</xdr:colOff>
      <xdr:row>63</xdr:row>
      <xdr:rowOff>90770</xdr:rowOff>
    </xdr:to>
    <xdr:sp macro="" textlink="">
      <xdr:nvSpPr>
        <xdr:cNvPr id="246" name="楕円 245">
          <a:extLst>
            <a:ext uri="{FF2B5EF4-FFF2-40B4-BE49-F238E27FC236}">
              <a16:creationId xmlns:a16="http://schemas.microsoft.com/office/drawing/2014/main" id="{DB88CEF1-B4A4-41AB-A08E-86CF95BD7632}"/>
            </a:ext>
          </a:extLst>
        </xdr:cNvPr>
        <xdr:cNvSpPr/>
      </xdr:nvSpPr>
      <xdr:spPr>
        <a:xfrm>
          <a:off x="9588500" y="1079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39837</xdr:rowOff>
    </xdr:from>
    <xdr:to>
      <xdr:col>55</xdr:col>
      <xdr:colOff>0</xdr:colOff>
      <xdr:row>63</xdr:row>
      <xdr:rowOff>39970</xdr:rowOff>
    </xdr:to>
    <xdr:cxnSp macro="">
      <xdr:nvCxnSpPr>
        <xdr:cNvPr id="247" name="直線コネクタ 246">
          <a:extLst>
            <a:ext uri="{FF2B5EF4-FFF2-40B4-BE49-F238E27FC236}">
              <a16:creationId xmlns:a16="http://schemas.microsoft.com/office/drawing/2014/main" id="{7835FF52-8175-4168-A57B-0431378AFEED}"/>
            </a:ext>
          </a:extLst>
        </xdr:cNvPr>
        <xdr:cNvCxnSpPr/>
      </xdr:nvCxnSpPr>
      <xdr:spPr>
        <a:xfrm flipV="1">
          <a:off x="9639300" y="10841187"/>
          <a:ext cx="8382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163280</xdr:rowOff>
    </xdr:from>
    <xdr:to>
      <xdr:col>46</xdr:col>
      <xdr:colOff>38100</xdr:colOff>
      <xdr:row>63</xdr:row>
      <xdr:rowOff>93430</xdr:rowOff>
    </xdr:to>
    <xdr:sp macro="" textlink="">
      <xdr:nvSpPr>
        <xdr:cNvPr id="248" name="楕円 247">
          <a:extLst>
            <a:ext uri="{FF2B5EF4-FFF2-40B4-BE49-F238E27FC236}">
              <a16:creationId xmlns:a16="http://schemas.microsoft.com/office/drawing/2014/main" id="{81332B37-0012-4489-9DBB-8B844E8DC20A}"/>
            </a:ext>
          </a:extLst>
        </xdr:cNvPr>
        <xdr:cNvSpPr/>
      </xdr:nvSpPr>
      <xdr:spPr>
        <a:xfrm>
          <a:off x="8699500" y="107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39970</xdr:rowOff>
    </xdr:from>
    <xdr:to>
      <xdr:col>50</xdr:col>
      <xdr:colOff>114300</xdr:colOff>
      <xdr:row>63</xdr:row>
      <xdr:rowOff>42630</xdr:rowOff>
    </xdr:to>
    <xdr:cxnSp macro="">
      <xdr:nvCxnSpPr>
        <xdr:cNvPr id="249" name="直線コネクタ 248">
          <a:extLst>
            <a:ext uri="{FF2B5EF4-FFF2-40B4-BE49-F238E27FC236}">
              <a16:creationId xmlns:a16="http://schemas.microsoft.com/office/drawing/2014/main" id="{7BCE0C36-1654-4FF9-911D-8989A7085382}"/>
            </a:ext>
          </a:extLst>
        </xdr:cNvPr>
        <xdr:cNvCxnSpPr/>
      </xdr:nvCxnSpPr>
      <xdr:spPr>
        <a:xfrm flipV="1">
          <a:off x="8750300" y="10841320"/>
          <a:ext cx="889000" cy="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166164</xdr:rowOff>
    </xdr:from>
    <xdr:to>
      <xdr:col>41</xdr:col>
      <xdr:colOff>101600</xdr:colOff>
      <xdr:row>63</xdr:row>
      <xdr:rowOff>96314</xdr:rowOff>
    </xdr:to>
    <xdr:sp macro="" textlink="">
      <xdr:nvSpPr>
        <xdr:cNvPr id="250" name="楕円 249">
          <a:extLst>
            <a:ext uri="{FF2B5EF4-FFF2-40B4-BE49-F238E27FC236}">
              <a16:creationId xmlns:a16="http://schemas.microsoft.com/office/drawing/2014/main" id="{EC2EAAD9-6DE5-4C91-822F-909A8F1882C4}"/>
            </a:ext>
          </a:extLst>
        </xdr:cNvPr>
        <xdr:cNvSpPr/>
      </xdr:nvSpPr>
      <xdr:spPr>
        <a:xfrm>
          <a:off x="7810500" y="1079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42630</xdr:rowOff>
    </xdr:from>
    <xdr:to>
      <xdr:col>45</xdr:col>
      <xdr:colOff>177800</xdr:colOff>
      <xdr:row>63</xdr:row>
      <xdr:rowOff>45514</xdr:rowOff>
    </xdr:to>
    <xdr:cxnSp macro="">
      <xdr:nvCxnSpPr>
        <xdr:cNvPr id="251" name="直線コネクタ 250">
          <a:extLst>
            <a:ext uri="{FF2B5EF4-FFF2-40B4-BE49-F238E27FC236}">
              <a16:creationId xmlns:a16="http://schemas.microsoft.com/office/drawing/2014/main" id="{26A2C6CD-2E6A-487F-A3F7-75743DFBD0B6}"/>
            </a:ext>
          </a:extLst>
        </xdr:cNvPr>
        <xdr:cNvCxnSpPr/>
      </xdr:nvCxnSpPr>
      <xdr:spPr>
        <a:xfrm flipV="1">
          <a:off x="7861300" y="10843980"/>
          <a:ext cx="889000" cy="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168572</xdr:rowOff>
    </xdr:from>
    <xdr:to>
      <xdr:col>36</xdr:col>
      <xdr:colOff>165100</xdr:colOff>
      <xdr:row>63</xdr:row>
      <xdr:rowOff>98722</xdr:rowOff>
    </xdr:to>
    <xdr:sp macro="" textlink="">
      <xdr:nvSpPr>
        <xdr:cNvPr id="252" name="楕円 251">
          <a:extLst>
            <a:ext uri="{FF2B5EF4-FFF2-40B4-BE49-F238E27FC236}">
              <a16:creationId xmlns:a16="http://schemas.microsoft.com/office/drawing/2014/main" id="{1B98B097-4782-4E36-B801-020FDC6722D1}"/>
            </a:ext>
          </a:extLst>
        </xdr:cNvPr>
        <xdr:cNvSpPr/>
      </xdr:nvSpPr>
      <xdr:spPr>
        <a:xfrm>
          <a:off x="6921500" y="1079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45514</xdr:rowOff>
    </xdr:from>
    <xdr:to>
      <xdr:col>41</xdr:col>
      <xdr:colOff>50800</xdr:colOff>
      <xdr:row>63</xdr:row>
      <xdr:rowOff>47922</xdr:rowOff>
    </xdr:to>
    <xdr:cxnSp macro="">
      <xdr:nvCxnSpPr>
        <xdr:cNvPr id="253" name="直線コネクタ 252">
          <a:extLst>
            <a:ext uri="{FF2B5EF4-FFF2-40B4-BE49-F238E27FC236}">
              <a16:creationId xmlns:a16="http://schemas.microsoft.com/office/drawing/2014/main" id="{F8F65EE1-D1D8-4E85-B631-51D18D469696}"/>
            </a:ext>
          </a:extLst>
        </xdr:cNvPr>
        <xdr:cNvCxnSpPr/>
      </xdr:nvCxnSpPr>
      <xdr:spPr>
        <a:xfrm flipV="1">
          <a:off x="6972300" y="10846864"/>
          <a:ext cx="889000" cy="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B7CA0695-F1C1-4CBE-AD83-DFA32B61BE18}"/>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CB1EB04E-C7D2-4DB7-8D09-CC0F4C38B81C}"/>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DD7F8758-8BA3-4A4F-8236-9F92D833319F}"/>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9A4EEEF4-11CE-448E-8994-3E687D6209BB}"/>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81897</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F7788888-BC23-453F-B11B-5E5F2BCFA4E5}"/>
            </a:ext>
          </a:extLst>
        </xdr:cNvPr>
        <xdr:cNvSpPr txBox="1"/>
      </xdr:nvSpPr>
      <xdr:spPr>
        <a:xfrm>
          <a:off x="9327095" y="10883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84557</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C8242AA4-F283-4A49-B871-22D0F660F8FC}"/>
            </a:ext>
          </a:extLst>
        </xdr:cNvPr>
        <xdr:cNvSpPr txBox="1"/>
      </xdr:nvSpPr>
      <xdr:spPr>
        <a:xfrm>
          <a:off x="8450795" y="1088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87441</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B0BEC4F6-3EED-49A9-92F7-F8DF705D954E}"/>
            </a:ext>
          </a:extLst>
        </xdr:cNvPr>
        <xdr:cNvSpPr txBox="1"/>
      </xdr:nvSpPr>
      <xdr:spPr>
        <a:xfrm>
          <a:off x="7561795" y="10888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89849</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2A9296CA-5A87-4A06-9941-CDA2C392D2A7}"/>
            </a:ext>
          </a:extLst>
        </xdr:cNvPr>
        <xdr:cNvSpPr txBox="1"/>
      </xdr:nvSpPr>
      <xdr:spPr>
        <a:xfrm>
          <a:off x="6672795" y="10891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B9B9EF4-092C-4280-8D80-5AA4305B6F7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253F00D0-5A67-469B-B963-3B4C97FE347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0A8D758-C710-4426-87F1-63A38B9A9A8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A45A0EB-61A7-4BF4-8B79-7613CEB97CC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5B5E5C4-E577-4CCE-B842-8F041610ED7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7F9E92C-73A4-4E28-B599-F6B670A042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95DDA77-0339-4C84-93B1-88E53C2272B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3827EAA-0BDC-4B92-9D38-C04465031DA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AEA433D9-100D-4F18-846F-DACDD4F359E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53E76228-9DB5-4072-9819-0B0AF8925E6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BC23F37-6893-451D-A57A-87D568B065A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5C61C306-4407-43D6-8C03-E96D27AACB4A}"/>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DB0903FB-4479-452F-B1CF-095F9196A94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FC03FB97-E9DC-45B6-A9CE-7A3517E6580A}"/>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24C4A300-3972-4266-A1E3-0DE24E646F5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A70BF74E-4EB3-43BB-B69A-696B9A9A6AB9}"/>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BF0A4958-E4B3-4F79-9D0A-70B6262A1896}"/>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429C5B60-D400-4BAB-9AB1-A624D75E283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69FCBC35-3DC4-4AD9-B65F-FC7A2507B43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C2FB83D5-DF71-45FA-8E50-594C84C9ACF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CE6E6AE3-3179-4FAB-9DC3-C48F0C2E202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5D24618C-AC19-4BCB-A630-CFBDB054DA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D1DF38A-40FE-4610-B601-14AD238BE981}"/>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16325AC5-E26A-43E0-8A97-4F22C010939D}"/>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81AFC9E1-668B-4B5D-A778-CCA85D840E9A}"/>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D764D619-6EF3-4A4E-B795-CD0B6470CF53}"/>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B9F64E61-22BE-4259-8B00-ACED30329125}"/>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495F2BDE-C592-4710-9564-3C6353F94F87}"/>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461C7CF4-3BC2-4CE5-9AC5-84545BE722D7}"/>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C5B92FED-945E-435B-AA1B-35214033CE0F}"/>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DE076620-EC0D-4F7D-B227-93FBCC76E4A9}"/>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1736E9D9-7C4C-40ED-9424-08701257DFCA}"/>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D1B4AB74-31F9-4D37-8F39-D763BB766FA8}"/>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C502745D-D123-49BC-BB56-945069571B5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19292F55-E9BE-428E-8C35-993C23372AD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AA39D910-0E7E-4ACE-81BB-B97B361A126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E0482E9-D680-4116-9E60-76AF3C5ACE9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E7D64D5-94CD-464F-9DAC-3E11AB76D24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167894</xdr:rowOff>
    </xdr:from>
    <xdr:to>
      <xdr:col>24</xdr:col>
      <xdr:colOff>114300</xdr:colOff>
      <xdr:row>82</xdr:row>
      <xdr:rowOff>98044</xdr:rowOff>
    </xdr:to>
    <xdr:sp macro="" textlink="">
      <xdr:nvSpPr>
        <xdr:cNvPr id="300" name="楕円 299">
          <a:extLst>
            <a:ext uri="{FF2B5EF4-FFF2-40B4-BE49-F238E27FC236}">
              <a16:creationId xmlns:a16="http://schemas.microsoft.com/office/drawing/2014/main" id="{4741B2B6-EFC7-4BC8-BB73-F99A1A038CCE}"/>
            </a:ext>
          </a:extLst>
        </xdr:cNvPr>
        <xdr:cNvSpPr/>
      </xdr:nvSpPr>
      <xdr:spPr>
        <a:xfrm>
          <a:off x="4584700" y="1405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19321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E872611E-DB07-43CE-843D-B6DDCB7E3ECA}"/>
            </a:ext>
          </a:extLst>
        </xdr:cNvPr>
        <xdr:cNvSpPr txBox="1"/>
      </xdr:nvSpPr>
      <xdr:spPr>
        <a:xfrm>
          <a:off x="4673600" y="13906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122174</xdr:rowOff>
    </xdr:from>
    <xdr:to>
      <xdr:col>20</xdr:col>
      <xdr:colOff>38100</xdr:colOff>
      <xdr:row>82</xdr:row>
      <xdr:rowOff>52324</xdr:rowOff>
    </xdr:to>
    <xdr:sp macro="" textlink="">
      <xdr:nvSpPr>
        <xdr:cNvPr id="302" name="楕円 301">
          <a:extLst>
            <a:ext uri="{FF2B5EF4-FFF2-40B4-BE49-F238E27FC236}">
              <a16:creationId xmlns:a16="http://schemas.microsoft.com/office/drawing/2014/main" id="{B17CC462-6594-4B62-843B-EB29C97AADF8}"/>
            </a:ext>
          </a:extLst>
        </xdr:cNvPr>
        <xdr:cNvSpPr/>
      </xdr:nvSpPr>
      <xdr:spPr>
        <a:xfrm>
          <a:off x="3746500" y="1400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1524</xdr:rowOff>
    </xdr:from>
    <xdr:to>
      <xdr:col>24</xdr:col>
      <xdr:colOff>63500</xdr:colOff>
      <xdr:row>82</xdr:row>
      <xdr:rowOff>47244</xdr:rowOff>
    </xdr:to>
    <xdr:cxnSp macro="">
      <xdr:nvCxnSpPr>
        <xdr:cNvPr id="303" name="直線コネクタ 302">
          <a:extLst>
            <a:ext uri="{FF2B5EF4-FFF2-40B4-BE49-F238E27FC236}">
              <a16:creationId xmlns:a16="http://schemas.microsoft.com/office/drawing/2014/main" id="{E6F933CE-4167-4569-AF82-D07D5B0823CF}"/>
            </a:ext>
          </a:extLst>
        </xdr:cNvPr>
        <xdr:cNvCxnSpPr/>
      </xdr:nvCxnSpPr>
      <xdr:spPr>
        <a:xfrm>
          <a:off x="3797300" y="1406042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78739</xdr:rowOff>
    </xdr:from>
    <xdr:to>
      <xdr:col>15</xdr:col>
      <xdr:colOff>101600</xdr:colOff>
      <xdr:row>82</xdr:row>
      <xdr:rowOff>8889</xdr:rowOff>
    </xdr:to>
    <xdr:sp macro="" textlink="">
      <xdr:nvSpPr>
        <xdr:cNvPr id="304" name="楕円 303">
          <a:extLst>
            <a:ext uri="{FF2B5EF4-FFF2-40B4-BE49-F238E27FC236}">
              <a16:creationId xmlns:a16="http://schemas.microsoft.com/office/drawing/2014/main" id="{F7473AB8-EF07-4F1C-8984-FE2E07FB49C3}"/>
            </a:ext>
          </a:extLst>
        </xdr:cNvPr>
        <xdr:cNvSpPr/>
      </xdr:nvSpPr>
      <xdr:spPr>
        <a:xfrm>
          <a:off x="2857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129539</xdr:rowOff>
    </xdr:from>
    <xdr:to>
      <xdr:col>19</xdr:col>
      <xdr:colOff>177800</xdr:colOff>
      <xdr:row>82</xdr:row>
      <xdr:rowOff>1524</xdr:rowOff>
    </xdr:to>
    <xdr:cxnSp macro="">
      <xdr:nvCxnSpPr>
        <xdr:cNvPr id="305" name="直線コネクタ 304">
          <a:extLst>
            <a:ext uri="{FF2B5EF4-FFF2-40B4-BE49-F238E27FC236}">
              <a16:creationId xmlns:a16="http://schemas.microsoft.com/office/drawing/2014/main" id="{39725E77-85CA-4F38-86AC-9F85FF4A6ED2}"/>
            </a:ext>
          </a:extLst>
        </xdr:cNvPr>
        <xdr:cNvCxnSpPr/>
      </xdr:nvCxnSpPr>
      <xdr:spPr>
        <a:xfrm>
          <a:off x="2908300" y="14016989"/>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44450</xdr:rowOff>
    </xdr:from>
    <xdr:to>
      <xdr:col>10</xdr:col>
      <xdr:colOff>165100</xdr:colOff>
      <xdr:row>81</xdr:row>
      <xdr:rowOff>146050</xdr:rowOff>
    </xdr:to>
    <xdr:sp macro="" textlink="">
      <xdr:nvSpPr>
        <xdr:cNvPr id="306" name="楕円 305">
          <a:extLst>
            <a:ext uri="{FF2B5EF4-FFF2-40B4-BE49-F238E27FC236}">
              <a16:creationId xmlns:a16="http://schemas.microsoft.com/office/drawing/2014/main" id="{DC84DDCE-CBBB-45E3-9590-25C658D89D76}"/>
            </a:ext>
          </a:extLst>
        </xdr:cNvPr>
        <xdr:cNvSpPr/>
      </xdr:nvSpPr>
      <xdr:spPr>
        <a:xfrm>
          <a:off x="1968500" y="1393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95250</xdr:rowOff>
    </xdr:from>
    <xdr:to>
      <xdr:col>15</xdr:col>
      <xdr:colOff>50800</xdr:colOff>
      <xdr:row>81</xdr:row>
      <xdr:rowOff>129539</xdr:rowOff>
    </xdr:to>
    <xdr:cxnSp macro="">
      <xdr:nvCxnSpPr>
        <xdr:cNvPr id="307" name="直線コネクタ 306">
          <a:extLst>
            <a:ext uri="{FF2B5EF4-FFF2-40B4-BE49-F238E27FC236}">
              <a16:creationId xmlns:a16="http://schemas.microsoft.com/office/drawing/2014/main" id="{231B8797-B43B-4040-82CC-7975DDE54165}"/>
            </a:ext>
          </a:extLst>
        </xdr:cNvPr>
        <xdr:cNvCxnSpPr/>
      </xdr:nvCxnSpPr>
      <xdr:spPr>
        <a:xfrm>
          <a:off x="2019300" y="139827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167894</xdr:rowOff>
    </xdr:from>
    <xdr:to>
      <xdr:col>6</xdr:col>
      <xdr:colOff>38100</xdr:colOff>
      <xdr:row>81</xdr:row>
      <xdr:rowOff>98044</xdr:rowOff>
    </xdr:to>
    <xdr:sp macro="" textlink="">
      <xdr:nvSpPr>
        <xdr:cNvPr id="308" name="楕円 307">
          <a:extLst>
            <a:ext uri="{FF2B5EF4-FFF2-40B4-BE49-F238E27FC236}">
              <a16:creationId xmlns:a16="http://schemas.microsoft.com/office/drawing/2014/main" id="{45B00321-B277-4D54-A188-3BFA11676DF5}"/>
            </a:ext>
          </a:extLst>
        </xdr:cNvPr>
        <xdr:cNvSpPr/>
      </xdr:nvSpPr>
      <xdr:spPr>
        <a:xfrm>
          <a:off x="1079500" y="1388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47244</xdr:rowOff>
    </xdr:from>
    <xdr:to>
      <xdr:col>10</xdr:col>
      <xdr:colOff>114300</xdr:colOff>
      <xdr:row>81</xdr:row>
      <xdr:rowOff>95250</xdr:rowOff>
    </xdr:to>
    <xdr:cxnSp macro="">
      <xdr:nvCxnSpPr>
        <xdr:cNvPr id="309" name="直線コネクタ 308">
          <a:extLst>
            <a:ext uri="{FF2B5EF4-FFF2-40B4-BE49-F238E27FC236}">
              <a16:creationId xmlns:a16="http://schemas.microsoft.com/office/drawing/2014/main" id="{A564E0DB-C8A2-4491-9096-A5538FBEB5A1}"/>
            </a:ext>
          </a:extLst>
        </xdr:cNvPr>
        <xdr:cNvCxnSpPr/>
      </xdr:nvCxnSpPr>
      <xdr:spPr>
        <a:xfrm>
          <a:off x="1130300" y="1393469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F087578A-BD7B-49DD-9F9C-53A5ECCA26F5}"/>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DAFD4FDC-FAEF-496E-9364-1F23F35F5D88}"/>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D87AEC7B-1137-4CCE-9F28-09599DAA3A98}"/>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8E9941BA-727F-4D0F-AD90-E3B9B6AC2BF2}"/>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68851</xdr:rowOff>
    </xdr:from>
    <xdr:ext cx="405111" cy="259045"/>
    <xdr:sp macro="" textlink="">
      <xdr:nvSpPr>
        <xdr:cNvPr id="314" name="n_1mainValue【公営住宅】&#10;有形固定資産減価償却率">
          <a:extLst>
            <a:ext uri="{FF2B5EF4-FFF2-40B4-BE49-F238E27FC236}">
              <a16:creationId xmlns:a16="http://schemas.microsoft.com/office/drawing/2014/main" id="{FAA5FDC8-E5C3-4367-A5AB-47B78A95C368}"/>
            </a:ext>
          </a:extLst>
        </xdr:cNvPr>
        <xdr:cNvSpPr txBox="1"/>
      </xdr:nvSpPr>
      <xdr:spPr>
        <a:xfrm>
          <a:off x="3582044" y="1378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25416</xdr:rowOff>
    </xdr:from>
    <xdr:ext cx="405111" cy="259045"/>
    <xdr:sp macro="" textlink="">
      <xdr:nvSpPr>
        <xdr:cNvPr id="315" name="n_2mainValue【公営住宅】&#10;有形固定資産減価償却率">
          <a:extLst>
            <a:ext uri="{FF2B5EF4-FFF2-40B4-BE49-F238E27FC236}">
              <a16:creationId xmlns:a16="http://schemas.microsoft.com/office/drawing/2014/main" id="{2A5D5002-8914-42D8-8A95-83A6C1555A0E}"/>
            </a:ext>
          </a:extLst>
        </xdr:cNvPr>
        <xdr:cNvSpPr txBox="1"/>
      </xdr:nvSpPr>
      <xdr:spPr>
        <a:xfrm>
          <a:off x="2705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162577</xdr:rowOff>
    </xdr:from>
    <xdr:ext cx="405111" cy="259045"/>
    <xdr:sp macro="" textlink="">
      <xdr:nvSpPr>
        <xdr:cNvPr id="316" name="n_3mainValue【公営住宅】&#10;有形固定資産減価償却率">
          <a:extLst>
            <a:ext uri="{FF2B5EF4-FFF2-40B4-BE49-F238E27FC236}">
              <a16:creationId xmlns:a16="http://schemas.microsoft.com/office/drawing/2014/main" id="{AA58B0D1-1132-4E81-83A3-BF377FAD8F33}"/>
            </a:ext>
          </a:extLst>
        </xdr:cNvPr>
        <xdr:cNvSpPr txBox="1"/>
      </xdr:nvSpPr>
      <xdr:spPr>
        <a:xfrm>
          <a:off x="1816744" y="1370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114571</xdr:rowOff>
    </xdr:from>
    <xdr:ext cx="405111" cy="259045"/>
    <xdr:sp macro="" textlink="">
      <xdr:nvSpPr>
        <xdr:cNvPr id="317" name="n_4mainValue【公営住宅】&#10;有形固定資産減価償却率">
          <a:extLst>
            <a:ext uri="{FF2B5EF4-FFF2-40B4-BE49-F238E27FC236}">
              <a16:creationId xmlns:a16="http://schemas.microsoft.com/office/drawing/2014/main" id="{E5F59015-DF15-446B-8D6E-86E40E2629B5}"/>
            </a:ext>
          </a:extLst>
        </xdr:cNvPr>
        <xdr:cNvSpPr txBox="1"/>
      </xdr:nvSpPr>
      <xdr:spPr>
        <a:xfrm>
          <a:off x="927744" y="1365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3D766835-31AC-4F3C-B873-201B9F5B68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28442135-6191-4D7E-B7F0-91A46AA8081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B57C40D5-D2F6-4567-B217-F9706D0D3FF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4AFA504B-13ED-4FFE-A0A1-065C4E86A9B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FC9C99CA-51EC-4A24-857C-348BE7A1419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D9500A02-E9E0-4D4D-A132-16F739096E2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DBD4BE95-9A4E-43BF-9F8D-1C946D4D5B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87621B02-9BA4-4D98-8BE3-40F9C203752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A91CE2E5-703E-47AA-AEC0-5671EF89352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7E570CA5-F8B3-4AB9-B9CD-5DA4F2351C3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DF232150-32E0-4617-A964-1A66240596B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4003CC46-1ECD-4F1C-B977-A945337F3D8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53CAB67F-2068-46EC-92AF-9020A0842BD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A1B14B9D-0BCB-486C-8DD8-3B16F4A1395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7E12E41E-C6C1-4E81-B18D-222802A3609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2A9C413-4425-40F0-9006-ABC57DE2102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B0E3A695-D020-4563-B060-D44AF56053A2}"/>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388A9DFB-D398-418A-92DE-ED438EE96B7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CF28A6A7-0860-41A1-9F34-9AE6005DE996}"/>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6660FAB-1BEF-4122-8084-25E9D4BC17F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3023F832-F94A-425B-AFA1-B1B142480F0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D49A9DB-FD01-4911-B399-D122E7B9BB9A}"/>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387B24F-338C-473D-97BC-624BD5CC066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2DA9677E-98A2-4C09-B057-62E7D527777B}"/>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D88937C7-BCEA-471A-9166-9066513848D3}"/>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45C2EB0E-B2FE-4C78-A2F4-404279F7434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312CA02F-30C6-4227-8D0C-0815F207F784}"/>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D2FCD2BA-580F-4593-9986-4F07F19EFB39}"/>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153179</xdr:rowOff>
    </xdr:from>
    <xdr:ext cx="469744" cy="259045"/>
    <xdr:sp macro="" textlink="">
      <xdr:nvSpPr>
        <xdr:cNvPr id="346" name="【公営住宅】&#10;一人当たり面積平均値テキスト">
          <a:extLst>
            <a:ext uri="{FF2B5EF4-FFF2-40B4-BE49-F238E27FC236}">
              <a16:creationId xmlns:a16="http://schemas.microsoft.com/office/drawing/2014/main" id="{7AF79FD3-7E40-4579-84A5-C4CB2D99747C}"/>
            </a:ext>
          </a:extLst>
        </xdr:cNvPr>
        <xdr:cNvSpPr txBox="1"/>
      </xdr:nvSpPr>
      <xdr:spPr>
        <a:xfrm>
          <a:off x="10515600" y="14383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FA70EEB-5CF3-4182-B712-F030358F6BEE}"/>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3C2A8E76-B202-437E-B130-0CC8DF4A9899}"/>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935BBE69-9257-422F-A146-6EB906D66039}"/>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521A84F1-45DB-40A8-AF2D-ACB2D0BBC79C}"/>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0352EB97-CAA3-410E-B231-87BFE61C1DBC}"/>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15F5C34-F780-4535-91AA-9B50B05A94B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63CA269-A9DC-4EE3-8D0F-4008A825E5C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E82BF97-CCD6-4BC4-AF6E-398D8CEADFF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0987B6E-B934-4642-B361-7B8BC811F71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D3B3312-A2A4-43A3-B33B-B4CB98893E2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13970</xdr:rowOff>
    </xdr:from>
    <xdr:to>
      <xdr:col>55</xdr:col>
      <xdr:colOff>50800</xdr:colOff>
      <xdr:row>83</xdr:row>
      <xdr:rowOff>115570</xdr:rowOff>
    </xdr:to>
    <xdr:sp macro="" textlink="">
      <xdr:nvSpPr>
        <xdr:cNvPr id="357" name="楕円 356">
          <a:extLst>
            <a:ext uri="{FF2B5EF4-FFF2-40B4-BE49-F238E27FC236}">
              <a16:creationId xmlns:a16="http://schemas.microsoft.com/office/drawing/2014/main" id="{23BD8F7C-079B-46D1-8E69-99C12FF7559F}"/>
            </a:ext>
          </a:extLst>
        </xdr:cNvPr>
        <xdr:cNvSpPr/>
      </xdr:nvSpPr>
      <xdr:spPr>
        <a:xfrm>
          <a:off x="104267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36847</xdr:rowOff>
    </xdr:from>
    <xdr:ext cx="469744" cy="259045"/>
    <xdr:sp macro="" textlink="">
      <xdr:nvSpPr>
        <xdr:cNvPr id="358" name="【公営住宅】&#10;一人当たり面積該当値テキスト">
          <a:extLst>
            <a:ext uri="{FF2B5EF4-FFF2-40B4-BE49-F238E27FC236}">
              <a16:creationId xmlns:a16="http://schemas.microsoft.com/office/drawing/2014/main" id="{372798EF-534F-4ADB-8410-99CE210512B5}"/>
            </a:ext>
          </a:extLst>
        </xdr:cNvPr>
        <xdr:cNvSpPr txBox="1"/>
      </xdr:nvSpPr>
      <xdr:spPr>
        <a:xfrm>
          <a:off x="10515600"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19304</xdr:rowOff>
    </xdr:from>
    <xdr:to>
      <xdr:col>50</xdr:col>
      <xdr:colOff>165100</xdr:colOff>
      <xdr:row>83</xdr:row>
      <xdr:rowOff>120904</xdr:rowOff>
    </xdr:to>
    <xdr:sp macro="" textlink="">
      <xdr:nvSpPr>
        <xdr:cNvPr id="359" name="楕円 358">
          <a:extLst>
            <a:ext uri="{FF2B5EF4-FFF2-40B4-BE49-F238E27FC236}">
              <a16:creationId xmlns:a16="http://schemas.microsoft.com/office/drawing/2014/main" id="{A2A3C96E-3818-4C33-8482-B7616DB1C3F7}"/>
            </a:ext>
          </a:extLst>
        </xdr:cNvPr>
        <xdr:cNvSpPr/>
      </xdr:nvSpPr>
      <xdr:spPr>
        <a:xfrm>
          <a:off x="9588500" y="1424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64770</xdr:rowOff>
    </xdr:from>
    <xdr:to>
      <xdr:col>55</xdr:col>
      <xdr:colOff>0</xdr:colOff>
      <xdr:row>83</xdr:row>
      <xdr:rowOff>70104</xdr:rowOff>
    </xdr:to>
    <xdr:cxnSp macro="">
      <xdr:nvCxnSpPr>
        <xdr:cNvPr id="360" name="直線コネクタ 359">
          <a:extLst>
            <a:ext uri="{FF2B5EF4-FFF2-40B4-BE49-F238E27FC236}">
              <a16:creationId xmlns:a16="http://schemas.microsoft.com/office/drawing/2014/main" id="{A9DBEFC0-E74A-481B-88BD-37AC5ADED1DD}"/>
            </a:ext>
          </a:extLst>
        </xdr:cNvPr>
        <xdr:cNvCxnSpPr/>
      </xdr:nvCxnSpPr>
      <xdr:spPr>
        <a:xfrm flipV="1">
          <a:off x="9639300" y="14295120"/>
          <a:ext cx="8382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23876</xdr:rowOff>
    </xdr:from>
    <xdr:to>
      <xdr:col>46</xdr:col>
      <xdr:colOff>38100</xdr:colOff>
      <xdr:row>83</xdr:row>
      <xdr:rowOff>125476</xdr:rowOff>
    </xdr:to>
    <xdr:sp macro="" textlink="">
      <xdr:nvSpPr>
        <xdr:cNvPr id="361" name="楕円 360">
          <a:extLst>
            <a:ext uri="{FF2B5EF4-FFF2-40B4-BE49-F238E27FC236}">
              <a16:creationId xmlns:a16="http://schemas.microsoft.com/office/drawing/2014/main" id="{08E85E11-2134-4731-9A81-D1EE4D401FA9}"/>
            </a:ext>
          </a:extLst>
        </xdr:cNvPr>
        <xdr:cNvSpPr/>
      </xdr:nvSpPr>
      <xdr:spPr>
        <a:xfrm>
          <a:off x="8699500" y="1425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70104</xdr:rowOff>
    </xdr:from>
    <xdr:to>
      <xdr:col>50</xdr:col>
      <xdr:colOff>114300</xdr:colOff>
      <xdr:row>83</xdr:row>
      <xdr:rowOff>74676</xdr:rowOff>
    </xdr:to>
    <xdr:cxnSp macro="">
      <xdr:nvCxnSpPr>
        <xdr:cNvPr id="362" name="直線コネクタ 361">
          <a:extLst>
            <a:ext uri="{FF2B5EF4-FFF2-40B4-BE49-F238E27FC236}">
              <a16:creationId xmlns:a16="http://schemas.microsoft.com/office/drawing/2014/main" id="{A5D0A7B7-4703-4B53-ABB6-8C7A30CA533D}"/>
            </a:ext>
          </a:extLst>
        </xdr:cNvPr>
        <xdr:cNvCxnSpPr/>
      </xdr:nvCxnSpPr>
      <xdr:spPr>
        <a:xfrm flipV="1">
          <a:off x="8750300" y="1430045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29211</xdr:rowOff>
    </xdr:from>
    <xdr:to>
      <xdr:col>41</xdr:col>
      <xdr:colOff>101600</xdr:colOff>
      <xdr:row>83</xdr:row>
      <xdr:rowOff>130811</xdr:rowOff>
    </xdr:to>
    <xdr:sp macro="" textlink="">
      <xdr:nvSpPr>
        <xdr:cNvPr id="363" name="楕円 362">
          <a:extLst>
            <a:ext uri="{FF2B5EF4-FFF2-40B4-BE49-F238E27FC236}">
              <a16:creationId xmlns:a16="http://schemas.microsoft.com/office/drawing/2014/main" id="{021A86DD-F879-4DFF-9AFB-BBC97A21E309}"/>
            </a:ext>
          </a:extLst>
        </xdr:cNvPr>
        <xdr:cNvSpPr/>
      </xdr:nvSpPr>
      <xdr:spPr>
        <a:xfrm>
          <a:off x="7810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74676</xdr:rowOff>
    </xdr:from>
    <xdr:to>
      <xdr:col>45</xdr:col>
      <xdr:colOff>177800</xdr:colOff>
      <xdr:row>83</xdr:row>
      <xdr:rowOff>80011</xdr:rowOff>
    </xdr:to>
    <xdr:cxnSp macro="">
      <xdr:nvCxnSpPr>
        <xdr:cNvPr id="364" name="直線コネクタ 363">
          <a:extLst>
            <a:ext uri="{FF2B5EF4-FFF2-40B4-BE49-F238E27FC236}">
              <a16:creationId xmlns:a16="http://schemas.microsoft.com/office/drawing/2014/main" id="{99FA4E33-A382-4BFE-8E0C-AF7932B571DD}"/>
            </a:ext>
          </a:extLst>
        </xdr:cNvPr>
        <xdr:cNvCxnSpPr/>
      </xdr:nvCxnSpPr>
      <xdr:spPr>
        <a:xfrm flipV="1">
          <a:off x="7861300" y="14305026"/>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33782</xdr:rowOff>
    </xdr:from>
    <xdr:to>
      <xdr:col>36</xdr:col>
      <xdr:colOff>165100</xdr:colOff>
      <xdr:row>83</xdr:row>
      <xdr:rowOff>135382</xdr:rowOff>
    </xdr:to>
    <xdr:sp macro="" textlink="">
      <xdr:nvSpPr>
        <xdr:cNvPr id="365" name="楕円 364">
          <a:extLst>
            <a:ext uri="{FF2B5EF4-FFF2-40B4-BE49-F238E27FC236}">
              <a16:creationId xmlns:a16="http://schemas.microsoft.com/office/drawing/2014/main" id="{E9977CD7-527F-4A34-ADAE-8A7FE3AD1CB5}"/>
            </a:ext>
          </a:extLst>
        </xdr:cNvPr>
        <xdr:cNvSpPr/>
      </xdr:nvSpPr>
      <xdr:spPr>
        <a:xfrm>
          <a:off x="6921500" y="1426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80011</xdr:rowOff>
    </xdr:from>
    <xdr:to>
      <xdr:col>41</xdr:col>
      <xdr:colOff>50800</xdr:colOff>
      <xdr:row>83</xdr:row>
      <xdr:rowOff>84582</xdr:rowOff>
    </xdr:to>
    <xdr:cxnSp macro="">
      <xdr:nvCxnSpPr>
        <xdr:cNvPr id="366" name="直線コネクタ 365">
          <a:extLst>
            <a:ext uri="{FF2B5EF4-FFF2-40B4-BE49-F238E27FC236}">
              <a16:creationId xmlns:a16="http://schemas.microsoft.com/office/drawing/2014/main" id="{725934AF-6116-4FE6-BD7B-9CDEDBD0433F}"/>
            </a:ext>
          </a:extLst>
        </xdr:cNvPr>
        <xdr:cNvCxnSpPr/>
      </xdr:nvCxnSpPr>
      <xdr:spPr>
        <a:xfrm flipV="1">
          <a:off x="6972300" y="143103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107459</xdr:rowOff>
    </xdr:from>
    <xdr:ext cx="469744" cy="259045"/>
    <xdr:sp macro="" textlink="">
      <xdr:nvSpPr>
        <xdr:cNvPr id="367" name="n_1aveValue【公営住宅】&#10;一人当たり面積">
          <a:extLst>
            <a:ext uri="{FF2B5EF4-FFF2-40B4-BE49-F238E27FC236}">
              <a16:creationId xmlns:a16="http://schemas.microsoft.com/office/drawing/2014/main" id="{B8C9234D-6923-4C30-AE6C-2FF8BFD3331C}"/>
            </a:ext>
          </a:extLst>
        </xdr:cNvPr>
        <xdr:cNvSpPr txBox="1"/>
      </xdr:nvSpPr>
      <xdr:spPr>
        <a:xfrm>
          <a:off x="9391727"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101364</xdr:rowOff>
    </xdr:from>
    <xdr:ext cx="469744" cy="259045"/>
    <xdr:sp macro="" textlink="">
      <xdr:nvSpPr>
        <xdr:cNvPr id="368" name="n_2aveValue【公営住宅】&#10;一人当たり面積">
          <a:extLst>
            <a:ext uri="{FF2B5EF4-FFF2-40B4-BE49-F238E27FC236}">
              <a16:creationId xmlns:a16="http://schemas.microsoft.com/office/drawing/2014/main" id="{60F9F4C9-7DDC-4511-80C4-E1DA2B69E8F7}"/>
            </a:ext>
          </a:extLst>
        </xdr:cNvPr>
        <xdr:cNvSpPr txBox="1"/>
      </xdr:nvSpPr>
      <xdr:spPr>
        <a:xfrm>
          <a:off x="8515427" y="145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99077</xdr:rowOff>
    </xdr:from>
    <xdr:ext cx="469744" cy="259045"/>
    <xdr:sp macro="" textlink="">
      <xdr:nvSpPr>
        <xdr:cNvPr id="369" name="n_3aveValue【公営住宅】&#10;一人当たり面積">
          <a:extLst>
            <a:ext uri="{FF2B5EF4-FFF2-40B4-BE49-F238E27FC236}">
              <a16:creationId xmlns:a16="http://schemas.microsoft.com/office/drawing/2014/main" id="{054C1F81-2BCE-436B-9B0C-FE7FC46C1E3E}"/>
            </a:ext>
          </a:extLst>
        </xdr:cNvPr>
        <xdr:cNvSpPr txBox="1"/>
      </xdr:nvSpPr>
      <xdr:spPr>
        <a:xfrm>
          <a:off x="7626427" y="1450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105935</xdr:rowOff>
    </xdr:from>
    <xdr:ext cx="469744" cy="259045"/>
    <xdr:sp macro="" textlink="">
      <xdr:nvSpPr>
        <xdr:cNvPr id="370" name="n_4aveValue【公営住宅】&#10;一人当たり面積">
          <a:extLst>
            <a:ext uri="{FF2B5EF4-FFF2-40B4-BE49-F238E27FC236}">
              <a16:creationId xmlns:a16="http://schemas.microsoft.com/office/drawing/2014/main" id="{2EE65E67-7017-414E-AF5D-FCF4FD42459F}"/>
            </a:ext>
          </a:extLst>
        </xdr:cNvPr>
        <xdr:cNvSpPr txBox="1"/>
      </xdr:nvSpPr>
      <xdr:spPr>
        <a:xfrm>
          <a:off x="6737427" y="14507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137431</xdr:rowOff>
    </xdr:from>
    <xdr:ext cx="469744" cy="259045"/>
    <xdr:sp macro="" textlink="">
      <xdr:nvSpPr>
        <xdr:cNvPr id="371" name="n_1mainValue【公営住宅】&#10;一人当たり面積">
          <a:extLst>
            <a:ext uri="{FF2B5EF4-FFF2-40B4-BE49-F238E27FC236}">
              <a16:creationId xmlns:a16="http://schemas.microsoft.com/office/drawing/2014/main" id="{B738C41D-460F-4012-9B12-9B506392F330}"/>
            </a:ext>
          </a:extLst>
        </xdr:cNvPr>
        <xdr:cNvSpPr txBox="1"/>
      </xdr:nvSpPr>
      <xdr:spPr>
        <a:xfrm>
          <a:off x="9391727" y="1402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142003</xdr:rowOff>
    </xdr:from>
    <xdr:ext cx="469744" cy="259045"/>
    <xdr:sp macro="" textlink="">
      <xdr:nvSpPr>
        <xdr:cNvPr id="372" name="n_2mainValue【公営住宅】&#10;一人当たり面積">
          <a:extLst>
            <a:ext uri="{FF2B5EF4-FFF2-40B4-BE49-F238E27FC236}">
              <a16:creationId xmlns:a16="http://schemas.microsoft.com/office/drawing/2014/main" id="{38D1269C-5E72-4E9D-8335-BF9AD18417AA}"/>
            </a:ext>
          </a:extLst>
        </xdr:cNvPr>
        <xdr:cNvSpPr txBox="1"/>
      </xdr:nvSpPr>
      <xdr:spPr>
        <a:xfrm>
          <a:off x="8515427" y="14029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147338</xdr:rowOff>
    </xdr:from>
    <xdr:ext cx="469744" cy="259045"/>
    <xdr:sp macro="" textlink="">
      <xdr:nvSpPr>
        <xdr:cNvPr id="373" name="n_3mainValue【公営住宅】&#10;一人当たり面積">
          <a:extLst>
            <a:ext uri="{FF2B5EF4-FFF2-40B4-BE49-F238E27FC236}">
              <a16:creationId xmlns:a16="http://schemas.microsoft.com/office/drawing/2014/main" id="{EEA1FAD7-C0E2-4137-9F08-E667FB552D9F}"/>
            </a:ext>
          </a:extLst>
        </xdr:cNvPr>
        <xdr:cNvSpPr txBox="1"/>
      </xdr:nvSpPr>
      <xdr:spPr>
        <a:xfrm>
          <a:off x="7626427" y="1403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151909</xdr:rowOff>
    </xdr:from>
    <xdr:ext cx="469744" cy="259045"/>
    <xdr:sp macro="" textlink="">
      <xdr:nvSpPr>
        <xdr:cNvPr id="374" name="n_4mainValue【公営住宅】&#10;一人当たり面積">
          <a:extLst>
            <a:ext uri="{FF2B5EF4-FFF2-40B4-BE49-F238E27FC236}">
              <a16:creationId xmlns:a16="http://schemas.microsoft.com/office/drawing/2014/main" id="{73C1110F-4062-41E3-A713-A16691088F32}"/>
            </a:ext>
          </a:extLst>
        </xdr:cNvPr>
        <xdr:cNvSpPr txBox="1"/>
      </xdr:nvSpPr>
      <xdr:spPr>
        <a:xfrm>
          <a:off x="6737427" y="14039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96FD0D82-34B5-4BBB-BF32-52F5AD9517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8EAC0C0-C776-4D41-A266-12A8419A6C7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D708900-D2CE-4DF1-A770-118865CC24F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CF2773B0-F12F-4FF0-B12B-97F18DB7738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763ECF3-CE37-464F-B7AF-F7C6482774E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FA214E5-7ACF-4A11-875C-CA78BB35C47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AD2587C-7385-4A2D-8AEF-6C77043F0D6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CAE41C2-C879-4456-8E7B-773AEC497D4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EA03E0B6-EED4-41FF-93A9-4EACBBA66F9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886E34B9-38C2-423E-9A50-F2BAAE464DE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483B2348-8985-4FF8-99B5-BE42E1EF3E1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3150A4B7-3DDC-49EE-9A48-867BE921511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82420E10-15D6-4636-B947-6B3DA0E72E2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E638FF9C-B8FB-4302-BF39-BF427D29E16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7587B2B1-BFCF-46F7-BC9B-71C2FC1B06B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326C5E79-C363-417A-AD5D-1EE336281FF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4163759E-2293-48F6-8F7B-26BB9F1924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1044C5CB-F402-44D8-8B0E-CEBD266CF8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A3307753-96E1-4D9C-9A55-D81DE4C32AF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EA31C1F-062F-4CF5-8B1F-D4EA5C3DB79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395AF39-72C3-4512-85F3-AE3CEA4C201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2659317D-F972-4F0D-BB8A-6497AEE839B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4203ACE0-2005-4AB1-A500-3D608E6300F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A06D6435-A7C6-4DFF-868A-9B39291AC6C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2ABABCE1-74E3-4120-B173-0F5105EF682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CD212439-8B39-489C-B5F5-2529897C165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5575CAC-5D72-4218-B231-75B50212AFF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79E04D58-0174-4F29-83A1-27C3A9EAF32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F7211EB1-794C-4E18-864C-4F507B1B474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4C0FF761-A378-4326-BE58-83E3B4DCCA95}"/>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5F55EB57-2DCC-47CA-A670-8C6BBEC5C4C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FD879A8C-DA52-4998-94DD-30F4B5D4166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F898DC54-198C-4628-8FF5-8397F243D0C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381AF552-F46C-47CD-81DE-DBB8687596F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8707C3B1-3F45-4D35-9833-1FBAB4FB12A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A965D7A1-5495-4277-821A-CED15B4E667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79EC4684-B95C-43BD-A089-D6D35FA5907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AA84F76B-1694-4B08-A818-8D5C002B772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9AD9FB0E-44EC-424C-8075-5443A08CB9FE}"/>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A0EA9D3F-307B-4F54-A946-A365608BC82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FB3E6286-738E-436C-BD58-DF1FFBCC5B9A}"/>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18B29657-BDDE-4F6B-8917-2BFE45594253}"/>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93223284-7BCF-44E0-8335-C74D350E454D}"/>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3EAE5126-79BA-4F10-BCB0-43164A9D179C}"/>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A13948BE-0262-4D6E-9DA5-552934D033E8}"/>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AF43557D-4DE7-45E0-9467-5B03F5BA629C}"/>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CD699402-8AAC-4CEA-B8F6-1333587D530C}"/>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B4BFED47-E9E0-4462-94AE-4BF1F4169B5A}"/>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882C6FBA-2DE3-4D33-9232-ABF9D48039A7}"/>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A07BA840-87FD-44AB-85D5-97AC24A283C7}"/>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44A6D38A-27EB-44E0-B520-AA1413A0BD39}"/>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93179A6E-E5E3-4E7E-B4DE-4DF7B9A0E88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DC623B48-793A-4641-AD96-4BB7BE37E69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5717C0A-7770-4EF4-B40B-8D59A311EFF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E679331-303B-48CC-A75B-AA80497DBE8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33257B32-994E-426C-A383-9B0E628F4D6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133985</xdr:rowOff>
    </xdr:from>
    <xdr:to>
      <xdr:col>85</xdr:col>
      <xdr:colOff>177800</xdr:colOff>
      <xdr:row>40</xdr:row>
      <xdr:rowOff>64135</xdr:rowOff>
    </xdr:to>
    <xdr:sp macro="" textlink="">
      <xdr:nvSpPr>
        <xdr:cNvPr id="431" name="楕円 430">
          <a:extLst>
            <a:ext uri="{FF2B5EF4-FFF2-40B4-BE49-F238E27FC236}">
              <a16:creationId xmlns:a16="http://schemas.microsoft.com/office/drawing/2014/main" id="{ED8404E1-EE42-4708-B21F-4EA4FDD4C699}"/>
            </a:ext>
          </a:extLst>
        </xdr:cNvPr>
        <xdr:cNvSpPr/>
      </xdr:nvSpPr>
      <xdr:spPr>
        <a:xfrm>
          <a:off x="162687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112412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ADB18C7C-6864-42FA-A675-F82BBD2297AC}"/>
            </a:ext>
          </a:extLst>
        </xdr:cNvPr>
        <xdr:cNvSpPr txBox="1"/>
      </xdr:nvSpPr>
      <xdr:spPr>
        <a:xfrm>
          <a:off x="16357600" y="679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111125</xdr:rowOff>
    </xdr:from>
    <xdr:to>
      <xdr:col>81</xdr:col>
      <xdr:colOff>101600</xdr:colOff>
      <xdr:row>40</xdr:row>
      <xdr:rowOff>41275</xdr:rowOff>
    </xdr:to>
    <xdr:sp macro="" textlink="">
      <xdr:nvSpPr>
        <xdr:cNvPr id="433" name="楕円 432">
          <a:extLst>
            <a:ext uri="{FF2B5EF4-FFF2-40B4-BE49-F238E27FC236}">
              <a16:creationId xmlns:a16="http://schemas.microsoft.com/office/drawing/2014/main" id="{59F23D20-C1C8-4ED0-82A7-71310922DD81}"/>
            </a:ext>
          </a:extLst>
        </xdr:cNvPr>
        <xdr:cNvSpPr/>
      </xdr:nvSpPr>
      <xdr:spPr>
        <a:xfrm>
          <a:off x="15430500" y="679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161925</xdr:rowOff>
    </xdr:from>
    <xdr:to>
      <xdr:col>85</xdr:col>
      <xdr:colOff>127000</xdr:colOff>
      <xdr:row>40</xdr:row>
      <xdr:rowOff>13335</xdr:rowOff>
    </xdr:to>
    <xdr:cxnSp macro="">
      <xdr:nvCxnSpPr>
        <xdr:cNvPr id="434" name="直線コネクタ 433">
          <a:extLst>
            <a:ext uri="{FF2B5EF4-FFF2-40B4-BE49-F238E27FC236}">
              <a16:creationId xmlns:a16="http://schemas.microsoft.com/office/drawing/2014/main" id="{41A8B4D2-54C1-4CC5-8758-BE3655796F8C}"/>
            </a:ext>
          </a:extLst>
        </xdr:cNvPr>
        <xdr:cNvCxnSpPr/>
      </xdr:nvCxnSpPr>
      <xdr:spPr>
        <a:xfrm>
          <a:off x="15481300" y="684847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69215</xdr:rowOff>
    </xdr:from>
    <xdr:to>
      <xdr:col>76</xdr:col>
      <xdr:colOff>165100</xdr:colOff>
      <xdr:row>39</xdr:row>
      <xdr:rowOff>170815</xdr:rowOff>
    </xdr:to>
    <xdr:sp macro="" textlink="">
      <xdr:nvSpPr>
        <xdr:cNvPr id="435" name="楕円 434">
          <a:extLst>
            <a:ext uri="{FF2B5EF4-FFF2-40B4-BE49-F238E27FC236}">
              <a16:creationId xmlns:a16="http://schemas.microsoft.com/office/drawing/2014/main" id="{71A9A919-4FBA-4720-A539-FCFB19F1D3A6}"/>
            </a:ext>
          </a:extLst>
        </xdr:cNvPr>
        <xdr:cNvSpPr/>
      </xdr:nvSpPr>
      <xdr:spPr>
        <a:xfrm>
          <a:off x="14541500" y="67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120015</xdr:rowOff>
    </xdr:from>
    <xdr:to>
      <xdr:col>81</xdr:col>
      <xdr:colOff>50800</xdr:colOff>
      <xdr:row>39</xdr:row>
      <xdr:rowOff>161925</xdr:rowOff>
    </xdr:to>
    <xdr:cxnSp macro="">
      <xdr:nvCxnSpPr>
        <xdr:cNvPr id="436" name="直線コネクタ 435">
          <a:extLst>
            <a:ext uri="{FF2B5EF4-FFF2-40B4-BE49-F238E27FC236}">
              <a16:creationId xmlns:a16="http://schemas.microsoft.com/office/drawing/2014/main" id="{C074418A-90B4-4F56-804A-EC93F80076DB}"/>
            </a:ext>
          </a:extLst>
        </xdr:cNvPr>
        <xdr:cNvCxnSpPr/>
      </xdr:nvCxnSpPr>
      <xdr:spPr>
        <a:xfrm>
          <a:off x="14592300" y="68065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31115</xdr:rowOff>
    </xdr:from>
    <xdr:to>
      <xdr:col>72</xdr:col>
      <xdr:colOff>38100</xdr:colOff>
      <xdr:row>39</xdr:row>
      <xdr:rowOff>132715</xdr:rowOff>
    </xdr:to>
    <xdr:sp macro="" textlink="">
      <xdr:nvSpPr>
        <xdr:cNvPr id="437" name="楕円 436">
          <a:extLst>
            <a:ext uri="{FF2B5EF4-FFF2-40B4-BE49-F238E27FC236}">
              <a16:creationId xmlns:a16="http://schemas.microsoft.com/office/drawing/2014/main" id="{3C70972D-50AE-4B21-B5DF-E2E0CB216557}"/>
            </a:ext>
          </a:extLst>
        </xdr:cNvPr>
        <xdr:cNvSpPr/>
      </xdr:nvSpPr>
      <xdr:spPr>
        <a:xfrm>
          <a:off x="13652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81915</xdr:rowOff>
    </xdr:from>
    <xdr:to>
      <xdr:col>76</xdr:col>
      <xdr:colOff>114300</xdr:colOff>
      <xdr:row>39</xdr:row>
      <xdr:rowOff>120015</xdr:rowOff>
    </xdr:to>
    <xdr:cxnSp macro="">
      <xdr:nvCxnSpPr>
        <xdr:cNvPr id="438" name="直線コネクタ 437">
          <a:extLst>
            <a:ext uri="{FF2B5EF4-FFF2-40B4-BE49-F238E27FC236}">
              <a16:creationId xmlns:a16="http://schemas.microsoft.com/office/drawing/2014/main" id="{566E509A-887D-495B-A997-AAE6E8C03B1F}"/>
            </a:ext>
          </a:extLst>
        </xdr:cNvPr>
        <xdr:cNvCxnSpPr/>
      </xdr:nvCxnSpPr>
      <xdr:spPr>
        <a:xfrm>
          <a:off x="13703300" y="676846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156845</xdr:rowOff>
    </xdr:from>
    <xdr:to>
      <xdr:col>67</xdr:col>
      <xdr:colOff>101600</xdr:colOff>
      <xdr:row>39</xdr:row>
      <xdr:rowOff>86995</xdr:rowOff>
    </xdr:to>
    <xdr:sp macro="" textlink="">
      <xdr:nvSpPr>
        <xdr:cNvPr id="439" name="楕円 438">
          <a:extLst>
            <a:ext uri="{FF2B5EF4-FFF2-40B4-BE49-F238E27FC236}">
              <a16:creationId xmlns:a16="http://schemas.microsoft.com/office/drawing/2014/main" id="{07D624A8-9C40-4516-B03B-16730C13CF9C}"/>
            </a:ext>
          </a:extLst>
        </xdr:cNvPr>
        <xdr:cNvSpPr/>
      </xdr:nvSpPr>
      <xdr:spPr>
        <a:xfrm>
          <a:off x="12763500" y="667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36195</xdr:rowOff>
    </xdr:from>
    <xdr:to>
      <xdr:col>71</xdr:col>
      <xdr:colOff>177800</xdr:colOff>
      <xdr:row>39</xdr:row>
      <xdr:rowOff>81915</xdr:rowOff>
    </xdr:to>
    <xdr:cxnSp macro="">
      <xdr:nvCxnSpPr>
        <xdr:cNvPr id="440" name="直線コネクタ 439">
          <a:extLst>
            <a:ext uri="{FF2B5EF4-FFF2-40B4-BE49-F238E27FC236}">
              <a16:creationId xmlns:a16="http://schemas.microsoft.com/office/drawing/2014/main" id="{E2CBC9FA-4490-4E05-8731-4DAFAAC87401}"/>
            </a:ext>
          </a:extLst>
        </xdr:cNvPr>
        <xdr:cNvCxnSpPr/>
      </xdr:nvCxnSpPr>
      <xdr:spPr>
        <a:xfrm>
          <a:off x="12814300" y="67227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0AF37E3-5B23-4A80-BDA4-A856C9A8F8C0}"/>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45947507-B3A0-40BC-B0DE-4116C2C68828}"/>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99501F97-89FF-4B0E-A9E9-FBF28283AAC9}"/>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E7DFBEC-84EC-4B62-AEF7-0D8A8DCA17F1}"/>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32402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151DAF59-BB83-42E3-AA3D-48F76297D14A}"/>
            </a:ext>
          </a:extLst>
        </xdr:cNvPr>
        <xdr:cNvSpPr txBox="1"/>
      </xdr:nvSpPr>
      <xdr:spPr>
        <a:xfrm>
          <a:off x="15266044" y="689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161942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EAEB0F9E-901D-4B39-BA2D-BAC210BA4E56}"/>
            </a:ext>
          </a:extLst>
        </xdr:cNvPr>
        <xdr:cNvSpPr txBox="1"/>
      </xdr:nvSpPr>
      <xdr:spPr>
        <a:xfrm>
          <a:off x="14389744" y="684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123842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AB1637C-A75E-4C53-9DF1-0739F311DCF9}"/>
            </a:ext>
          </a:extLst>
        </xdr:cNvPr>
        <xdr:cNvSpPr txBox="1"/>
      </xdr:nvSpPr>
      <xdr:spPr>
        <a:xfrm>
          <a:off x="135007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78122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C778DF11-B574-4047-8C23-734E1C539112}"/>
            </a:ext>
          </a:extLst>
        </xdr:cNvPr>
        <xdr:cNvSpPr txBox="1"/>
      </xdr:nvSpPr>
      <xdr:spPr>
        <a:xfrm>
          <a:off x="126117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BF11DE03-E209-4403-B701-5D8065C638E4}"/>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7244F8ED-4B37-4E45-A947-4A6941DB044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B1BDCC01-7090-456E-B30C-75E969291BF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4C785A80-2937-4B85-AFD9-972A42725FB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E6DD9D35-8E5C-4074-8B1D-39D440C8909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408C202C-F316-493F-A0E6-AEBEBD6E617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76BF3A02-60DA-4FBD-85B1-DFD03330426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73921FC2-FC55-45E4-BC8B-32E25DAE5A5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870D5BD7-E47A-4A6A-A3A4-B90BE9DEEB3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F8659100-CEB4-47F1-A889-B93B0F40245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C4707237-EC7B-405B-9A22-0541A7739EB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8DE4CDBE-07BF-4498-99BE-3620676F15F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206F1D42-CD01-40EC-B318-1D4D58DE70A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BFAF1E0F-843B-44AC-BC17-E0B55FE25E7F}"/>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7E48CA6-8E91-4CED-9E4A-BC4439052ED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F2B08894-69F2-46E8-98EB-FDAAF804D36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96FEAC1D-C104-441B-B26C-FDDE22799323}"/>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A9A0994E-B32B-4567-B136-55791F56097F}"/>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8172EF67-6705-4B57-9D94-A8239A9AE32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A883EAA2-D6D8-4B81-864B-6760CEA21B0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FD7784E-5A83-4D8B-8849-CE73E8FD020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F783601D-8BB4-47F9-80B4-37765CA6657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F9CAEE2-9B37-4065-9A54-36A16E101EF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AB445F67-34DA-4FE9-BC7D-A9D5C3B189BF}"/>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85F1172A-BF75-489E-BD87-AAC2DA2A4CFE}"/>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7B978B56-F4C6-4843-8853-A89CF0BF3555}"/>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EAB9B39-8262-4D25-9F54-07BA92DB078B}"/>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FDA05A14-5C60-4791-9139-38198FA9636A}"/>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B576A0F-F649-4E91-A935-BEA01EDCA946}"/>
            </a:ext>
          </a:extLst>
        </xdr:cNvPr>
        <xdr:cNvSpPr txBox="1"/>
      </xdr:nvSpPr>
      <xdr:spPr>
        <a:xfrm>
          <a:off x="22199600" y="6502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989C6A21-366A-42AE-A88D-FF8D0C064F4A}"/>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F6FCB643-93C8-4F85-8E97-76D960B05101}"/>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482B0B90-FC8A-47DA-BD80-F23A471E1F3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4EE138FD-F2F3-427E-8DCA-5F31C38BA97C}"/>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776BC09A-175A-4CF0-BBD9-406BE2C2AB75}"/>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6DF972A-E01B-4F43-8682-F578A271BAC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8732295-9565-4A40-A324-8F156D69015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3D043BD-64AD-42A7-ABD5-FE21FF1802E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C1AEC4D-4E39-48FC-90A9-0066CDA0E73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A5D67BD-3CDE-42CC-9593-258180BB8E3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135890</xdr:rowOff>
    </xdr:from>
    <xdr:to>
      <xdr:col>116</xdr:col>
      <xdr:colOff>114300</xdr:colOff>
      <xdr:row>41</xdr:row>
      <xdr:rowOff>66040</xdr:rowOff>
    </xdr:to>
    <xdr:sp macro="" textlink="">
      <xdr:nvSpPr>
        <xdr:cNvPr id="488" name="楕円 487">
          <a:extLst>
            <a:ext uri="{FF2B5EF4-FFF2-40B4-BE49-F238E27FC236}">
              <a16:creationId xmlns:a16="http://schemas.microsoft.com/office/drawing/2014/main" id="{3CC72CAD-A927-48FF-94CA-BB07C86B7818}"/>
            </a:ext>
          </a:extLst>
        </xdr:cNvPr>
        <xdr:cNvSpPr/>
      </xdr:nvSpPr>
      <xdr:spPr>
        <a:xfrm>
          <a:off x="221107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114317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D673B561-3E8C-470E-B81E-4DDFF374FC11}"/>
            </a:ext>
          </a:extLst>
        </xdr:cNvPr>
        <xdr:cNvSpPr txBox="1"/>
      </xdr:nvSpPr>
      <xdr:spPr>
        <a:xfrm>
          <a:off x="221996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124460</xdr:rowOff>
    </xdr:from>
    <xdr:to>
      <xdr:col>112</xdr:col>
      <xdr:colOff>38100</xdr:colOff>
      <xdr:row>41</xdr:row>
      <xdr:rowOff>54610</xdr:rowOff>
    </xdr:to>
    <xdr:sp macro="" textlink="">
      <xdr:nvSpPr>
        <xdr:cNvPr id="490" name="楕円 489">
          <a:extLst>
            <a:ext uri="{FF2B5EF4-FFF2-40B4-BE49-F238E27FC236}">
              <a16:creationId xmlns:a16="http://schemas.microsoft.com/office/drawing/2014/main" id="{22229EE1-4ABC-4049-98D9-01F26C8F9425}"/>
            </a:ext>
          </a:extLst>
        </xdr:cNvPr>
        <xdr:cNvSpPr/>
      </xdr:nvSpPr>
      <xdr:spPr>
        <a:xfrm>
          <a:off x="21272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3810</xdr:rowOff>
    </xdr:from>
    <xdr:to>
      <xdr:col>116</xdr:col>
      <xdr:colOff>63500</xdr:colOff>
      <xdr:row>41</xdr:row>
      <xdr:rowOff>15240</xdr:rowOff>
    </xdr:to>
    <xdr:cxnSp macro="">
      <xdr:nvCxnSpPr>
        <xdr:cNvPr id="491" name="直線コネクタ 490">
          <a:extLst>
            <a:ext uri="{FF2B5EF4-FFF2-40B4-BE49-F238E27FC236}">
              <a16:creationId xmlns:a16="http://schemas.microsoft.com/office/drawing/2014/main" id="{A27D0AFC-32CF-4820-B35A-0DF95F46679D}"/>
            </a:ext>
          </a:extLst>
        </xdr:cNvPr>
        <xdr:cNvCxnSpPr/>
      </xdr:nvCxnSpPr>
      <xdr:spPr>
        <a:xfrm>
          <a:off x="21323300" y="703326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124460</xdr:rowOff>
    </xdr:from>
    <xdr:to>
      <xdr:col>107</xdr:col>
      <xdr:colOff>101600</xdr:colOff>
      <xdr:row>41</xdr:row>
      <xdr:rowOff>54610</xdr:rowOff>
    </xdr:to>
    <xdr:sp macro="" textlink="">
      <xdr:nvSpPr>
        <xdr:cNvPr id="492" name="楕円 491">
          <a:extLst>
            <a:ext uri="{FF2B5EF4-FFF2-40B4-BE49-F238E27FC236}">
              <a16:creationId xmlns:a16="http://schemas.microsoft.com/office/drawing/2014/main" id="{02E255B7-9E07-4E92-8D76-8BA2EC91B9FC}"/>
            </a:ext>
          </a:extLst>
        </xdr:cNvPr>
        <xdr:cNvSpPr/>
      </xdr:nvSpPr>
      <xdr:spPr>
        <a:xfrm>
          <a:off x="20383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3810</xdr:rowOff>
    </xdr:from>
    <xdr:to>
      <xdr:col>111</xdr:col>
      <xdr:colOff>177800</xdr:colOff>
      <xdr:row>41</xdr:row>
      <xdr:rowOff>3810</xdr:rowOff>
    </xdr:to>
    <xdr:cxnSp macro="">
      <xdr:nvCxnSpPr>
        <xdr:cNvPr id="493" name="直線コネクタ 492">
          <a:extLst>
            <a:ext uri="{FF2B5EF4-FFF2-40B4-BE49-F238E27FC236}">
              <a16:creationId xmlns:a16="http://schemas.microsoft.com/office/drawing/2014/main" id="{DDF69272-DBAA-4FCF-86C3-96CEBC9ED50A}"/>
            </a:ext>
          </a:extLst>
        </xdr:cNvPr>
        <xdr:cNvCxnSpPr/>
      </xdr:nvCxnSpPr>
      <xdr:spPr>
        <a:xfrm>
          <a:off x="20434300" y="70332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44450</xdr:rowOff>
    </xdr:from>
    <xdr:to>
      <xdr:col>102</xdr:col>
      <xdr:colOff>165100</xdr:colOff>
      <xdr:row>40</xdr:row>
      <xdr:rowOff>146050</xdr:rowOff>
    </xdr:to>
    <xdr:sp macro="" textlink="">
      <xdr:nvSpPr>
        <xdr:cNvPr id="494" name="楕円 493">
          <a:extLst>
            <a:ext uri="{FF2B5EF4-FFF2-40B4-BE49-F238E27FC236}">
              <a16:creationId xmlns:a16="http://schemas.microsoft.com/office/drawing/2014/main" id="{1B743F2B-837B-4206-952A-1CE73B5492F5}"/>
            </a:ext>
          </a:extLst>
        </xdr:cNvPr>
        <xdr:cNvSpPr/>
      </xdr:nvSpPr>
      <xdr:spPr>
        <a:xfrm>
          <a:off x="19494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95250</xdr:rowOff>
    </xdr:from>
    <xdr:to>
      <xdr:col>107</xdr:col>
      <xdr:colOff>50800</xdr:colOff>
      <xdr:row>41</xdr:row>
      <xdr:rowOff>3810</xdr:rowOff>
    </xdr:to>
    <xdr:cxnSp macro="">
      <xdr:nvCxnSpPr>
        <xdr:cNvPr id="495" name="直線コネクタ 494">
          <a:extLst>
            <a:ext uri="{FF2B5EF4-FFF2-40B4-BE49-F238E27FC236}">
              <a16:creationId xmlns:a16="http://schemas.microsoft.com/office/drawing/2014/main" id="{041B5A9A-EE01-4BF1-AEFC-13D666C254B9}"/>
            </a:ext>
          </a:extLst>
        </xdr:cNvPr>
        <xdr:cNvCxnSpPr/>
      </xdr:nvCxnSpPr>
      <xdr:spPr>
        <a:xfrm>
          <a:off x="19545300" y="695325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44450</xdr:rowOff>
    </xdr:from>
    <xdr:to>
      <xdr:col>98</xdr:col>
      <xdr:colOff>38100</xdr:colOff>
      <xdr:row>40</xdr:row>
      <xdr:rowOff>146050</xdr:rowOff>
    </xdr:to>
    <xdr:sp macro="" textlink="">
      <xdr:nvSpPr>
        <xdr:cNvPr id="496" name="楕円 495">
          <a:extLst>
            <a:ext uri="{FF2B5EF4-FFF2-40B4-BE49-F238E27FC236}">
              <a16:creationId xmlns:a16="http://schemas.microsoft.com/office/drawing/2014/main" id="{2780C73E-1AA5-456C-84AE-3430A335C30C}"/>
            </a:ext>
          </a:extLst>
        </xdr:cNvPr>
        <xdr:cNvSpPr/>
      </xdr:nvSpPr>
      <xdr:spPr>
        <a:xfrm>
          <a:off x="18605500" y="690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95250</xdr:rowOff>
    </xdr:from>
    <xdr:to>
      <xdr:col>102</xdr:col>
      <xdr:colOff>114300</xdr:colOff>
      <xdr:row>40</xdr:row>
      <xdr:rowOff>95250</xdr:rowOff>
    </xdr:to>
    <xdr:cxnSp macro="">
      <xdr:nvCxnSpPr>
        <xdr:cNvPr id="497" name="直線コネクタ 496">
          <a:extLst>
            <a:ext uri="{FF2B5EF4-FFF2-40B4-BE49-F238E27FC236}">
              <a16:creationId xmlns:a16="http://schemas.microsoft.com/office/drawing/2014/main" id="{7B31D557-E142-49C0-B804-13F35638D24C}"/>
            </a:ext>
          </a:extLst>
        </xdr:cNvPr>
        <xdr:cNvCxnSpPr/>
      </xdr:nvCxnSpPr>
      <xdr:spPr>
        <a:xfrm>
          <a:off x="18656300" y="6953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6F9F019-CCA9-4C61-8AF5-190F1BCAC4D6}"/>
            </a:ext>
          </a:extLst>
        </xdr:cNvPr>
        <xdr:cNvSpPr txBox="1"/>
      </xdr:nvSpPr>
      <xdr:spPr>
        <a:xfrm>
          <a:off x="21075727"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4CE0667A-E169-4A48-AA82-6A107C0D59FD}"/>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231C72C-2B2E-4EDF-9B4C-60FFFDD917F6}"/>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899779F9-2C5C-4033-8260-2214F5D436EC}"/>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45737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BC1CC10-2AA0-4ECB-9274-999C81AF9251}"/>
            </a:ext>
          </a:extLst>
        </xdr:cNvPr>
        <xdr:cNvSpPr txBox="1"/>
      </xdr:nvSpPr>
      <xdr:spPr>
        <a:xfrm>
          <a:off x="210757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45737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24817A09-262A-4A3F-8211-3BD2DC28551C}"/>
            </a:ext>
          </a:extLst>
        </xdr:cNvPr>
        <xdr:cNvSpPr txBox="1"/>
      </xdr:nvSpPr>
      <xdr:spPr>
        <a:xfrm>
          <a:off x="20199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137177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AD7C2AEC-9CDE-49CC-8880-93EF4BED6CF7}"/>
            </a:ext>
          </a:extLst>
        </xdr:cNvPr>
        <xdr:cNvSpPr txBox="1"/>
      </xdr:nvSpPr>
      <xdr:spPr>
        <a:xfrm>
          <a:off x="19310427"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137177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3666F4EB-2128-4C1A-88E1-2A08280DF41C}"/>
            </a:ext>
          </a:extLst>
        </xdr:cNvPr>
        <xdr:cNvSpPr txBox="1"/>
      </xdr:nvSpPr>
      <xdr:spPr>
        <a:xfrm>
          <a:off x="18421427"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AF9E616E-7080-4A55-9570-BAF37CB87E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B9B58F5-8B76-4A87-86DA-9119F38EBA8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7C39DB5-533F-4300-B3EB-E93BADCD8B3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B0BD332-D9E2-4B5F-90BA-443ECCCE2B3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0D2BABC-3612-4412-B6C8-3E09EB74A00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67489D3-C5AC-45D3-AAF8-7454EA821CD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2465289B-85F9-4451-8134-EEB99498FC9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CD9D194C-C284-475F-AFF1-F859B2869EC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D56AD01-993E-4A1B-ADC8-DFC96EFD371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F248907-2BA4-4963-9A2C-74875DF6502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30F8BAD-7BAD-4566-8FC6-A2926C9AD00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D3E9C772-D10B-4DEA-8AA7-1D663413BEE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AD603E4C-13D6-4E05-A138-D269CBB46C3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F4359546-A4BC-4957-8E10-F4679403E00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C8E71807-E7A9-4729-81C3-61DCA38D1D7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4259A5-57DB-4A60-84E3-4FED7013F91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CC46BA5-A6B1-4A47-9974-DED7C291504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2D2AF9FC-4825-4AA0-85AC-C8BBE758B07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56BB2C57-83F8-429B-A79B-659673A2131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CB2E85DD-146F-422A-A588-E603E48BBD2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E16A7456-2BC7-43E8-960F-F0E952A0F493}"/>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47BCC96D-1656-435E-958A-5D1F949F814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365341EB-A660-44B4-BE32-473CD2CCEAF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73875B92-957B-40B7-9351-777E10E4FB2F}"/>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FD335418-B8C7-4078-9EB7-42CCA4C7B336}"/>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E756C72F-2728-48EC-AFC4-2FAAECF07EE5}"/>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CBAA1F7B-179B-42B1-9455-833F98F3E436}"/>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AEE4672A-663B-4D04-8064-9637C0E2F40A}"/>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237C7E4B-5D4A-427C-8225-9C0496CE169B}"/>
            </a:ext>
          </a:extLst>
        </xdr:cNvPr>
        <xdr:cNvSpPr txBox="1"/>
      </xdr:nvSpPr>
      <xdr:spPr>
        <a:xfrm>
          <a:off x="16357600" y="10518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ECB4AA0F-68CC-4AE9-AC82-47480D6C47D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E338091A-A2A5-4236-B430-8A18B98605C5}"/>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6DC0E0BD-EBB0-447C-B00C-5E5FF7EFBAE6}"/>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64345359-98CE-48E4-99CA-DEA54F465774}"/>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39" name="フローチャート: 判断 538">
          <a:extLst>
            <a:ext uri="{FF2B5EF4-FFF2-40B4-BE49-F238E27FC236}">
              <a16:creationId xmlns:a16="http://schemas.microsoft.com/office/drawing/2014/main" id="{ADA318AF-5571-4AB3-A990-0F3CEA9A8441}"/>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D2AE3F5D-EC45-4D26-BF66-3E34CF0AD7F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6DB864C1-505A-4D84-B4EF-983D62B8036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DFE36F44-080B-4F93-9300-775D3B81E8E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C6D22145-3AAD-4AE9-A1CF-3EA25A50CAB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76727E0-AAB0-48C1-B7F4-FEF0F95E7102}"/>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6350</xdr:rowOff>
    </xdr:from>
    <xdr:to>
      <xdr:col>85</xdr:col>
      <xdr:colOff>177800</xdr:colOff>
      <xdr:row>63</xdr:row>
      <xdr:rowOff>107950</xdr:rowOff>
    </xdr:to>
    <xdr:sp macro="" textlink="">
      <xdr:nvSpPr>
        <xdr:cNvPr id="545" name="楕円 544">
          <a:extLst>
            <a:ext uri="{FF2B5EF4-FFF2-40B4-BE49-F238E27FC236}">
              <a16:creationId xmlns:a16="http://schemas.microsoft.com/office/drawing/2014/main" id="{8E17880A-2834-485B-9F4F-DD1CA6BCF095}"/>
            </a:ext>
          </a:extLst>
        </xdr:cNvPr>
        <xdr:cNvSpPr/>
      </xdr:nvSpPr>
      <xdr:spPr>
        <a:xfrm>
          <a:off x="16268700" y="1080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156227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BE551F96-6E6D-4FE4-A52B-42C9F55BC33D}"/>
            </a:ext>
          </a:extLst>
        </xdr:cNvPr>
        <xdr:cNvSpPr txBox="1"/>
      </xdr:nvSpPr>
      <xdr:spPr>
        <a:xfrm>
          <a:off x="16357600"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132080</xdr:rowOff>
    </xdr:from>
    <xdr:to>
      <xdr:col>81</xdr:col>
      <xdr:colOff>101600</xdr:colOff>
      <xdr:row>63</xdr:row>
      <xdr:rowOff>62230</xdr:rowOff>
    </xdr:to>
    <xdr:sp macro="" textlink="">
      <xdr:nvSpPr>
        <xdr:cNvPr id="547" name="楕円 546">
          <a:extLst>
            <a:ext uri="{FF2B5EF4-FFF2-40B4-BE49-F238E27FC236}">
              <a16:creationId xmlns:a16="http://schemas.microsoft.com/office/drawing/2014/main" id="{318E4C58-ACE8-4A90-A3FD-6C37768E64A8}"/>
            </a:ext>
          </a:extLst>
        </xdr:cNvPr>
        <xdr:cNvSpPr/>
      </xdr:nvSpPr>
      <xdr:spPr>
        <a:xfrm>
          <a:off x="15430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11430</xdr:rowOff>
    </xdr:from>
    <xdr:to>
      <xdr:col>85</xdr:col>
      <xdr:colOff>127000</xdr:colOff>
      <xdr:row>63</xdr:row>
      <xdr:rowOff>57150</xdr:rowOff>
    </xdr:to>
    <xdr:cxnSp macro="">
      <xdr:nvCxnSpPr>
        <xdr:cNvPr id="548" name="直線コネクタ 547">
          <a:extLst>
            <a:ext uri="{FF2B5EF4-FFF2-40B4-BE49-F238E27FC236}">
              <a16:creationId xmlns:a16="http://schemas.microsoft.com/office/drawing/2014/main" id="{C68A68F2-6816-4301-8306-BE56D75FC201}"/>
            </a:ext>
          </a:extLst>
        </xdr:cNvPr>
        <xdr:cNvCxnSpPr/>
      </xdr:nvCxnSpPr>
      <xdr:spPr>
        <a:xfrm>
          <a:off x="15481300" y="108127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128270</xdr:rowOff>
    </xdr:from>
    <xdr:to>
      <xdr:col>76</xdr:col>
      <xdr:colOff>165100</xdr:colOff>
      <xdr:row>63</xdr:row>
      <xdr:rowOff>58420</xdr:rowOff>
    </xdr:to>
    <xdr:sp macro="" textlink="">
      <xdr:nvSpPr>
        <xdr:cNvPr id="549" name="楕円 548">
          <a:extLst>
            <a:ext uri="{FF2B5EF4-FFF2-40B4-BE49-F238E27FC236}">
              <a16:creationId xmlns:a16="http://schemas.microsoft.com/office/drawing/2014/main" id="{2E96691D-EB61-4F50-8D3A-66357889144F}"/>
            </a:ext>
          </a:extLst>
        </xdr:cNvPr>
        <xdr:cNvSpPr/>
      </xdr:nvSpPr>
      <xdr:spPr>
        <a:xfrm>
          <a:off x="14541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7620</xdr:rowOff>
    </xdr:from>
    <xdr:to>
      <xdr:col>81</xdr:col>
      <xdr:colOff>50800</xdr:colOff>
      <xdr:row>63</xdr:row>
      <xdr:rowOff>11430</xdr:rowOff>
    </xdr:to>
    <xdr:cxnSp macro="">
      <xdr:nvCxnSpPr>
        <xdr:cNvPr id="550" name="直線コネクタ 549">
          <a:extLst>
            <a:ext uri="{FF2B5EF4-FFF2-40B4-BE49-F238E27FC236}">
              <a16:creationId xmlns:a16="http://schemas.microsoft.com/office/drawing/2014/main" id="{74C0CB82-A6DC-42E3-B146-3E55850FF301}"/>
            </a:ext>
          </a:extLst>
        </xdr:cNvPr>
        <xdr:cNvCxnSpPr/>
      </xdr:nvCxnSpPr>
      <xdr:spPr>
        <a:xfrm>
          <a:off x="14592300" y="108089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25400</xdr:rowOff>
    </xdr:from>
    <xdr:to>
      <xdr:col>72</xdr:col>
      <xdr:colOff>38100</xdr:colOff>
      <xdr:row>62</xdr:row>
      <xdr:rowOff>127000</xdr:rowOff>
    </xdr:to>
    <xdr:sp macro="" textlink="">
      <xdr:nvSpPr>
        <xdr:cNvPr id="551" name="楕円 550">
          <a:extLst>
            <a:ext uri="{FF2B5EF4-FFF2-40B4-BE49-F238E27FC236}">
              <a16:creationId xmlns:a16="http://schemas.microsoft.com/office/drawing/2014/main" id="{7E1E71E2-6BFC-4AEE-8E5B-939DFBD18588}"/>
            </a:ext>
          </a:extLst>
        </xdr:cNvPr>
        <xdr:cNvSpPr/>
      </xdr:nvSpPr>
      <xdr:spPr>
        <a:xfrm>
          <a:off x="13652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76200</xdr:rowOff>
    </xdr:from>
    <xdr:to>
      <xdr:col>76</xdr:col>
      <xdr:colOff>114300</xdr:colOff>
      <xdr:row>63</xdr:row>
      <xdr:rowOff>7620</xdr:rowOff>
    </xdr:to>
    <xdr:cxnSp macro="">
      <xdr:nvCxnSpPr>
        <xdr:cNvPr id="552" name="直線コネクタ 551">
          <a:extLst>
            <a:ext uri="{FF2B5EF4-FFF2-40B4-BE49-F238E27FC236}">
              <a16:creationId xmlns:a16="http://schemas.microsoft.com/office/drawing/2014/main" id="{7AAAA2D1-BD99-48D8-BE0D-00994C0DD7C9}"/>
            </a:ext>
          </a:extLst>
        </xdr:cNvPr>
        <xdr:cNvCxnSpPr/>
      </xdr:nvCxnSpPr>
      <xdr:spPr>
        <a:xfrm>
          <a:off x="13703300" y="1070610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170180</xdr:rowOff>
    </xdr:from>
    <xdr:to>
      <xdr:col>67</xdr:col>
      <xdr:colOff>101600</xdr:colOff>
      <xdr:row>62</xdr:row>
      <xdr:rowOff>100330</xdr:rowOff>
    </xdr:to>
    <xdr:sp macro="" textlink="">
      <xdr:nvSpPr>
        <xdr:cNvPr id="553" name="楕円 552">
          <a:extLst>
            <a:ext uri="{FF2B5EF4-FFF2-40B4-BE49-F238E27FC236}">
              <a16:creationId xmlns:a16="http://schemas.microsoft.com/office/drawing/2014/main" id="{18A40EDD-DCCE-4BB0-B00B-A4ECF3CA27FF}"/>
            </a:ext>
          </a:extLst>
        </xdr:cNvPr>
        <xdr:cNvSpPr/>
      </xdr:nvSpPr>
      <xdr:spPr>
        <a:xfrm>
          <a:off x="12763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49530</xdr:rowOff>
    </xdr:from>
    <xdr:to>
      <xdr:col>71</xdr:col>
      <xdr:colOff>177800</xdr:colOff>
      <xdr:row>62</xdr:row>
      <xdr:rowOff>76200</xdr:rowOff>
    </xdr:to>
    <xdr:cxnSp macro="">
      <xdr:nvCxnSpPr>
        <xdr:cNvPr id="554" name="直線コネクタ 553">
          <a:extLst>
            <a:ext uri="{FF2B5EF4-FFF2-40B4-BE49-F238E27FC236}">
              <a16:creationId xmlns:a16="http://schemas.microsoft.com/office/drawing/2014/main" id="{5C649E4E-2C77-42FB-AC54-C56D1E351CE2}"/>
            </a:ext>
          </a:extLst>
        </xdr:cNvPr>
        <xdr:cNvCxnSpPr/>
      </xdr:nvCxnSpPr>
      <xdr:spPr>
        <a:xfrm>
          <a:off x="12814300" y="106794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555" name="n_1aveValue【学校施設】&#10;有形固定資産減価償却率">
          <a:extLst>
            <a:ext uri="{FF2B5EF4-FFF2-40B4-BE49-F238E27FC236}">
              <a16:creationId xmlns:a16="http://schemas.microsoft.com/office/drawing/2014/main" id="{83A536AF-F8D0-4D2E-8669-AE357B364295}"/>
            </a:ext>
          </a:extLst>
        </xdr:cNvPr>
        <xdr:cNvSpPr txBox="1"/>
      </xdr:nvSpPr>
      <xdr:spPr>
        <a:xfrm>
          <a:off x="15266044" y="10518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556" name="n_2aveValue【学校施設】&#10;有形固定資産減価償却率">
          <a:extLst>
            <a:ext uri="{FF2B5EF4-FFF2-40B4-BE49-F238E27FC236}">
              <a16:creationId xmlns:a16="http://schemas.microsoft.com/office/drawing/2014/main" id="{837CAF8E-2F64-4DE0-95FD-D8BE604D3019}"/>
            </a:ext>
          </a:extLst>
        </xdr:cNvPr>
        <xdr:cNvSpPr txBox="1"/>
      </xdr:nvSpPr>
      <xdr:spPr>
        <a:xfrm>
          <a:off x="14389744" y="10510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C3049976-8304-4988-9A56-1E2E8161B150}"/>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58" name="n_4aveValue【学校施設】&#10;有形固定資産減価償却率">
          <a:extLst>
            <a:ext uri="{FF2B5EF4-FFF2-40B4-BE49-F238E27FC236}">
              <a16:creationId xmlns:a16="http://schemas.microsoft.com/office/drawing/2014/main" id="{B7F69702-A9F2-4A4E-9F6E-202ED0E80713}"/>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53357</xdr:rowOff>
    </xdr:from>
    <xdr:ext cx="405111" cy="259045"/>
    <xdr:sp macro="" textlink="">
      <xdr:nvSpPr>
        <xdr:cNvPr id="559" name="n_1mainValue【学校施設】&#10;有形固定資産減価償却率">
          <a:extLst>
            <a:ext uri="{FF2B5EF4-FFF2-40B4-BE49-F238E27FC236}">
              <a16:creationId xmlns:a16="http://schemas.microsoft.com/office/drawing/2014/main" id="{23AE8891-5BC5-4DA2-A0F2-E76356BA6D89}"/>
            </a:ext>
          </a:extLst>
        </xdr:cNvPr>
        <xdr:cNvSpPr txBox="1"/>
      </xdr:nvSpPr>
      <xdr:spPr>
        <a:xfrm>
          <a:off x="15266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49547</xdr:rowOff>
    </xdr:from>
    <xdr:ext cx="405111" cy="259045"/>
    <xdr:sp macro="" textlink="">
      <xdr:nvSpPr>
        <xdr:cNvPr id="560" name="n_2mainValue【学校施設】&#10;有形固定資産減価償却率">
          <a:extLst>
            <a:ext uri="{FF2B5EF4-FFF2-40B4-BE49-F238E27FC236}">
              <a16:creationId xmlns:a16="http://schemas.microsoft.com/office/drawing/2014/main" id="{74C02BB4-DD92-45FF-9AC8-5CC6C52F39B7}"/>
            </a:ext>
          </a:extLst>
        </xdr:cNvPr>
        <xdr:cNvSpPr txBox="1"/>
      </xdr:nvSpPr>
      <xdr:spPr>
        <a:xfrm>
          <a:off x="143897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143527</xdr:rowOff>
    </xdr:from>
    <xdr:ext cx="405111" cy="259045"/>
    <xdr:sp macro="" textlink="">
      <xdr:nvSpPr>
        <xdr:cNvPr id="561" name="n_3mainValue【学校施設】&#10;有形固定資産減価償却率">
          <a:extLst>
            <a:ext uri="{FF2B5EF4-FFF2-40B4-BE49-F238E27FC236}">
              <a16:creationId xmlns:a16="http://schemas.microsoft.com/office/drawing/2014/main" id="{23023C76-25FC-4142-B5E5-0718386A543E}"/>
            </a:ext>
          </a:extLst>
        </xdr:cNvPr>
        <xdr:cNvSpPr txBox="1"/>
      </xdr:nvSpPr>
      <xdr:spPr>
        <a:xfrm>
          <a:off x="13500744" y="1043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116857</xdr:rowOff>
    </xdr:from>
    <xdr:ext cx="405111" cy="259045"/>
    <xdr:sp macro="" textlink="">
      <xdr:nvSpPr>
        <xdr:cNvPr id="562" name="n_4mainValue【学校施設】&#10;有形固定資産減価償却率">
          <a:extLst>
            <a:ext uri="{FF2B5EF4-FFF2-40B4-BE49-F238E27FC236}">
              <a16:creationId xmlns:a16="http://schemas.microsoft.com/office/drawing/2014/main" id="{35DC2CFA-54F3-4C6C-BD74-B7E623886B64}"/>
            </a:ext>
          </a:extLst>
        </xdr:cNvPr>
        <xdr:cNvSpPr txBox="1"/>
      </xdr:nvSpPr>
      <xdr:spPr>
        <a:xfrm>
          <a:off x="12611744" y="1040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9D4222D1-2142-4E36-A867-0EFB0F67B60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18135BE5-38C9-4F4A-8052-70C999C98F3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E1EF627B-6B21-4487-BCC5-5B2E5CEAF87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78526900-FC05-48D4-8159-93EFBE03B83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8DF87630-43A5-45AC-8DEB-1127A3FA2E1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C1E0BDB4-A11F-418F-ACB5-C5C2042B114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ABBA8912-A965-4687-8D00-B4D7692D5F0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13F1F9E1-886B-4E94-AC2E-B4430C66761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B69865BA-6A85-45E3-913F-EA5BF019133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13F9798E-4417-40A7-86AD-5352D6E8352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DF0BF99D-72CE-4882-B00D-DE1BD014776E}"/>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B8D7458B-754F-4746-8B4E-AAEF6ABB7678}"/>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53BD7F94-B825-40DD-B003-74505C3CD06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3B381807-865C-4BDC-A6B0-932F76DB2764}"/>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AB56F19C-7440-4150-ACAD-98C2B9880CC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6CDD2224-98D7-4BDA-B425-16D0F078DC9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1883AC34-5495-4278-A670-9740902A98C5}"/>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F4DC1EA6-6008-4FD6-9648-A770CF573A4A}"/>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C934FA30-A792-45BC-85F3-63C61F13525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1AAD06F6-BB93-44CF-997E-086EE9E95D5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618A1956-6F6A-434E-9A5E-4FA35A08AE5E}"/>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7DB4A92-A379-4697-B8BD-F0FB7841BC3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D861BC43-181D-474B-A4EE-6B1BE2921A8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B48AC64A-2000-43FD-AC1D-A393DC5CFF6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DB10D98F-73DA-49A7-818B-EBC7891155C9}"/>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EDD4C0D5-1589-4437-8B09-92263E03DC22}"/>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51261FD3-2D11-4C39-BCE3-70BB3E95E692}"/>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92FD163E-FAE4-4F1B-BC08-434EC897B9D4}"/>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EE2E7A67-A340-4E5A-B998-DA5D175BAAA1}"/>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E80D563B-5086-458C-A0B9-C45A4CD6BBD4}"/>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DB903C00-6D8C-41B3-AF27-DA735BABFB68}"/>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D5D10299-45AC-4BC4-9EE3-E727F4120F4A}"/>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0A93B54A-1308-4D68-9B05-027896DCD27B}"/>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65B3872B-D21E-4DE0-8647-5E404D5AF05A}"/>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7" name="フローチャート: 判断 596">
          <a:extLst>
            <a:ext uri="{FF2B5EF4-FFF2-40B4-BE49-F238E27FC236}">
              <a16:creationId xmlns:a16="http://schemas.microsoft.com/office/drawing/2014/main" id="{7EBFD7E2-0D40-4A65-BA16-32AB9CC246F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297E6F91-311D-4642-95A4-EE12E3511C6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7213FF86-DC1F-4645-97A5-F7ECC5CE756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E8C6FD80-92B9-4439-802C-1BFC056DA62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E7993A0D-9157-4B2F-999E-3E790E5CDCC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6BA847F-4558-4EE9-A42E-EC5284C40C1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142748</xdr:rowOff>
    </xdr:from>
    <xdr:to>
      <xdr:col>116</xdr:col>
      <xdr:colOff>114300</xdr:colOff>
      <xdr:row>60</xdr:row>
      <xdr:rowOff>72898</xdr:rowOff>
    </xdr:to>
    <xdr:sp macro="" textlink="">
      <xdr:nvSpPr>
        <xdr:cNvPr id="603" name="楕円 602">
          <a:extLst>
            <a:ext uri="{FF2B5EF4-FFF2-40B4-BE49-F238E27FC236}">
              <a16:creationId xmlns:a16="http://schemas.microsoft.com/office/drawing/2014/main" id="{63C29408-BEC5-447E-BB6D-7B14645581C4}"/>
            </a:ext>
          </a:extLst>
        </xdr:cNvPr>
        <xdr:cNvSpPr/>
      </xdr:nvSpPr>
      <xdr:spPr>
        <a:xfrm>
          <a:off x="22110700" y="102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165625</xdr:rowOff>
    </xdr:from>
    <xdr:ext cx="469744" cy="259045"/>
    <xdr:sp macro="" textlink="">
      <xdr:nvSpPr>
        <xdr:cNvPr id="604" name="【学校施設】&#10;一人当たり面積該当値テキスト">
          <a:extLst>
            <a:ext uri="{FF2B5EF4-FFF2-40B4-BE49-F238E27FC236}">
              <a16:creationId xmlns:a16="http://schemas.microsoft.com/office/drawing/2014/main" id="{F65088A3-7EA6-4481-B3A5-EBF2C369A23B}"/>
            </a:ext>
          </a:extLst>
        </xdr:cNvPr>
        <xdr:cNvSpPr txBox="1"/>
      </xdr:nvSpPr>
      <xdr:spPr>
        <a:xfrm>
          <a:off x="22199600" y="10109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158750</xdr:rowOff>
    </xdr:from>
    <xdr:to>
      <xdr:col>112</xdr:col>
      <xdr:colOff>38100</xdr:colOff>
      <xdr:row>60</xdr:row>
      <xdr:rowOff>88900</xdr:rowOff>
    </xdr:to>
    <xdr:sp macro="" textlink="">
      <xdr:nvSpPr>
        <xdr:cNvPr id="605" name="楕円 604">
          <a:extLst>
            <a:ext uri="{FF2B5EF4-FFF2-40B4-BE49-F238E27FC236}">
              <a16:creationId xmlns:a16="http://schemas.microsoft.com/office/drawing/2014/main" id="{B2972ADC-8571-4623-83CC-BED15E169B28}"/>
            </a:ext>
          </a:extLst>
        </xdr:cNvPr>
        <xdr:cNvSpPr/>
      </xdr:nvSpPr>
      <xdr:spPr>
        <a:xfrm>
          <a:off x="212725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22098</xdr:rowOff>
    </xdr:from>
    <xdr:to>
      <xdr:col>116</xdr:col>
      <xdr:colOff>63500</xdr:colOff>
      <xdr:row>60</xdr:row>
      <xdr:rowOff>38100</xdr:rowOff>
    </xdr:to>
    <xdr:cxnSp macro="">
      <xdr:nvCxnSpPr>
        <xdr:cNvPr id="606" name="直線コネクタ 605">
          <a:extLst>
            <a:ext uri="{FF2B5EF4-FFF2-40B4-BE49-F238E27FC236}">
              <a16:creationId xmlns:a16="http://schemas.microsoft.com/office/drawing/2014/main" id="{15F3A087-1EF9-44E4-B1A4-2CE61066413E}"/>
            </a:ext>
          </a:extLst>
        </xdr:cNvPr>
        <xdr:cNvCxnSpPr/>
      </xdr:nvCxnSpPr>
      <xdr:spPr>
        <a:xfrm flipV="1">
          <a:off x="21323300" y="10309098"/>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170942</xdr:rowOff>
    </xdr:from>
    <xdr:to>
      <xdr:col>107</xdr:col>
      <xdr:colOff>101600</xdr:colOff>
      <xdr:row>60</xdr:row>
      <xdr:rowOff>101092</xdr:rowOff>
    </xdr:to>
    <xdr:sp macro="" textlink="">
      <xdr:nvSpPr>
        <xdr:cNvPr id="607" name="楕円 606">
          <a:extLst>
            <a:ext uri="{FF2B5EF4-FFF2-40B4-BE49-F238E27FC236}">
              <a16:creationId xmlns:a16="http://schemas.microsoft.com/office/drawing/2014/main" id="{0858CFF9-B6DE-49F6-AAAC-D31558AC8212}"/>
            </a:ext>
          </a:extLst>
        </xdr:cNvPr>
        <xdr:cNvSpPr/>
      </xdr:nvSpPr>
      <xdr:spPr>
        <a:xfrm>
          <a:off x="20383500" y="102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38100</xdr:rowOff>
    </xdr:from>
    <xdr:to>
      <xdr:col>111</xdr:col>
      <xdr:colOff>177800</xdr:colOff>
      <xdr:row>60</xdr:row>
      <xdr:rowOff>50292</xdr:rowOff>
    </xdr:to>
    <xdr:cxnSp macro="">
      <xdr:nvCxnSpPr>
        <xdr:cNvPr id="608" name="直線コネクタ 607">
          <a:extLst>
            <a:ext uri="{FF2B5EF4-FFF2-40B4-BE49-F238E27FC236}">
              <a16:creationId xmlns:a16="http://schemas.microsoft.com/office/drawing/2014/main" id="{1E27532F-61C9-41F3-98DE-B9E08E68A09A}"/>
            </a:ext>
          </a:extLst>
        </xdr:cNvPr>
        <xdr:cNvCxnSpPr/>
      </xdr:nvCxnSpPr>
      <xdr:spPr>
        <a:xfrm flipV="1">
          <a:off x="20434300" y="1032510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13970</xdr:rowOff>
    </xdr:from>
    <xdr:to>
      <xdr:col>102</xdr:col>
      <xdr:colOff>165100</xdr:colOff>
      <xdr:row>60</xdr:row>
      <xdr:rowOff>115570</xdr:rowOff>
    </xdr:to>
    <xdr:sp macro="" textlink="">
      <xdr:nvSpPr>
        <xdr:cNvPr id="609" name="楕円 608">
          <a:extLst>
            <a:ext uri="{FF2B5EF4-FFF2-40B4-BE49-F238E27FC236}">
              <a16:creationId xmlns:a16="http://schemas.microsoft.com/office/drawing/2014/main" id="{7ED2BF8E-59F4-45FA-BF81-C1DBEAD98CA7}"/>
            </a:ext>
          </a:extLst>
        </xdr:cNvPr>
        <xdr:cNvSpPr/>
      </xdr:nvSpPr>
      <xdr:spPr>
        <a:xfrm>
          <a:off x="19494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50292</xdr:rowOff>
    </xdr:from>
    <xdr:to>
      <xdr:col>107</xdr:col>
      <xdr:colOff>50800</xdr:colOff>
      <xdr:row>60</xdr:row>
      <xdr:rowOff>64770</xdr:rowOff>
    </xdr:to>
    <xdr:cxnSp macro="">
      <xdr:nvCxnSpPr>
        <xdr:cNvPr id="610" name="直線コネクタ 609">
          <a:extLst>
            <a:ext uri="{FF2B5EF4-FFF2-40B4-BE49-F238E27FC236}">
              <a16:creationId xmlns:a16="http://schemas.microsoft.com/office/drawing/2014/main" id="{17C825B3-68B0-4766-916C-69FA5137FFE1}"/>
            </a:ext>
          </a:extLst>
        </xdr:cNvPr>
        <xdr:cNvCxnSpPr/>
      </xdr:nvCxnSpPr>
      <xdr:spPr>
        <a:xfrm flipV="1">
          <a:off x="19545300" y="10337292"/>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25400</xdr:rowOff>
    </xdr:from>
    <xdr:to>
      <xdr:col>98</xdr:col>
      <xdr:colOff>38100</xdr:colOff>
      <xdr:row>60</xdr:row>
      <xdr:rowOff>127000</xdr:rowOff>
    </xdr:to>
    <xdr:sp macro="" textlink="">
      <xdr:nvSpPr>
        <xdr:cNvPr id="611" name="楕円 610">
          <a:extLst>
            <a:ext uri="{FF2B5EF4-FFF2-40B4-BE49-F238E27FC236}">
              <a16:creationId xmlns:a16="http://schemas.microsoft.com/office/drawing/2014/main" id="{05881054-552E-408E-8E0B-BC733166EFEA}"/>
            </a:ext>
          </a:extLst>
        </xdr:cNvPr>
        <xdr:cNvSpPr/>
      </xdr:nvSpPr>
      <xdr:spPr>
        <a:xfrm>
          <a:off x="18605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64770</xdr:rowOff>
    </xdr:from>
    <xdr:to>
      <xdr:col>102</xdr:col>
      <xdr:colOff>114300</xdr:colOff>
      <xdr:row>60</xdr:row>
      <xdr:rowOff>76200</xdr:rowOff>
    </xdr:to>
    <xdr:cxnSp macro="">
      <xdr:nvCxnSpPr>
        <xdr:cNvPr id="612" name="直線コネクタ 611">
          <a:extLst>
            <a:ext uri="{FF2B5EF4-FFF2-40B4-BE49-F238E27FC236}">
              <a16:creationId xmlns:a16="http://schemas.microsoft.com/office/drawing/2014/main" id="{1469C8BC-2699-4121-9D62-594616E093F5}"/>
            </a:ext>
          </a:extLst>
        </xdr:cNvPr>
        <xdr:cNvCxnSpPr/>
      </xdr:nvCxnSpPr>
      <xdr:spPr>
        <a:xfrm flipV="1">
          <a:off x="18656300" y="103517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526557E6-E728-46D4-828E-5729FBB77FD7}"/>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a:extLst>
            <a:ext uri="{FF2B5EF4-FFF2-40B4-BE49-F238E27FC236}">
              <a16:creationId xmlns:a16="http://schemas.microsoft.com/office/drawing/2014/main" id="{F1AA4440-1249-45D6-91DC-44EE7A5DFE8A}"/>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a:extLst>
            <a:ext uri="{FF2B5EF4-FFF2-40B4-BE49-F238E27FC236}">
              <a16:creationId xmlns:a16="http://schemas.microsoft.com/office/drawing/2014/main" id="{BA9E39FB-C4D4-4887-8882-D6112BE39FCA}"/>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6" name="n_4aveValue【学校施設】&#10;一人当たり面積">
          <a:extLst>
            <a:ext uri="{FF2B5EF4-FFF2-40B4-BE49-F238E27FC236}">
              <a16:creationId xmlns:a16="http://schemas.microsoft.com/office/drawing/2014/main" id="{A90575C8-B47D-4B1B-8247-19E9EC6FFDD4}"/>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105427</xdr:rowOff>
    </xdr:from>
    <xdr:ext cx="469744" cy="259045"/>
    <xdr:sp macro="" textlink="">
      <xdr:nvSpPr>
        <xdr:cNvPr id="617" name="n_1mainValue【学校施設】&#10;一人当たり面積">
          <a:extLst>
            <a:ext uri="{FF2B5EF4-FFF2-40B4-BE49-F238E27FC236}">
              <a16:creationId xmlns:a16="http://schemas.microsoft.com/office/drawing/2014/main" id="{A869D9A9-B010-4B61-8979-6507E01856B1}"/>
            </a:ext>
          </a:extLst>
        </xdr:cNvPr>
        <xdr:cNvSpPr txBox="1"/>
      </xdr:nvSpPr>
      <xdr:spPr>
        <a:xfrm>
          <a:off x="21075727" y="1004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117619</xdr:rowOff>
    </xdr:from>
    <xdr:ext cx="469744" cy="259045"/>
    <xdr:sp macro="" textlink="">
      <xdr:nvSpPr>
        <xdr:cNvPr id="618" name="n_2mainValue【学校施設】&#10;一人当たり面積">
          <a:extLst>
            <a:ext uri="{FF2B5EF4-FFF2-40B4-BE49-F238E27FC236}">
              <a16:creationId xmlns:a16="http://schemas.microsoft.com/office/drawing/2014/main" id="{63ABE53E-713F-487F-B338-15D6DE93E879}"/>
            </a:ext>
          </a:extLst>
        </xdr:cNvPr>
        <xdr:cNvSpPr txBox="1"/>
      </xdr:nvSpPr>
      <xdr:spPr>
        <a:xfrm>
          <a:off x="20199427" y="1006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132097</xdr:rowOff>
    </xdr:from>
    <xdr:ext cx="469744" cy="259045"/>
    <xdr:sp macro="" textlink="">
      <xdr:nvSpPr>
        <xdr:cNvPr id="619" name="n_3mainValue【学校施設】&#10;一人当たり面積">
          <a:extLst>
            <a:ext uri="{FF2B5EF4-FFF2-40B4-BE49-F238E27FC236}">
              <a16:creationId xmlns:a16="http://schemas.microsoft.com/office/drawing/2014/main" id="{300F1DDE-8440-46F2-970A-664E093ECF1F}"/>
            </a:ext>
          </a:extLst>
        </xdr:cNvPr>
        <xdr:cNvSpPr txBox="1"/>
      </xdr:nvSpPr>
      <xdr:spPr>
        <a:xfrm>
          <a:off x="1931042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143527</xdr:rowOff>
    </xdr:from>
    <xdr:ext cx="469744" cy="259045"/>
    <xdr:sp macro="" textlink="">
      <xdr:nvSpPr>
        <xdr:cNvPr id="620" name="n_4mainValue【学校施設】&#10;一人当たり面積">
          <a:extLst>
            <a:ext uri="{FF2B5EF4-FFF2-40B4-BE49-F238E27FC236}">
              <a16:creationId xmlns:a16="http://schemas.microsoft.com/office/drawing/2014/main" id="{80C7132F-9E42-43E5-AC6B-C89348C6E2FD}"/>
            </a:ext>
          </a:extLst>
        </xdr:cNvPr>
        <xdr:cNvSpPr txBox="1"/>
      </xdr:nvSpPr>
      <xdr:spPr>
        <a:xfrm>
          <a:off x="184214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5D7A94BD-7E90-4EA1-93D3-00CF7E00EE1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CB962071-9378-45B7-BCC8-A1086D1EC08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17620D12-90D5-4C87-90B3-EBDA1C12544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61C9FE07-765B-4EF2-8B1B-679A6683CA3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83FC140F-BD85-4CCF-8641-73C73DA2418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53C1393E-6BA2-4B89-B2D6-0AEB2728744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65CE96DD-3FD9-47C7-809A-1B93C448A20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E7669C9E-6BF6-4BF2-B637-7029F57DA7E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4EA1D5DF-F820-48FE-BBAC-FC6AE376C75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3D35BABC-C6E3-4ADC-8473-B3DAE84AB95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F33353AF-9FFD-42E1-A984-2493B6FAB191}"/>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1FF3139C-2AF7-4B46-9AF2-775256FBE96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3A1FDB32-1C79-472E-A31C-E01D6EB90BC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A75F738B-4767-4C96-8DE3-91D609EEC33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3AA0AFBE-7765-4DCD-B430-54C375419A6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FE21225F-F2AE-49EC-B0A2-F279D0746DA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F7FC256C-6042-4800-90E0-0B90C7A1B12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2BC10D15-D70B-456B-9B56-ED38A5C9A8D7}"/>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9531439B-11F3-443F-829E-5E984C53E2B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30390F23-C35A-4374-9A34-FE70CCA6A6D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3789FEE5-702D-4B4F-82A8-31032A26B96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F830D6F2-1183-4A49-ADD6-6A0FAC955DE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8CF4463D-F4EA-4B4C-8CF6-3B9D2CB2A63A}"/>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FC3CDA86-65EE-4FF7-8861-E1E218DDA96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4B711B60-324F-401E-8BFE-67A0E871EFBE}"/>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44BCB197-CD4C-480F-85C9-0613D15E6799}"/>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C143BD5B-5C51-4727-9E44-4371E52A1512}"/>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79EDA4B6-D30E-41C6-A938-8D374FEAF3A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8E0ED99E-EBA8-4BDC-B007-3FB55D02ED3D}"/>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20D08DE1-E179-48D4-9E57-7BB4917C6D05}"/>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AD208DB1-5710-4585-A7F0-3644AFC2BBD6}"/>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1665C425-0B12-4C6C-A21F-9D97F05E8B8E}"/>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43D6F261-CC77-4726-BB8C-C8C5E7D9BC58}"/>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E4F00C16-6A7B-4DD2-9D32-16C7CFF8C764}"/>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5" name="フローチャート: 判断 654">
          <a:extLst>
            <a:ext uri="{FF2B5EF4-FFF2-40B4-BE49-F238E27FC236}">
              <a16:creationId xmlns:a16="http://schemas.microsoft.com/office/drawing/2014/main" id="{16E70C24-6E11-4BFA-8700-02341B3E6980}"/>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CDA06FB-ED28-4D65-8274-8FBA9241429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5D1327E-D4C7-4498-B060-B3D5D43DE27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2D479B97-DA97-41EA-B7C3-D263615C72A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C663B9B-53BF-4CF4-936C-0ADC8C838C5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4E35F98D-AF77-417F-BDC4-AFD9BCE5213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1" name="楕円 660">
          <a:extLst>
            <a:ext uri="{FF2B5EF4-FFF2-40B4-BE49-F238E27FC236}">
              <a16:creationId xmlns:a16="http://schemas.microsoft.com/office/drawing/2014/main" id="{278CF8C9-49C5-4EE2-BB83-262370BE9D38}"/>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2" name="【児童館】&#10;有形固定資産減価償却率該当値テキスト">
          <a:extLst>
            <a:ext uri="{FF2B5EF4-FFF2-40B4-BE49-F238E27FC236}">
              <a16:creationId xmlns:a16="http://schemas.microsoft.com/office/drawing/2014/main" id="{68B23635-DCD0-4C6E-91E7-15B07EDFCD87}"/>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3" name="楕円 662">
          <a:extLst>
            <a:ext uri="{FF2B5EF4-FFF2-40B4-BE49-F238E27FC236}">
              <a16:creationId xmlns:a16="http://schemas.microsoft.com/office/drawing/2014/main" id="{2365DC16-420C-4D9F-A0E9-5713DB841509}"/>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64" name="直線コネクタ 663">
          <a:extLst>
            <a:ext uri="{FF2B5EF4-FFF2-40B4-BE49-F238E27FC236}">
              <a16:creationId xmlns:a16="http://schemas.microsoft.com/office/drawing/2014/main" id="{6642112C-BAD9-4F3E-9E48-16679F0E7449}"/>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65" name="楕円 664">
          <a:extLst>
            <a:ext uri="{FF2B5EF4-FFF2-40B4-BE49-F238E27FC236}">
              <a16:creationId xmlns:a16="http://schemas.microsoft.com/office/drawing/2014/main" id="{2AD7CF8E-1208-4B03-9807-0B569F96CCFF}"/>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66" name="直線コネクタ 665">
          <a:extLst>
            <a:ext uri="{FF2B5EF4-FFF2-40B4-BE49-F238E27FC236}">
              <a16:creationId xmlns:a16="http://schemas.microsoft.com/office/drawing/2014/main" id="{25277D5A-2BF2-4418-81D6-80E36D667668}"/>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667" name="楕円 666">
          <a:extLst>
            <a:ext uri="{FF2B5EF4-FFF2-40B4-BE49-F238E27FC236}">
              <a16:creationId xmlns:a16="http://schemas.microsoft.com/office/drawing/2014/main" id="{D802A50A-1153-4E77-8A8A-032591AA87B5}"/>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668" name="直線コネクタ 667">
          <a:extLst>
            <a:ext uri="{FF2B5EF4-FFF2-40B4-BE49-F238E27FC236}">
              <a16:creationId xmlns:a16="http://schemas.microsoft.com/office/drawing/2014/main" id="{B971B6E2-C4F4-4A30-A055-CD0FEC36E9D0}"/>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669" name="楕円 668">
          <a:extLst>
            <a:ext uri="{FF2B5EF4-FFF2-40B4-BE49-F238E27FC236}">
              <a16:creationId xmlns:a16="http://schemas.microsoft.com/office/drawing/2014/main" id="{D1084B3D-0D81-4336-A255-CA38BEA3A3D2}"/>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670" name="直線コネクタ 669">
          <a:extLst>
            <a:ext uri="{FF2B5EF4-FFF2-40B4-BE49-F238E27FC236}">
              <a16:creationId xmlns:a16="http://schemas.microsoft.com/office/drawing/2014/main" id="{8266D064-EA84-4F85-A3A8-3AE7C95D74AD}"/>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2D8D361A-2BA5-44B4-9B96-309527830EE5}"/>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16238441-6893-46E6-88B6-EDAB0211C85D}"/>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8E97E6E7-FFB9-4D84-B2FB-C5218519F659}"/>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6E19267F-D3DA-46DA-A001-B092AD058075}"/>
            </a:ext>
          </a:extLst>
        </xdr:cNvPr>
        <xdr:cNvSpPr txBox="1"/>
      </xdr:nvSpPr>
      <xdr:spPr>
        <a:xfrm>
          <a:off x="126117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75" name="n_1mainValue【児童館】&#10;有形固定資産減価償却率">
          <a:extLst>
            <a:ext uri="{FF2B5EF4-FFF2-40B4-BE49-F238E27FC236}">
              <a16:creationId xmlns:a16="http://schemas.microsoft.com/office/drawing/2014/main" id="{2590CE68-CE88-41F9-A52E-94E256FB486A}"/>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76" name="n_2mainValue【児童館】&#10;有形固定資産減価償却率">
          <a:extLst>
            <a:ext uri="{FF2B5EF4-FFF2-40B4-BE49-F238E27FC236}">
              <a16:creationId xmlns:a16="http://schemas.microsoft.com/office/drawing/2014/main" id="{690DD35B-5BC0-449F-BA15-0BB0D5DA9367}"/>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677" name="n_3mainValue【児童館】&#10;有形固定資産減価償却率">
          <a:extLst>
            <a:ext uri="{FF2B5EF4-FFF2-40B4-BE49-F238E27FC236}">
              <a16:creationId xmlns:a16="http://schemas.microsoft.com/office/drawing/2014/main" id="{E96E8842-F457-407C-A013-191B3E4AEDC3}"/>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678" name="n_4mainValue【児童館】&#10;有形固定資産減価償却率">
          <a:extLst>
            <a:ext uri="{FF2B5EF4-FFF2-40B4-BE49-F238E27FC236}">
              <a16:creationId xmlns:a16="http://schemas.microsoft.com/office/drawing/2014/main" id="{95001877-1489-4C3C-A531-33DA1FE091CF}"/>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C53BC5E0-D825-44C2-BB69-FFDA716B5C4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9128EF53-AC59-4BF1-9FBE-1D490D86EAC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8C886D4-9B80-472D-82E0-2E1D614BC8F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57EF48BA-9280-4441-AD91-1C0248DF745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3D303B37-F3E6-47EE-994C-7C7D74F32DF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372D35D7-0CF8-406B-BE7B-2E592A92B7C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E486D96B-DAB1-4E75-9D12-DCF840FF49A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FA102268-0E36-4AD1-8FCF-DFF9ED2985E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9530BC2F-5BEE-4CB7-AE0D-66A2000F5FA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89A3DD1A-F568-4910-BC7A-5E58CA802C81}"/>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659669B2-922B-4C2C-A36E-749802146D9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FF822145-9672-4285-9948-F21E3C5BA56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3AA79AB3-EA46-4B2C-8129-EB2753D88F6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326BB2C3-CC13-40B5-A000-6621C09FB116}"/>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3401E6D1-1C32-4E33-8237-660754C41FF5}"/>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F613E4D3-B858-4DAC-B0A1-47991513DAE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A3F06B98-6FBF-451C-B304-D5DAD6BF35C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7C8FFB55-649E-456B-944D-D31F1BC66C8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845410E4-22E1-4402-9B90-91C9B40C50D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768FB31E-F37E-4F53-B954-99C8CAFD1E9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5B96C9C3-46DA-4067-B387-1B8C1C92523E}"/>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A85B11BB-E49E-4116-BF33-6AAF0E302287}"/>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D0501806-D276-4DBA-B193-38A03AE957F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9FFD0662-08A3-4686-922C-06ED4317327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5F423E06-5BEA-4191-87E9-30B6EE16DB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24C8288F-FC49-42B8-8AE6-4D9CFFDA3DA3}"/>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FA3F3B68-C52B-44B5-BE07-6AFD2DE6402B}"/>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269F28A3-5C9B-4CFD-993C-24DCB596314D}"/>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D405BD99-1E4E-4DD9-AFC6-5CF9386B440C}"/>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5F1C44CA-2D0C-4028-906B-98BA6F3089C4}"/>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622C6A56-4071-46D2-ACD3-26B247BB5E66}"/>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EDBED6C0-9D84-416A-BEC3-B53A4A0E5373}"/>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BAB4E02B-403A-46D0-8413-1DAF73AE9E0E}"/>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4A898D99-ACBF-4DB3-8774-8783567FDBD5}"/>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70BEB5E9-87F9-4CB1-BFBB-BA1B60DFC2C8}"/>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4" name="フローチャート: 判断 713">
          <a:extLst>
            <a:ext uri="{FF2B5EF4-FFF2-40B4-BE49-F238E27FC236}">
              <a16:creationId xmlns:a16="http://schemas.microsoft.com/office/drawing/2014/main" id="{0BF80CC5-3313-4149-9BC5-D9F860F0C33C}"/>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6A379C9-16BB-496E-85FE-3A43B739F01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39DAA25-1262-417B-B206-317A4073B32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A98AFA6-9B62-486A-89F9-DADA8C7427F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44B28A3-CFF0-48CA-92BD-34EBD5405D0E}"/>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B4A893A-8374-4AF6-8A65-8D7F2703B1A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68943</xdr:rowOff>
    </xdr:from>
    <xdr:to>
      <xdr:col>116</xdr:col>
      <xdr:colOff>114300</xdr:colOff>
      <xdr:row>86</xdr:row>
      <xdr:rowOff>170543</xdr:rowOff>
    </xdr:to>
    <xdr:sp macro="" textlink="">
      <xdr:nvSpPr>
        <xdr:cNvPr id="720" name="楕円 719">
          <a:extLst>
            <a:ext uri="{FF2B5EF4-FFF2-40B4-BE49-F238E27FC236}">
              <a16:creationId xmlns:a16="http://schemas.microsoft.com/office/drawing/2014/main" id="{FD4F0464-40A4-47D9-9697-237E6447008B}"/>
            </a:ext>
          </a:extLst>
        </xdr:cNvPr>
        <xdr:cNvSpPr/>
      </xdr:nvSpPr>
      <xdr:spPr>
        <a:xfrm>
          <a:off x="221107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155320</xdr:rowOff>
    </xdr:from>
    <xdr:ext cx="469744" cy="259045"/>
    <xdr:sp macro="" textlink="">
      <xdr:nvSpPr>
        <xdr:cNvPr id="721" name="【児童館】&#10;一人当たり面積該当値テキスト">
          <a:extLst>
            <a:ext uri="{FF2B5EF4-FFF2-40B4-BE49-F238E27FC236}">
              <a16:creationId xmlns:a16="http://schemas.microsoft.com/office/drawing/2014/main" id="{1D76B4A7-4E74-46C0-8DAE-D3D442F15D0E}"/>
            </a:ext>
          </a:extLst>
        </xdr:cNvPr>
        <xdr:cNvSpPr txBox="1"/>
      </xdr:nvSpPr>
      <xdr:spPr>
        <a:xfrm>
          <a:off x="22199600" y="1472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68943</xdr:rowOff>
    </xdr:from>
    <xdr:to>
      <xdr:col>112</xdr:col>
      <xdr:colOff>38100</xdr:colOff>
      <xdr:row>86</xdr:row>
      <xdr:rowOff>170543</xdr:rowOff>
    </xdr:to>
    <xdr:sp macro="" textlink="">
      <xdr:nvSpPr>
        <xdr:cNvPr id="722" name="楕円 721">
          <a:extLst>
            <a:ext uri="{FF2B5EF4-FFF2-40B4-BE49-F238E27FC236}">
              <a16:creationId xmlns:a16="http://schemas.microsoft.com/office/drawing/2014/main" id="{72EE0B2C-0486-4773-B8F0-E2012C69430C}"/>
            </a:ext>
          </a:extLst>
        </xdr:cNvPr>
        <xdr:cNvSpPr/>
      </xdr:nvSpPr>
      <xdr:spPr>
        <a:xfrm>
          <a:off x="21272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119743</xdr:rowOff>
    </xdr:from>
    <xdr:to>
      <xdr:col>116</xdr:col>
      <xdr:colOff>63500</xdr:colOff>
      <xdr:row>86</xdr:row>
      <xdr:rowOff>119743</xdr:rowOff>
    </xdr:to>
    <xdr:cxnSp macro="">
      <xdr:nvCxnSpPr>
        <xdr:cNvPr id="723" name="直線コネクタ 722">
          <a:extLst>
            <a:ext uri="{FF2B5EF4-FFF2-40B4-BE49-F238E27FC236}">
              <a16:creationId xmlns:a16="http://schemas.microsoft.com/office/drawing/2014/main" id="{25B508BE-0C0C-4E99-91AB-154C5379CD77}"/>
            </a:ext>
          </a:extLst>
        </xdr:cNvPr>
        <xdr:cNvCxnSpPr/>
      </xdr:nvCxnSpPr>
      <xdr:spPr>
        <a:xfrm>
          <a:off x="21323300" y="148644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68943</xdr:rowOff>
    </xdr:from>
    <xdr:to>
      <xdr:col>107</xdr:col>
      <xdr:colOff>101600</xdr:colOff>
      <xdr:row>86</xdr:row>
      <xdr:rowOff>170543</xdr:rowOff>
    </xdr:to>
    <xdr:sp macro="" textlink="">
      <xdr:nvSpPr>
        <xdr:cNvPr id="724" name="楕円 723">
          <a:extLst>
            <a:ext uri="{FF2B5EF4-FFF2-40B4-BE49-F238E27FC236}">
              <a16:creationId xmlns:a16="http://schemas.microsoft.com/office/drawing/2014/main" id="{F77E0A8D-00B7-4946-BCC4-9514C05F7A61}"/>
            </a:ext>
          </a:extLst>
        </xdr:cNvPr>
        <xdr:cNvSpPr/>
      </xdr:nvSpPr>
      <xdr:spPr>
        <a:xfrm>
          <a:off x="20383500" y="1481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119743</xdr:rowOff>
    </xdr:from>
    <xdr:to>
      <xdr:col>111</xdr:col>
      <xdr:colOff>177800</xdr:colOff>
      <xdr:row>86</xdr:row>
      <xdr:rowOff>119743</xdr:rowOff>
    </xdr:to>
    <xdr:cxnSp macro="">
      <xdr:nvCxnSpPr>
        <xdr:cNvPr id="725" name="直線コネクタ 724">
          <a:extLst>
            <a:ext uri="{FF2B5EF4-FFF2-40B4-BE49-F238E27FC236}">
              <a16:creationId xmlns:a16="http://schemas.microsoft.com/office/drawing/2014/main" id="{BEBCD92F-7D9E-41EF-99AC-E2642371441D}"/>
            </a:ext>
          </a:extLst>
        </xdr:cNvPr>
        <xdr:cNvCxnSpPr/>
      </xdr:nvCxnSpPr>
      <xdr:spPr>
        <a:xfrm>
          <a:off x="20434300" y="14864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109764</xdr:rowOff>
    </xdr:from>
    <xdr:to>
      <xdr:col>102</xdr:col>
      <xdr:colOff>165100</xdr:colOff>
      <xdr:row>86</xdr:row>
      <xdr:rowOff>39914</xdr:rowOff>
    </xdr:to>
    <xdr:sp macro="" textlink="">
      <xdr:nvSpPr>
        <xdr:cNvPr id="726" name="楕円 725">
          <a:extLst>
            <a:ext uri="{FF2B5EF4-FFF2-40B4-BE49-F238E27FC236}">
              <a16:creationId xmlns:a16="http://schemas.microsoft.com/office/drawing/2014/main" id="{20570356-54D6-4081-802D-E2076E67F035}"/>
            </a:ext>
          </a:extLst>
        </xdr:cNvPr>
        <xdr:cNvSpPr/>
      </xdr:nvSpPr>
      <xdr:spPr>
        <a:xfrm>
          <a:off x="19494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160564</xdr:rowOff>
    </xdr:from>
    <xdr:to>
      <xdr:col>107</xdr:col>
      <xdr:colOff>50800</xdr:colOff>
      <xdr:row>86</xdr:row>
      <xdr:rowOff>119743</xdr:rowOff>
    </xdr:to>
    <xdr:cxnSp macro="">
      <xdr:nvCxnSpPr>
        <xdr:cNvPr id="727" name="直線コネクタ 726">
          <a:extLst>
            <a:ext uri="{FF2B5EF4-FFF2-40B4-BE49-F238E27FC236}">
              <a16:creationId xmlns:a16="http://schemas.microsoft.com/office/drawing/2014/main" id="{F39E0460-A946-498B-B78A-0C73B3C12FF1}"/>
            </a:ext>
          </a:extLst>
        </xdr:cNvPr>
        <xdr:cNvCxnSpPr/>
      </xdr:nvCxnSpPr>
      <xdr:spPr>
        <a:xfrm>
          <a:off x="19545300" y="14733814"/>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109764</xdr:rowOff>
    </xdr:from>
    <xdr:to>
      <xdr:col>98</xdr:col>
      <xdr:colOff>38100</xdr:colOff>
      <xdr:row>86</xdr:row>
      <xdr:rowOff>39914</xdr:rowOff>
    </xdr:to>
    <xdr:sp macro="" textlink="">
      <xdr:nvSpPr>
        <xdr:cNvPr id="728" name="楕円 727">
          <a:extLst>
            <a:ext uri="{FF2B5EF4-FFF2-40B4-BE49-F238E27FC236}">
              <a16:creationId xmlns:a16="http://schemas.microsoft.com/office/drawing/2014/main" id="{41A6B778-50A2-401B-A791-E6E501C3652D}"/>
            </a:ext>
          </a:extLst>
        </xdr:cNvPr>
        <xdr:cNvSpPr/>
      </xdr:nvSpPr>
      <xdr:spPr>
        <a:xfrm>
          <a:off x="18605500" y="1468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160564</xdr:rowOff>
    </xdr:from>
    <xdr:to>
      <xdr:col>102</xdr:col>
      <xdr:colOff>114300</xdr:colOff>
      <xdr:row>85</xdr:row>
      <xdr:rowOff>160564</xdr:rowOff>
    </xdr:to>
    <xdr:cxnSp macro="">
      <xdr:nvCxnSpPr>
        <xdr:cNvPr id="729" name="直線コネクタ 728">
          <a:extLst>
            <a:ext uri="{FF2B5EF4-FFF2-40B4-BE49-F238E27FC236}">
              <a16:creationId xmlns:a16="http://schemas.microsoft.com/office/drawing/2014/main" id="{61F5736A-CA33-4AB4-B071-E29B33EB01B5}"/>
            </a:ext>
          </a:extLst>
        </xdr:cNvPr>
        <xdr:cNvCxnSpPr/>
      </xdr:nvCxnSpPr>
      <xdr:spPr>
        <a:xfrm>
          <a:off x="18656300" y="147338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EEBEE8F4-D09D-48B8-80F9-3E39BC21D12A}"/>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B36B161E-74DF-427A-AFB4-B201A2400CDF}"/>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A2768D2A-A3F8-434B-B0B9-AC03FA243757}"/>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15620</xdr:rowOff>
    </xdr:from>
    <xdr:ext cx="469744" cy="259045"/>
    <xdr:sp macro="" textlink="">
      <xdr:nvSpPr>
        <xdr:cNvPr id="733" name="n_4aveValue【児童館】&#10;一人当たり面積">
          <a:extLst>
            <a:ext uri="{FF2B5EF4-FFF2-40B4-BE49-F238E27FC236}">
              <a16:creationId xmlns:a16="http://schemas.microsoft.com/office/drawing/2014/main" id="{611EE04B-D5D3-4708-9991-75D37287E1B9}"/>
            </a:ext>
          </a:extLst>
        </xdr:cNvPr>
        <xdr:cNvSpPr txBox="1"/>
      </xdr:nvSpPr>
      <xdr:spPr>
        <a:xfrm>
          <a:off x="18421427" y="1424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161670</xdr:rowOff>
    </xdr:from>
    <xdr:ext cx="469744" cy="259045"/>
    <xdr:sp macro="" textlink="">
      <xdr:nvSpPr>
        <xdr:cNvPr id="734" name="n_1mainValue【児童館】&#10;一人当たり面積">
          <a:extLst>
            <a:ext uri="{FF2B5EF4-FFF2-40B4-BE49-F238E27FC236}">
              <a16:creationId xmlns:a16="http://schemas.microsoft.com/office/drawing/2014/main" id="{9DD1FD6E-2E75-4345-B1E8-50452AEF649C}"/>
            </a:ext>
          </a:extLst>
        </xdr:cNvPr>
        <xdr:cNvSpPr txBox="1"/>
      </xdr:nvSpPr>
      <xdr:spPr>
        <a:xfrm>
          <a:off x="210757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161670</xdr:rowOff>
    </xdr:from>
    <xdr:ext cx="469744" cy="259045"/>
    <xdr:sp macro="" textlink="">
      <xdr:nvSpPr>
        <xdr:cNvPr id="735" name="n_2mainValue【児童館】&#10;一人当たり面積">
          <a:extLst>
            <a:ext uri="{FF2B5EF4-FFF2-40B4-BE49-F238E27FC236}">
              <a16:creationId xmlns:a16="http://schemas.microsoft.com/office/drawing/2014/main" id="{65E2C94A-1DB7-4958-8039-56B87BF1D3A7}"/>
            </a:ext>
          </a:extLst>
        </xdr:cNvPr>
        <xdr:cNvSpPr txBox="1"/>
      </xdr:nvSpPr>
      <xdr:spPr>
        <a:xfrm>
          <a:off x="20199427" y="1490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31041</xdr:rowOff>
    </xdr:from>
    <xdr:ext cx="469744" cy="259045"/>
    <xdr:sp macro="" textlink="">
      <xdr:nvSpPr>
        <xdr:cNvPr id="736" name="n_3mainValue【児童館】&#10;一人当たり面積">
          <a:extLst>
            <a:ext uri="{FF2B5EF4-FFF2-40B4-BE49-F238E27FC236}">
              <a16:creationId xmlns:a16="http://schemas.microsoft.com/office/drawing/2014/main" id="{F3DB75EB-7738-417D-A281-B95695B284B5}"/>
            </a:ext>
          </a:extLst>
        </xdr:cNvPr>
        <xdr:cNvSpPr txBox="1"/>
      </xdr:nvSpPr>
      <xdr:spPr>
        <a:xfrm>
          <a:off x="19310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31041</xdr:rowOff>
    </xdr:from>
    <xdr:ext cx="469744" cy="259045"/>
    <xdr:sp macro="" textlink="">
      <xdr:nvSpPr>
        <xdr:cNvPr id="737" name="n_4mainValue【児童館】&#10;一人当たり面積">
          <a:extLst>
            <a:ext uri="{FF2B5EF4-FFF2-40B4-BE49-F238E27FC236}">
              <a16:creationId xmlns:a16="http://schemas.microsoft.com/office/drawing/2014/main" id="{349C03A7-3CA5-4F36-B777-BC5538B79978}"/>
            </a:ext>
          </a:extLst>
        </xdr:cNvPr>
        <xdr:cNvSpPr txBox="1"/>
      </xdr:nvSpPr>
      <xdr:spPr>
        <a:xfrm>
          <a:off x="18421427" y="147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54B16AB5-F4C4-4E79-BB6E-F3150B65E7A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2F7E0BB2-5D64-42C6-90B6-C1764A889D0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CD69BCE7-63E3-463C-AADD-98903E940F3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FEE933CC-2DB6-4D47-9514-C5110720502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84B532CA-71A8-4F7F-9930-7D708ED575F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4DF6CC47-16BE-4828-B37B-FB5778EE81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BF1367F0-CBE2-4A54-97BE-A8DAA4F6639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E4A5E309-0B86-4A5E-BE57-2E4495AAF0E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64838701-98DF-4EF1-A64A-58166A4364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CC650111-293B-49E2-BEA9-6D0177A83F1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2AE6022B-AC06-4E9F-B02C-C4F54470E6C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BF1670B2-547B-4665-8AF1-B4828C14B72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6AFB9BF4-51D7-4E1C-8BA9-9F89F01A203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1E163570-B130-43F6-972F-56CDF9CE35F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1C15983D-D468-4497-A856-55878E6637A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7282D95-C57D-4143-800E-950EA4CC647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59D458F2-067F-49F6-B93D-B8E667A77DB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30CB5CEE-C9DB-425C-9DE7-F77A98B579D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AC51B07-3BF2-4F95-A03C-1B012FB4699E}"/>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1670DBDB-6B79-4BB9-8D4C-F00F00553CA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095A5B3F-5713-4FA4-B23D-79512A80692E}"/>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E1818F9-4E98-4B9E-A4FB-E1C5AE4F498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397C9BE7-0257-4620-AE07-B0E12DE7D3C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2647AF85-273E-4474-BBCB-5E23A4A5DC8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11EE5D8E-77D9-45CB-AEA7-C663B6555207}"/>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F8092721-EE34-4522-B515-B5F60B48FE69}"/>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AF9A4652-3812-4833-B357-567921FB425F}"/>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ACDB3E46-9ED8-4241-B033-A0658DD7708B}"/>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9A6814F4-B8ED-4ECE-A0DC-F0D6D6483788}"/>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EDDF7EF7-46E8-4251-AFFA-EB093D27C492}"/>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BCDAD3FB-9528-47C8-9B36-97BF81F15A27}"/>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2E7438E4-8BFA-4333-8AAA-83C9295301CB}"/>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108B69BE-3E83-4D72-B594-A26D8312AC55}"/>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58829531-D8AF-4C67-887D-2FCB67B05608}"/>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2" name="フローチャート: 判断 771">
          <a:extLst>
            <a:ext uri="{FF2B5EF4-FFF2-40B4-BE49-F238E27FC236}">
              <a16:creationId xmlns:a16="http://schemas.microsoft.com/office/drawing/2014/main" id="{CBE7659A-6773-4EFD-9001-4FCCB7EEBB2C}"/>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22BB810E-4FF1-4DEE-A342-39AD7806394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DD51A14-CCD3-47DD-846B-DCBF76AC82A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F1B1CE2-3659-4FC9-B794-6614901FA72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B9CEB02-6B7B-4038-B6BB-84A4AC96D3DB}"/>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66A2D64-A7A4-4F9C-BF08-C9BC7F6B552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133986</xdr:rowOff>
    </xdr:from>
    <xdr:to>
      <xdr:col>85</xdr:col>
      <xdr:colOff>177800</xdr:colOff>
      <xdr:row>104</xdr:row>
      <xdr:rowOff>64136</xdr:rowOff>
    </xdr:to>
    <xdr:sp macro="" textlink="">
      <xdr:nvSpPr>
        <xdr:cNvPr id="778" name="楕円 777">
          <a:extLst>
            <a:ext uri="{FF2B5EF4-FFF2-40B4-BE49-F238E27FC236}">
              <a16:creationId xmlns:a16="http://schemas.microsoft.com/office/drawing/2014/main" id="{0D779D24-758A-469E-8C21-C9910FD43FBB}"/>
            </a:ext>
          </a:extLst>
        </xdr:cNvPr>
        <xdr:cNvSpPr/>
      </xdr:nvSpPr>
      <xdr:spPr>
        <a:xfrm>
          <a:off x="162687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156863</xdr:rowOff>
    </xdr:from>
    <xdr:ext cx="405111" cy="259045"/>
    <xdr:sp macro="" textlink="">
      <xdr:nvSpPr>
        <xdr:cNvPr id="779" name="【公民館】&#10;有形固定資産減価償却率該当値テキスト">
          <a:extLst>
            <a:ext uri="{FF2B5EF4-FFF2-40B4-BE49-F238E27FC236}">
              <a16:creationId xmlns:a16="http://schemas.microsoft.com/office/drawing/2014/main" id="{BEB0D127-B763-461D-96EB-E24E195374AA}"/>
            </a:ext>
          </a:extLst>
        </xdr:cNvPr>
        <xdr:cNvSpPr txBox="1"/>
      </xdr:nvSpPr>
      <xdr:spPr>
        <a:xfrm>
          <a:off x="16357600" y="1764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126364</xdr:rowOff>
    </xdr:from>
    <xdr:to>
      <xdr:col>81</xdr:col>
      <xdr:colOff>101600</xdr:colOff>
      <xdr:row>104</xdr:row>
      <xdr:rowOff>56514</xdr:rowOff>
    </xdr:to>
    <xdr:sp macro="" textlink="">
      <xdr:nvSpPr>
        <xdr:cNvPr id="780" name="楕円 779">
          <a:extLst>
            <a:ext uri="{FF2B5EF4-FFF2-40B4-BE49-F238E27FC236}">
              <a16:creationId xmlns:a16="http://schemas.microsoft.com/office/drawing/2014/main" id="{94C586A0-49BE-49A9-A9FD-2495CB695FE3}"/>
            </a:ext>
          </a:extLst>
        </xdr:cNvPr>
        <xdr:cNvSpPr/>
      </xdr:nvSpPr>
      <xdr:spPr>
        <a:xfrm>
          <a:off x="15430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5714</xdr:rowOff>
    </xdr:from>
    <xdr:to>
      <xdr:col>85</xdr:col>
      <xdr:colOff>127000</xdr:colOff>
      <xdr:row>104</xdr:row>
      <xdr:rowOff>13336</xdr:rowOff>
    </xdr:to>
    <xdr:cxnSp macro="">
      <xdr:nvCxnSpPr>
        <xdr:cNvPr id="781" name="直線コネクタ 780">
          <a:extLst>
            <a:ext uri="{FF2B5EF4-FFF2-40B4-BE49-F238E27FC236}">
              <a16:creationId xmlns:a16="http://schemas.microsoft.com/office/drawing/2014/main" id="{E52F03E5-B229-42FE-B8E4-109C5720FDE1}"/>
            </a:ext>
          </a:extLst>
        </xdr:cNvPr>
        <xdr:cNvCxnSpPr/>
      </xdr:nvCxnSpPr>
      <xdr:spPr>
        <a:xfrm>
          <a:off x="15481300" y="17836514"/>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74930</xdr:rowOff>
    </xdr:from>
    <xdr:to>
      <xdr:col>76</xdr:col>
      <xdr:colOff>165100</xdr:colOff>
      <xdr:row>104</xdr:row>
      <xdr:rowOff>5080</xdr:rowOff>
    </xdr:to>
    <xdr:sp macro="" textlink="">
      <xdr:nvSpPr>
        <xdr:cNvPr id="782" name="楕円 781">
          <a:extLst>
            <a:ext uri="{FF2B5EF4-FFF2-40B4-BE49-F238E27FC236}">
              <a16:creationId xmlns:a16="http://schemas.microsoft.com/office/drawing/2014/main" id="{00E1F241-3C43-446D-8A5A-36462CCAD29E}"/>
            </a:ext>
          </a:extLst>
        </xdr:cNvPr>
        <xdr:cNvSpPr/>
      </xdr:nvSpPr>
      <xdr:spPr>
        <a:xfrm>
          <a:off x="14541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125730</xdr:rowOff>
    </xdr:from>
    <xdr:to>
      <xdr:col>81</xdr:col>
      <xdr:colOff>50800</xdr:colOff>
      <xdr:row>104</xdr:row>
      <xdr:rowOff>5714</xdr:rowOff>
    </xdr:to>
    <xdr:cxnSp macro="">
      <xdr:nvCxnSpPr>
        <xdr:cNvPr id="783" name="直線コネクタ 782">
          <a:extLst>
            <a:ext uri="{FF2B5EF4-FFF2-40B4-BE49-F238E27FC236}">
              <a16:creationId xmlns:a16="http://schemas.microsoft.com/office/drawing/2014/main" id="{269936B7-66CF-4E76-9D49-37D25042D977}"/>
            </a:ext>
          </a:extLst>
        </xdr:cNvPr>
        <xdr:cNvCxnSpPr/>
      </xdr:nvCxnSpPr>
      <xdr:spPr>
        <a:xfrm>
          <a:off x="14592300" y="17785080"/>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2539</xdr:rowOff>
    </xdr:from>
    <xdr:to>
      <xdr:col>72</xdr:col>
      <xdr:colOff>38100</xdr:colOff>
      <xdr:row>103</xdr:row>
      <xdr:rowOff>104139</xdr:rowOff>
    </xdr:to>
    <xdr:sp macro="" textlink="">
      <xdr:nvSpPr>
        <xdr:cNvPr id="784" name="楕円 783">
          <a:extLst>
            <a:ext uri="{FF2B5EF4-FFF2-40B4-BE49-F238E27FC236}">
              <a16:creationId xmlns:a16="http://schemas.microsoft.com/office/drawing/2014/main" id="{6AE33F61-16D1-496F-BD7B-58CD209BA7CA}"/>
            </a:ext>
          </a:extLst>
        </xdr:cNvPr>
        <xdr:cNvSpPr/>
      </xdr:nvSpPr>
      <xdr:spPr>
        <a:xfrm>
          <a:off x="13652500" y="1766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53339</xdr:rowOff>
    </xdr:from>
    <xdr:to>
      <xdr:col>76</xdr:col>
      <xdr:colOff>114300</xdr:colOff>
      <xdr:row>103</xdr:row>
      <xdr:rowOff>125730</xdr:rowOff>
    </xdr:to>
    <xdr:cxnSp macro="">
      <xdr:nvCxnSpPr>
        <xdr:cNvPr id="785" name="直線コネクタ 784">
          <a:extLst>
            <a:ext uri="{FF2B5EF4-FFF2-40B4-BE49-F238E27FC236}">
              <a16:creationId xmlns:a16="http://schemas.microsoft.com/office/drawing/2014/main" id="{FDC5E0AE-04C8-464D-9677-6276503C8C3A}"/>
            </a:ext>
          </a:extLst>
        </xdr:cNvPr>
        <xdr:cNvCxnSpPr/>
      </xdr:nvCxnSpPr>
      <xdr:spPr>
        <a:xfrm>
          <a:off x="13703300" y="177126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17780</xdr:rowOff>
    </xdr:from>
    <xdr:to>
      <xdr:col>67</xdr:col>
      <xdr:colOff>101600</xdr:colOff>
      <xdr:row>104</xdr:row>
      <xdr:rowOff>119380</xdr:rowOff>
    </xdr:to>
    <xdr:sp macro="" textlink="">
      <xdr:nvSpPr>
        <xdr:cNvPr id="786" name="楕円 785">
          <a:extLst>
            <a:ext uri="{FF2B5EF4-FFF2-40B4-BE49-F238E27FC236}">
              <a16:creationId xmlns:a16="http://schemas.microsoft.com/office/drawing/2014/main" id="{E563A39E-471F-4A0A-B67F-569638DA1A8F}"/>
            </a:ext>
          </a:extLst>
        </xdr:cNvPr>
        <xdr:cNvSpPr/>
      </xdr:nvSpPr>
      <xdr:spPr>
        <a:xfrm>
          <a:off x="12763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53339</xdr:rowOff>
    </xdr:from>
    <xdr:to>
      <xdr:col>71</xdr:col>
      <xdr:colOff>177800</xdr:colOff>
      <xdr:row>104</xdr:row>
      <xdr:rowOff>68580</xdr:rowOff>
    </xdr:to>
    <xdr:cxnSp macro="">
      <xdr:nvCxnSpPr>
        <xdr:cNvPr id="787" name="直線コネクタ 786">
          <a:extLst>
            <a:ext uri="{FF2B5EF4-FFF2-40B4-BE49-F238E27FC236}">
              <a16:creationId xmlns:a16="http://schemas.microsoft.com/office/drawing/2014/main" id="{396B11D5-CD5E-4395-A3A7-0AFE02BA1D2B}"/>
            </a:ext>
          </a:extLst>
        </xdr:cNvPr>
        <xdr:cNvCxnSpPr/>
      </xdr:nvCxnSpPr>
      <xdr:spPr>
        <a:xfrm flipV="1">
          <a:off x="12814300" y="17712689"/>
          <a:ext cx="889000" cy="186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D7C4995F-94D3-4D4E-B96B-A683DA9D3CD4}"/>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B189F1F5-CA9D-4E7E-867B-AAF6AD3846D3}"/>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B59F581C-AC70-485D-BCFE-3D700425A047}"/>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1" name="n_4aveValue【公民館】&#10;有形固定資産減価償却率">
          <a:extLst>
            <a:ext uri="{FF2B5EF4-FFF2-40B4-BE49-F238E27FC236}">
              <a16:creationId xmlns:a16="http://schemas.microsoft.com/office/drawing/2014/main" id="{8CBC321D-CF45-4605-BDE1-7EE3DB63EAC9}"/>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73041</xdr:rowOff>
    </xdr:from>
    <xdr:ext cx="405111" cy="259045"/>
    <xdr:sp macro="" textlink="">
      <xdr:nvSpPr>
        <xdr:cNvPr id="792" name="n_1mainValue【公民館】&#10;有形固定資産減価償却率">
          <a:extLst>
            <a:ext uri="{FF2B5EF4-FFF2-40B4-BE49-F238E27FC236}">
              <a16:creationId xmlns:a16="http://schemas.microsoft.com/office/drawing/2014/main" id="{7B452B78-4BCF-4B4A-8E26-B6D0179F019C}"/>
            </a:ext>
          </a:extLst>
        </xdr:cNvPr>
        <xdr:cNvSpPr txBox="1"/>
      </xdr:nvSpPr>
      <xdr:spPr>
        <a:xfrm>
          <a:off x="152660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793" name="n_2mainValue【公民館】&#10;有形固定資産減価償却率">
          <a:extLst>
            <a:ext uri="{FF2B5EF4-FFF2-40B4-BE49-F238E27FC236}">
              <a16:creationId xmlns:a16="http://schemas.microsoft.com/office/drawing/2014/main" id="{219628CA-8CB7-40F6-AC3B-53CD1502448D}"/>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120666</xdr:rowOff>
    </xdr:from>
    <xdr:ext cx="405111" cy="259045"/>
    <xdr:sp macro="" textlink="">
      <xdr:nvSpPr>
        <xdr:cNvPr id="794" name="n_3mainValue【公民館】&#10;有形固定資産減価償却率">
          <a:extLst>
            <a:ext uri="{FF2B5EF4-FFF2-40B4-BE49-F238E27FC236}">
              <a16:creationId xmlns:a16="http://schemas.microsoft.com/office/drawing/2014/main" id="{AF3CC347-5171-4B77-8BC0-59329CF2784C}"/>
            </a:ext>
          </a:extLst>
        </xdr:cNvPr>
        <xdr:cNvSpPr txBox="1"/>
      </xdr:nvSpPr>
      <xdr:spPr>
        <a:xfrm>
          <a:off x="13500744" y="1743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135907</xdr:rowOff>
    </xdr:from>
    <xdr:ext cx="405111" cy="259045"/>
    <xdr:sp macro="" textlink="">
      <xdr:nvSpPr>
        <xdr:cNvPr id="795" name="n_4mainValue【公民館】&#10;有形固定資産減価償却率">
          <a:extLst>
            <a:ext uri="{FF2B5EF4-FFF2-40B4-BE49-F238E27FC236}">
              <a16:creationId xmlns:a16="http://schemas.microsoft.com/office/drawing/2014/main" id="{158D8F35-F3EB-42DE-84B1-6B511CF7E9CF}"/>
            </a:ext>
          </a:extLst>
        </xdr:cNvPr>
        <xdr:cNvSpPr txBox="1"/>
      </xdr:nvSpPr>
      <xdr:spPr>
        <a:xfrm>
          <a:off x="126117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7B3E8E00-13EB-44BF-A03B-F2C60D3AD7E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9F2E75DB-D798-435D-8926-5C94EA35878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415D2C9C-E4E1-4CA5-8A1C-C45E9616A32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F1F874F5-752C-4EA6-A3AA-119C36F67F3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2EACB58B-9531-494D-BC0D-BCD02B1CBAC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B3149101-518A-414E-BC3D-20FCD919A25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CBBA4098-C2C4-4755-832E-B3BB5C64F24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A36CFCBF-60FC-41E2-BF82-8A675DDF162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7DD44E7C-4DF3-4C9A-85B7-3200BE10CC7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6B6A3B60-8C74-4FA0-80B6-ACF6CC7185C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DF50FF88-580E-47D3-BD4B-9D199D714FF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0A066B07-26AB-4813-92DB-10F6910C0B6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6C30A912-7AB9-4C2A-BED6-9CDAE331D68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1FF8C65-A8CB-4BB2-B20E-91E7D90A544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6B8BAA24-07E4-4249-BEE8-F8D3270E3FE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FBC0750C-B237-4C5B-A026-9BBD30149C72}"/>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5F5C5573-0E2C-4737-B45C-FF2DE91F74EF}"/>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66E2292C-DA79-451A-9CB7-335ECFE27BAF}"/>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DFBA4E77-7379-47C6-B8D6-8246C474B8C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41A1B955-C0D1-4A5B-B232-12EEB443D6F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75D30CDB-1C3F-4FE5-B3A6-8B85B591E77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AC505DDA-2290-4122-94C0-9A98B0F47252}"/>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3C32E785-FDE5-4BAA-8433-420944C3B477}"/>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C5D3F511-A069-47F6-8536-689CAA631A2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CEBD51FF-23E7-4C9C-8622-40701BC81B88}"/>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2635DCCA-5A22-4885-B0C6-E5B3473C5EB5}"/>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822" name="【公民館】&#10;一人当たり面積平均値テキスト">
          <a:extLst>
            <a:ext uri="{FF2B5EF4-FFF2-40B4-BE49-F238E27FC236}">
              <a16:creationId xmlns:a16="http://schemas.microsoft.com/office/drawing/2014/main" id="{B6275278-7C31-4E49-BFA5-2AC591DA8E64}"/>
            </a:ext>
          </a:extLst>
        </xdr:cNvPr>
        <xdr:cNvSpPr txBox="1"/>
      </xdr:nvSpPr>
      <xdr:spPr>
        <a:xfrm>
          <a:off x="22199600" y="18045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5E16BF96-F3B8-4F60-BA5A-9BD14F98FD01}"/>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40509CE8-D611-4B32-B513-EB07B47E1CBC}"/>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943189C3-BC0F-44E4-A99C-0CCE46515C8B}"/>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055451C0-D2A6-4567-8508-D39EE3903958}"/>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7" name="フローチャート: 判断 826">
          <a:extLst>
            <a:ext uri="{FF2B5EF4-FFF2-40B4-BE49-F238E27FC236}">
              <a16:creationId xmlns:a16="http://schemas.microsoft.com/office/drawing/2014/main" id="{9D55E76C-D33A-42F0-A1E4-593F409755E7}"/>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AD69639D-48B8-4C37-BC45-F49C211F8AA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9447067-F2EE-4777-A6C9-4F7AAE6FA16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1F6ADDD-3319-4349-9232-BD8B2CCB8CF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B0F92050-A9BA-4334-8077-7209DE5CF6B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501D8693-1E9F-4804-85BC-5DB356532A8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833" name="楕円 832">
          <a:extLst>
            <a:ext uri="{FF2B5EF4-FFF2-40B4-BE49-F238E27FC236}">
              <a16:creationId xmlns:a16="http://schemas.microsoft.com/office/drawing/2014/main" id="{6E938140-AFA6-4BE2-A32D-79E06DB79F97}"/>
            </a:ext>
          </a:extLst>
        </xdr:cNvPr>
        <xdr:cNvSpPr/>
      </xdr:nvSpPr>
      <xdr:spPr>
        <a:xfrm>
          <a:off x="221107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15257</xdr:rowOff>
    </xdr:from>
    <xdr:ext cx="469744" cy="259045"/>
    <xdr:sp macro="" textlink="">
      <xdr:nvSpPr>
        <xdr:cNvPr id="834" name="【公民館】&#10;一人当たり面積該当値テキスト">
          <a:extLst>
            <a:ext uri="{FF2B5EF4-FFF2-40B4-BE49-F238E27FC236}">
              <a16:creationId xmlns:a16="http://schemas.microsoft.com/office/drawing/2014/main" id="{166A5DEF-592E-4889-A4B3-856DC8F746CD}"/>
            </a:ext>
          </a:extLst>
        </xdr:cNvPr>
        <xdr:cNvSpPr txBox="1"/>
      </xdr:nvSpPr>
      <xdr:spPr>
        <a:xfrm>
          <a:off x="22199600"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36830</xdr:rowOff>
    </xdr:from>
    <xdr:to>
      <xdr:col>112</xdr:col>
      <xdr:colOff>38100</xdr:colOff>
      <xdr:row>107</xdr:row>
      <xdr:rowOff>138430</xdr:rowOff>
    </xdr:to>
    <xdr:sp macro="" textlink="">
      <xdr:nvSpPr>
        <xdr:cNvPr id="835" name="楕円 834">
          <a:extLst>
            <a:ext uri="{FF2B5EF4-FFF2-40B4-BE49-F238E27FC236}">
              <a16:creationId xmlns:a16="http://schemas.microsoft.com/office/drawing/2014/main" id="{A9420FEA-D1FF-403E-A7A0-9A7FBB614242}"/>
            </a:ext>
          </a:extLst>
        </xdr:cNvPr>
        <xdr:cNvSpPr/>
      </xdr:nvSpPr>
      <xdr:spPr>
        <a:xfrm>
          <a:off x="2127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87630</xdr:rowOff>
    </xdr:to>
    <xdr:cxnSp macro="">
      <xdr:nvCxnSpPr>
        <xdr:cNvPr id="836" name="直線コネクタ 835">
          <a:extLst>
            <a:ext uri="{FF2B5EF4-FFF2-40B4-BE49-F238E27FC236}">
              <a16:creationId xmlns:a16="http://schemas.microsoft.com/office/drawing/2014/main" id="{369AEE84-A444-4294-9440-96884F065F8B}"/>
            </a:ext>
          </a:extLst>
        </xdr:cNvPr>
        <xdr:cNvCxnSpPr/>
      </xdr:nvCxnSpPr>
      <xdr:spPr>
        <a:xfrm>
          <a:off x="21323300" y="1843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39115</xdr:rowOff>
    </xdr:from>
    <xdr:to>
      <xdr:col>107</xdr:col>
      <xdr:colOff>101600</xdr:colOff>
      <xdr:row>107</xdr:row>
      <xdr:rowOff>140715</xdr:rowOff>
    </xdr:to>
    <xdr:sp macro="" textlink="">
      <xdr:nvSpPr>
        <xdr:cNvPr id="837" name="楕円 836">
          <a:extLst>
            <a:ext uri="{FF2B5EF4-FFF2-40B4-BE49-F238E27FC236}">
              <a16:creationId xmlns:a16="http://schemas.microsoft.com/office/drawing/2014/main" id="{9805CB1A-92F5-4B5E-8992-E07581D2AB53}"/>
            </a:ext>
          </a:extLst>
        </xdr:cNvPr>
        <xdr:cNvSpPr/>
      </xdr:nvSpPr>
      <xdr:spPr>
        <a:xfrm>
          <a:off x="20383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89915</xdr:rowOff>
    </xdr:to>
    <xdr:cxnSp macro="">
      <xdr:nvCxnSpPr>
        <xdr:cNvPr id="838" name="直線コネクタ 837">
          <a:extLst>
            <a:ext uri="{FF2B5EF4-FFF2-40B4-BE49-F238E27FC236}">
              <a16:creationId xmlns:a16="http://schemas.microsoft.com/office/drawing/2014/main" id="{1389BC55-EC46-4065-8F6D-4E62A4F2F913}"/>
            </a:ext>
          </a:extLst>
        </xdr:cNvPr>
        <xdr:cNvCxnSpPr/>
      </xdr:nvCxnSpPr>
      <xdr:spPr>
        <a:xfrm flipV="1">
          <a:off x="20434300" y="184327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39115</xdr:rowOff>
    </xdr:from>
    <xdr:to>
      <xdr:col>102</xdr:col>
      <xdr:colOff>165100</xdr:colOff>
      <xdr:row>107</xdr:row>
      <xdr:rowOff>140715</xdr:rowOff>
    </xdr:to>
    <xdr:sp macro="" textlink="">
      <xdr:nvSpPr>
        <xdr:cNvPr id="839" name="楕円 838">
          <a:extLst>
            <a:ext uri="{FF2B5EF4-FFF2-40B4-BE49-F238E27FC236}">
              <a16:creationId xmlns:a16="http://schemas.microsoft.com/office/drawing/2014/main" id="{0618110D-900E-4238-9EAC-DF27058795CF}"/>
            </a:ext>
          </a:extLst>
        </xdr:cNvPr>
        <xdr:cNvSpPr/>
      </xdr:nvSpPr>
      <xdr:spPr>
        <a:xfrm>
          <a:off x="19494500" y="183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89915</xdr:rowOff>
    </xdr:from>
    <xdr:to>
      <xdr:col>107</xdr:col>
      <xdr:colOff>50800</xdr:colOff>
      <xdr:row>107</xdr:row>
      <xdr:rowOff>89915</xdr:rowOff>
    </xdr:to>
    <xdr:cxnSp macro="">
      <xdr:nvCxnSpPr>
        <xdr:cNvPr id="840" name="直線コネクタ 839">
          <a:extLst>
            <a:ext uri="{FF2B5EF4-FFF2-40B4-BE49-F238E27FC236}">
              <a16:creationId xmlns:a16="http://schemas.microsoft.com/office/drawing/2014/main" id="{6B4052ED-3DCA-4EB0-9B33-D6A922C056FC}"/>
            </a:ext>
          </a:extLst>
        </xdr:cNvPr>
        <xdr:cNvCxnSpPr/>
      </xdr:nvCxnSpPr>
      <xdr:spPr>
        <a:xfrm>
          <a:off x="19545300" y="184350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841" name="楕円 840">
          <a:extLst>
            <a:ext uri="{FF2B5EF4-FFF2-40B4-BE49-F238E27FC236}">
              <a16:creationId xmlns:a16="http://schemas.microsoft.com/office/drawing/2014/main" id="{0E8D932F-2169-4E51-8F35-E68E291E0B3E}"/>
            </a:ext>
          </a:extLst>
        </xdr:cNvPr>
        <xdr:cNvSpPr/>
      </xdr:nvSpPr>
      <xdr:spPr>
        <a:xfrm>
          <a:off x="18605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87630</xdr:rowOff>
    </xdr:from>
    <xdr:to>
      <xdr:col>102</xdr:col>
      <xdr:colOff>114300</xdr:colOff>
      <xdr:row>107</xdr:row>
      <xdr:rowOff>89915</xdr:rowOff>
    </xdr:to>
    <xdr:cxnSp macro="">
      <xdr:nvCxnSpPr>
        <xdr:cNvPr id="842" name="直線コネクタ 841">
          <a:extLst>
            <a:ext uri="{FF2B5EF4-FFF2-40B4-BE49-F238E27FC236}">
              <a16:creationId xmlns:a16="http://schemas.microsoft.com/office/drawing/2014/main" id="{4ECB38E2-8484-48C4-B964-73DA433632C8}"/>
            </a:ext>
          </a:extLst>
        </xdr:cNvPr>
        <xdr:cNvCxnSpPr/>
      </xdr:nvCxnSpPr>
      <xdr:spPr>
        <a:xfrm>
          <a:off x="18656300" y="1843278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843" name="n_1aveValue【公民館】&#10;一人当たり面積">
          <a:extLst>
            <a:ext uri="{FF2B5EF4-FFF2-40B4-BE49-F238E27FC236}">
              <a16:creationId xmlns:a16="http://schemas.microsoft.com/office/drawing/2014/main" id="{ABB6605A-E3B4-4DC3-B3FC-16C3903A3499}"/>
            </a:ext>
          </a:extLst>
        </xdr:cNvPr>
        <xdr:cNvSpPr txBox="1"/>
      </xdr:nvSpPr>
      <xdr:spPr>
        <a:xfrm>
          <a:off x="21075727" y="1796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844" name="n_2aveValue【公民館】&#10;一人当たり面積">
          <a:extLst>
            <a:ext uri="{FF2B5EF4-FFF2-40B4-BE49-F238E27FC236}">
              <a16:creationId xmlns:a16="http://schemas.microsoft.com/office/drawing/2014/main" id="{0B032F0D-2A5A-4DD6-BAD7-273A60180420}"/>
            </a:ext>
          </a:extLst>
        </xdr:cNvPr>
        <xdr:cNvSpPr txBox="1"/>
      </xdr:nvSpPr>
      <xdr:spPr>
        <a:xfrm>
          <a:off x="20199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845" name="n_3aveValue【公民館】&#10;一人当たり面積">
          <a:extLst>
            <a:ext uri="{FF2B5EF4-FFF2-40B4-BE49-F238E27FC236}">
              <a16:creationId xmlns:a16="http://schemas.microsoft.com/office/drawing/2014/main" id="{F6FA8FB4-4D8B-4481-8D0F-C3ADFDB2EF2D}"/>
            </a:ext>
          </a:extLst>
        </xdr:cNvPr>
        <xdr:cNvSpPr txBox="1"/>
      </xdr:nvSpPr>
      <xdr:spPr>
        <a:xfrm>
          <a:off x="19310427" y="17958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846" name="n_4aveValue【公民館】&#10;一人当たり面積">
          <a:extLst>
            <a:ext uri="{FF2B5EF4-FFF2-40B4-BE49-F238E27FC236}">
              <a16:creationId xmlns:a16="http://schemas.microsoft.com/office/drawing/2014/main" id="{800EB723-92E5-4081-A8AB-F7F75BB4056E}"/>
            </a:ext>
          </a:extLst>
        </xdr:cNvPr>
        <xdr:cNvSpPr txBox="1"/>
      </xdr:nvSpPr>
      <xdr:spPr>
        <a:xfrm>
          <a:off x="18421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129557</xdr:rowOff>
    </xdr:from>
    <xdr:ext cx="469744" cy="259045"/>
    <xdr:sp macro="" textlink="">
      <xdr:nvSpPr>
        <xdr:cNvPr id="847" name="n_1mainValue【公民館】&#10;一人当たり面積">
          <a:extLst>
            <a:ext uri="{FF2B5EF4-FFF2-40B4-BE49-F238E27FC236}">
              <a16:creationId xmlns:a16="http://schemas.microsoft.com/office/drawing/2014/main" id="{DF683FC6-0707-449E-9BA8-D3A007F5F75F}"/>
            </a:ext>
          </a:extLst>
        </xdr:cNvPr>
        <xdr:cNvSpPr txBox="1"/>
      </xdr:nvSpPr>
      <xdr:spPr>
        <a:xfrm>
          <a:off x="210757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131842</xdr:rowOff>
    </xdr:from>
    <xdr:ext cx="469744" cy="259045"/>
    <xdr:sp macro="" textlink="">
      <xdr:nvSpPr>
        <xdr:cNvPr id="848" name="n_2mainValue【公民館】&#10;一人当たり面積">
          <a:extLst>
            <a:ext uri="{FF2B5EF4-FFF2-40B4-BE49-F238E27FC236}">
              <a16:creationId xmlns:a16="http://schemas.microsoft.com/office/drawing/2014/main" id="{3EB9D8FE-3FE7-4E0C-9E38-0C60431107D4}"/>
            </a:ext>
          </a:extLst>
        </xdr:cNvPr>
        <xdr:cNvSpPr txBox="1"/>
      </xdr:nvSpPr>
      <xdr:spPr>
        <a:xfrm>
          <a:off x="20199427" y="18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131842</xdr:rowOff>
    </xdr:from>
    <xdr:ext cx="469744" cy="259045"/>
    <xdr:sp macro="" textlink="">
      <xdr:nvSpPr>
        <xdr:cNvPr id="849" name="n_3mainValue【公民館】&#10;一人当たり面積">
          <a:extLst>
            <a:ext uri="{FF2B5EF4-FFF2-40B4-BE49-F238E27FC236}">
              <a16:creationId xmlns:a16="http://schemas.microsoft.com/office/drawing/2014/main" id="{FD1E79E9-CDC0-48FE-A292-E42487F96810}"/>
            </a:ext>
          </a:extLst>
        </xdr:cNvPr>
        <xdr:cNvSpPr txBox="1"/>
      </xdr:nvSpPr>
      <xdr:spPr>
        <a:xfrm>
          <a:off x="19310427" y="18476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850" name="n_4mainValue【公民館】&#10;一人当たり面積">
          <a:extLst>
            <a:ext uri="{FF2B5EF4-FFF2-40B4-BE49-F238E27FC236}">
              <a16:creationId xmlns:a16="http://schemas.microsoft.com/office/drawing/2014/main" id="{61952A46-A10C-4B70-A233-6E3F2569495A}"/>
            </a:ext>
          </a:extLst>
        </xdr:cNvPr>
        <xdr:cNvSpPr txBox="1"/>
      </xdr:nvSpPr>
      <xdr:spPr>
        <a:xfrm>
          <a:off x="18421427" y="1847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3D7E6246-DECC-481F-833A-4B142C5CC80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39A5EFD1-D16C-449A-8C9E-7B491315733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7C1399C6-8745-4B21-82DE-8812139131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おいて、類似団体と比較し高い水準にあるのが、認定こども園・幼稚園・保育所、橋りょう・トンネル、学校施設及び児童館である。教育・保育施設全般において減価償却が進んでおり、減少が続いている子どもの数を考慮した施設の適正配置や施設の長寿命化を推進する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3F9BA69-477B-4046-9E86-3D8DF22FAAE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AD4E39A-42F5-4811-BDF3-DD5D6B3AAD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4EC19F1-A3A6-4CB9-ADB8-336E5073839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6CA0DF-0095-4D5C-8B0D-F9332DAB075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栃木県鹿沼市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8AE3C1-6CA2-48FE-8FE7-B72F047912F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3A760B-408D-4078-BEB8-272AF99A66B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09F1AE-52BF-4F52-B392-8679D7A12C0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AD89972-B7D3-4C58-9680-CFF2AADE89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B62F326-DC61-495F-93F5-509E276E3ED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3329970-E3B4-4A4D-9BF3-7568F4E1EE3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92,895
91,035
490.64
45,329,282
44,124,693
1,002,125
24,069,662
25,609,697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8CCBD8-15C2-4881-8D34-5514F56F627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25F98CF-6257-46CA-B58C-F9FF26055BE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0560CA6-40C9-4F4D-A29F-54B6FDCA49C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3.0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49AA09D-FB26-4D9F-B4C5-D8406FE30D3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0D6E89A-779F-4FF6-AA1E-910639B756F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19EFED9-E5B6-4858-8AE0-FD45821ABD2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FC15395-C91C-4548-B7CC-F7D3D4DD80D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B862FF2-FC07-4F88-BD3B-49D60178D30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4CE19C-2775-4BAB-89EB-E420334CA7A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651DB8-4920-4F95-984E-4EB1FA42479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488E4FD-5147-4666-84CB-F9E424CEBEE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C298735-1F69-49EA-85AA-36866EC0B49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1CE1F90-0634-41A6-9A34-55C765FE667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9FC8BE3-DA31-489B-918A-C7791E2BB4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DBF951-C6F3-472B-A549-EFA1CDD7512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2EBC50-76F5-45FC-8F23-C6A162CAB4B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4ED3CED-694F-4182-BD8E-EC23944BE25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5D8802F-19E6-4BFC-8B44-54CB08F411C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ED9B637-29FA-4CA0-9A53-C7095433A26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1D4C14-B5BD-427E-A8A5-A5DBF1F9F8D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93A47D5-4C1F-411E-9F44-1C11F29919D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B6BDF4-8D09-4C1A-9006-4F4DDC4B56C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AF47B7A-D6FB-4C3A-B9D8-E828329A393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67D5B99-39BA-4141-828B-898E63E2EE6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A4CB8A6-B7DA-460B-876F-57426D69E45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1D81F95-82AA-4837-B0CB-94DCB943D65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4FE90B6-E79F-4890-AB2F-4579C2C06F9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6835A7-3294-4721-A44B-3DFE70FD74D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447841-0FFC-4087-A70F-90C95B42890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F4C83A5-0781-4712-A81A-CF01186B90A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8F5BE24-132E-4480-BCEA-83145275A01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D3A727A-0CDC-4809-8B61-1BF2B6287E2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61E96F61-3489-414C-A780-347515AA52D5}"/>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547C1F5-57E8-4786-AD08-3A01234AF95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CEB3B24-2FD2-4997-BE1C-FA8CC887984D}"/>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29DE13C-F24E-4A9A-9F1E-922E508BF83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3708F9B-02A4-44F1-9DCE-06CB6309FD8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3BA09A2-05DA-487D-9DBC-5EB4C19E704F}"/>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0C52B4B-FC35-4ACB-B316-221D05D5021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1DEAC32-5D44-4746-9D07-E1DA7D2E2C4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3C27A437-EF4B-4A3E-A7BD-F02522BB6E27}"/>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882946F-8124-4F41-9D98-495D13911584}"/>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D2BAA64-6DA2-45A2-A592-2CE7E16247D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54C471F-4AEF-4814-AA7A-5C46F87D741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D545C1B-C7C4-4FCB-84D6-78A935E68A7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27A2265F-93B7-42EA-8073-DF041FA6FAC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4053F428-53C1-4EDE-89C5-36388613577E}"/>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C3BC8BB0-7BB1-427B-BC6D-16C6776DAB28}"/>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96784E9E-38B3-4885-9D8E-E0D65F40FD08}"/>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B1637169-DF72-4967-9839-30962460F8CD}"/>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F4DC64C6-51C9-4EFB-8C4B-AD0A66222538}"/>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A32DADDD-63C5-4F3A-8DBC-F7BF3FFEFE60}"/>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77EDB00A-AE4D-45F5-8819-A9BAADE17BCF}"/>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36AB4A61-0DB1-4009-8A44-1E310ABFA85D}"/>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4CE8EC67-1C60-477E-ACFA-21D7FD00145B}"/>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17F2AB08-6960-410D-B40E-8D4FCB772134}"/>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8AB57E05-BC5C-46C6-BD20-0A55509F3EBC}"/>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9AD82A9-83D3-4525-9D05-21202E837C4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5E3FFA2-B0E6-4E94-831F-1415C856D27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0878DF-3B1B-4C92-A152-60A816729D5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E849DDD-81F0-4941-978A-C917192C3C7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A7B4CFA-1978-48E0-ABD8-B2762DD9166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5806</xdr:rowOff>
    </xdr:from>
    <xdr:to>
      <xdr:col>24</xdr:col>
      <xdr:colOff>114300</xdr:colOff>
      <xdr:row>39</xdr:row>
      <xdr:rowOff>107406</xdr:rowOff>
    </xdr:to>
    <xdr:sp macro="" textlink="">
      <xdr:nvSpPr>
        <xdr:cNvPr id="74" name="楕円 73">
          <a:extLst>
            <a:ext uri="{FF2B5EF4-FFF2-40B4-BE49-F238E27FC236}">
              <a16:creationId xmlns:a16="http://schemas.microsoft.com/office/drawing/2014/main" id="{C7411D93-CE51-4BB2-8522-6FA97B5B05B3}"/>
            </a:ext>
          </a:extLst>
        </xdr:cNvPr>
        <xdr:cNvSpPr/>
      </xdr:nvSpPr>
      <xdr:spPr>
        <a:xfrm>
          <a:off x="4584700" y="669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155683</xdr:rowOff>
    </xdr:from>
    <xdr:ext cx="405111" cy="259045"/>
    <xdr:sp macro="" textlink="">
      <xdr:nvSpPr>
        <xdr:cNvPr id="75" name="【図書館】&#10;有形固定資産減価償却率該当値テキスト">
          <a:extLst>
            <a:ext uri="{FF2B5EF4-FFF2-40B4-BE49-F238E27FC236}">
              <a16:creationId xmlns:a16="http://schemas.microsoft.com/office/drawing/2014/main" id="{4F2DBD67-6A84-46C2-809A-852E29337567}"/>
            </a:ext>
          </a:extLst>
        </xdr:cNvPr>
        <xdr:cNvSpPr txBox="1"/>
      </xdr:nvSpPr>
      <xdr:spPr>
        <a:xfrm>
          <a:off x="4673600" y="667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142966</xdr:rowOff>
    </xdr:from>
    <xdr:to>
      <xdr:col>20</xdr:col>
      <xdr:colOff>38100</xdr:colOff>
      <xdr:row>39</xdr:row>
      <xdr:rowOff>73116</xdr:rowOff>
    </xdr:to>
    <xdr:sp macro="" textlink="">
      <xdr:nvSpPr>
        <xdr:cNvPr id="76" name="楕円 75">
          <a:extLst>
            <a:ext uri="{FF2B5EF4-FFF2-40B4-BE49-F238E27FC236}">
              <a16:creationId xmlns:a16="http://schemas.microsoft.com/office/drawing/2014/main" id="{E430D9E8-5A64-4489-A2C4-E2D187975A49}"/>
            </a:ext>
          </a:extLst>
        </xdr:cNvPr>
        <xdr:cNvSpPr/>
      </xdr:nvSpPr>
      <xdr:spPr>
        <a:xfrm>
          <a:off x="3746500" y="66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22316</xdr:rowOff>
    </xdr:from>
    <xdr:to>
      <xdr:col>24</xdr:col>
      <xdr:colOff>63500</xdr:colOff>
      <xdr:row>39</xdr:row>
      <xdr:rowOff>56606</xdr:rowOff>
    </xdr:to>
    <xdr:cxnSp macro="">
      <xdr:nvCxnSpPr>
        <xdr:cNvPr id="77" name="直線コネクタ 76">
          <a:extLst>
            <a:ext uri="{FF2B5EF4-FFF2-40B4-BE49-F238E27FC236}">
              <a16:creationId xmlns:a16="http://schemas.microsoft.com/office/drawing/2014/main" id="{BE5C0634-BF34-4E12-9E89-B760ECF62FCE}"/>
            </a:ext>
          </a:extLst>
        </xdr:cNvPr>
        <xdr:cNvCxnSpPr/>
      </xdr:nvCxnSpPr>
      <xdr:spPr>
        <a:xfrm>
          <a:off x="3797300" y="6708866"/>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108676</xdr:rowOff>
    </xdr:from>
    <xdr:to>
      <xdr:col>15</xdr:col>
      <xdr:colOff>101600</xdr:colOff>
      <xdr:row>39</xdr:row>
      <xdr:rowOff>38826</xdr:rowOff>
    </xdr:to>
    <xdr:sp macro="" textlink="">
      <xdr:nvSpPr>
        <xdr:cNvPr id="78" name="楕円 77">
          <a:extLst>
            <a:ext uri="{FF2B5EF4-FFF2-40B4-BE49-F238E27FC236}">
              <a16:creationId xmlns:a16="http://schemas.microsoft.com/office/drawing/2014/main" id="{2A189190-B5F9-4A54-8294-0E9CA6FD7B72}"/>
            </a:ext>
          </a:extLst>
        </xdr:cNvPr>
        <xdr:cNvSpPr/>
      </xdr:nvSpPr>
      <xdr:spPr>
        <a:xfrm>
          <a:off x="2857500" y="662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159476</xdr:rowOff>
    </xdr:from>
    <xdr:to>
      <xdr:col>19</xdr:col>
      <xdr:colOff>177800</xdr:colOff>
      <xdr:row>39</xdr:row>
      <xdr:rowOff>22316</xdr:rowOff>
    </xdr:to>
    <xdr:cxnSp macro="">
      <xdr:nvCxnSpPr>
        <xdr:cNvPr id="79" name="直線コネクタ 78">
          <a:extLst>
            <a:ext uri="{FF2B5EF4-FFF2-40B4-BE49-F238E27FC236}">
              <a16:creationId xmlns:a16="http://schemas.microsoft.com/office/drawing/2014/main" id="{9E65F074-5F2B-4D69-9E07-43158A672646}"/>
            </a:ext>
          </a:extLst>
        </xdr:cNvPr>
        <xdr:cNvCxnSpPr/>
      </xdr:nvCxnSpPr>
      <xdr:spPr>
        <a:xfrm>
          <a:off x="2908300" y="6674576"/>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74385</xdr:rowOff>
    </xdr:from>
    <xdr:to>
      <xdr:col>10</xdr:col>
      <xdr:colOff>165100</xdr:colOff>
      <xdr:row>39</xdr:row>
      <xdr:rowOff>4535</xdr:rowOff>
    </xdr:to>
    <xdr:sp macro="" textlink="">
      <xdr:nvSpPr>
        <xdr:cNvPr id="80" name="楕円 79">
          <a:extLst>
            <a:ext uri="{FF2B5EF4-FFF2-40B4-BE49-F238E27FC236}">
              <a16:creationId xmlns:a16="http://schemas.microsoft.com/office/drawing/2014/main" id="{A3FD2E5F-EE2F-4A64-AC68-7B72B203D182}"/>
            </a:ext>
          </a:extLst>
        </xdr:cNvPr>
        <xdr:cNvSpPr/>
      </xdr:nvSpPr>
      <xdr:spPr>
        <a:xfrm>
          <a:off x="1968500" y="658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125185</xdr:rowOff>
    </xdr:from>
    <xdr:to>
      <xdr:col>15</xdr:col>
      <xdr:colOff>50800</xdr:colOff>
      <xdr:row>38</xdr:row>
      <xdr:rowOff>159476</xdr:rowOff>
    </xdr:to>
    <xdr:cxnSp macro="">
      <xdr:nvCxnSpPr>
        <xdr:cNvPr id="81" name="直線コネクタ 80">
          <a:extLst>
            <a:ext uri="{FF2B5EF4-FFF2-40B4-BE49-F238E27FC236}">
              <a16:creationId xmlns:a16="http://schemas.microsoft.com/office/drawing/2014/main" id="{9289E682-3765-472E-990F-0B86D4B0D57D}"/>
            </a:ext>
          </a:extLst>
        </xdr:cNvPr>
        <xdr:cNvCxnSpPr/>
      </xdr:nvCxnSpPr>
      <xdr:spPr>
        <a:xfrm>
          <a:off x="2019300" y="664028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40096</xdr:rowOff>
    </xdr:from>
    <xdr:to>
      <xdr:col>6</xdr:col>
      <xdr:colOff>38100</xdr:colOff>
      <xdr:row>38</xdr:row>
      <xdr:rowOff>141696</xdr:rowOff>
    </xdr:to>
    <xdr:sp macro="" textlink="">
      <xdr:nvSpPr>
        <xdr:cNvPr id="82" name="楕円 81">
          <a:extLst>
            <a:ext uri="{FF2B5EF4-FFF2-40B4-BE49-F238E27FC236}">
              <a16:creationId xmlns:a16="http://schemas.microsoft.com/office/drawing/2014/main" id="{34605B5C-5F5F-4E56-9163-307AA0E96A6A}"/>
            </a:ext>
          </a:extLst>
        </xdr:cNvPr>
        <xdr:cNvSpPr/>
      </xdr:nvSpPr>
      <xdr:spPr>
        <a:xfrm>
          <a:off x="1079500" y="655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90896</xdr:rowOff>
    </xdr:from>
    <xdr:to>
      <xdr:col>10</xdr:col>
      <xdr:colOff>114300</xdr:colOff>
      <xdr:row>38</xdr:row>
      <xdr:rowOff>125185</xdr:rowOff>
    </xdr:to>
    <xdr:cxnSp macro="">
      <xdr:nvCxnSpPr>
        <xdr:cNvPr id="83" name="直線コネクタ 82">
          <a:extLst>
            <a:ext uri="{FF2B5EF4-FFF2-40B4-BE49-F238E27FC236}">
              <a16:creationId xmlns:a16="http://schemas.microsoft.com/office/drawing/2014/main" id="{0B8CB752-755F-452A-8995-725B6FE98157}"/>
            </a:ext>
          </a:extLst>
        </xdr:cNvPr>
        <xdr:cNvCxnSpPr/>
      </xdr:nvCxnSpPr>
      <xdr:spPr>
        <a:xfrm>
          <a:off x="1130300" y="660599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892E5F25-DB99-404D-9814-FB27767DF03C}"/>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93B0E02E-C18D-4157-A672-22DC7B26E887}"/>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1767E7A4-D498-4EFA-9D1F-3D6CF25080BC}"/>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5135F3DC-530F-4059-AD1A-6D937C23A187}"/>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64243</xdr:rowOff>
    </xdr:from>
    <xdr:ext cx="405111" cy="259045"/>
    <xdr:sp macro="" textlink="">
      <xdr:nvSpPr>
        <xdr:cNvPr id="88" name="n_1mainValue【図書館】&#10;有形固定資産減価償却率">
          <a:extLst>
            <a:ext uri="{FF2B5EF4-FFF2-40B4-BE49-F238E27FC236}">
              <a16:creationId xmlns:a16="http://schemas.microsoft.com/office/drawing/2014/main" id="{4D4C694F-8C1D-4657-9284-04CAC7AEA172}"/>
            </a:ext>
          </a:extLst>
        </xdr:cNvPr>
        <xdr:cNvSpPr txBox="1"/>
      </xdr:nvSpPr>
      <xdr:spPr>
        <a:xfrm>
          <a:off x="3582044"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29953</xdr:rowOff>
    </xdr:from>
    <xdr:ext cx="405111" cy="259045"/>
    <xdr:sp macro="" textlink="">
      <xdr:nvSpPr>
        <xdr:cNvPr id="89" name="n_2mainValue【図書館】&#10;有形固定資産減価償却率">
          <a:extLst>
            <a:ext uri="{FF2B5EF4-FFF2-40B4-BE49-F238E27FC236}">
              <a16:creationId xmlns:a16="http://schemas.microsoft.com/office/drawing/2014/main" id="{957890CA-1404-4B74-8CAD-12E662401AD1}"/>
            </a:ext>
          </a:extLst>
        </xdr:cNvPr>
        <xdr:cNvSpPr txBox="1"/>
      </xdr:nvSpPr>
      <xdr:spPr>
        <a:xfrm>
          <a:off x="2705744" y="671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167112</xdr:rowOff>
    </xdr:from>
    <xdr:ext cx="405111" cy="259045"/>
    <xdr:sp macro="" textlink="">
      <xdr:nvSpPr>
        <xdr:cNvPr id="90" name="n_3mainValue【図書館】&#10;有形固定資産減価償却率">
          <a:extLst>
            <a:ext uri="{FF2B5EF4-FFF2-40B4-BE49-F238E27FC236}">
              <a16:creationId xmlns:a16="http://schemas.microsoft.com/office/drawing/2014/main" id="{27994F15-C969-49C4-AAA4-9675ACCEFBB7}"/>
            </a:ext>
          </a:extLst>
        </xdr:cNvPr>
        <xdr:cNvSpPr txBox="1"/>
      </xdr:nvSpPr>
      <xdr:spPr>
        <a:xfrm>
          <a:off x="1816744" y="668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132823</xdr:rowOff>
    </xdr:from>
    <xdr:ext cx="405111" cy="259045"/>
    <xdr:sp macro="" textlink="">
      <xdr:nvSpPr>
        <xdr:cNvPr id="91" name="n_4mainValue【図書館】&#10;有形固定資産減価償却率">
          <a:extLst>
            <a:ext uri="{FF2B5EF4-FFF2-40B4-BE49-F238E27FC236}">
              <a16:creationId xmlns:a16="http://schemas.microsoft.com/office/drawing/2014/main" id="{ED93D1A2-1B51-4454-987C-6E8D030C6C6B}"/>
            </a:ext>
          </a:extLst>
        </xdr:cNvPr>
        <xdr:cNvSpPr txBox="1"/>
      </xdr:nvSpPr>
      <xdr:spPr>
        <a:xfrm>
          <a:off x="927744" y="664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6D1AE1D-F30B-48D4-85D1-0DD6A22DB9B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73FA124-40DA-42FD-90B9-7898B9C7B17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E1BD622-C01D-49CC-88DF-CCF43B1022B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BB9A79E-11F7-4C91-BB3D-8C32C6B757E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86D016D-21E5-42B2-B193-2CF7A45A559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4EDB91E9-2E85-4113-982E-26797ECD345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7B3FE30-5160-42D4-9BEA-543B707197F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EA872098-F353-4CC0-BE83-C4B9485EBC1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D6861B2-64AA-46FC-BF53-F84719E8724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587F746-F435-47DD-8417-F1B61F0E001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29E759EC-E2A2-4745-BAF6-D8EE3C524F0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F51B632-4422-42DC-A29E-685D5613A6A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89E3633-57BD-4DA4-83CD-80E971D6361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F2CAE501-0105-45B7-878F-50B4032B543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45203E5D-9BC3-407C-A6F9-A7590E77668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E68D2856-5E55-44D8-A257-30DE6D2BC11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9215360-33B2-4646-BC88-4637100FAEE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6B093AD-08AF-4061-8B9D-FE7FF661237B}"/>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E8BE5F3-EBF3-4DD1-87E0-35F7702F244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17A512C-6BA1-4298-8F0B-DDC178A922D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65BD8A5-5A6F-41D9-9A06-41AF0127919D}"/>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81785E4-2FAB-43F9-BDAA-C3A0675F55A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A0634580-BD05-45BB-B17E-7B5024416D4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84BDC889-AB87-464E-B739-AEE24F775EEE}"/>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9B01E06B-754D-4C91-A9B1-C992F2A271A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3DB6CE46-A946-4304-BA35-9A942EE39687}"/>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D639D550-86E9-40A4-966E-88F9DB1201B8}"/>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96DD507E-CDDB-4E15-8005-FA559FA775FA}"/>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1614E5A6-2F32-4A11-A92E-AB46291442B6}"/>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788184B6-A732-43BD-B17B-2E71666A76DE}"/>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477AC0F6-0C54-421C-B967-098BB6B35F0B}"/>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E6811A32-1D1C-42FF-8A2E-39938ABDA614}"/>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18D6EFE5-3F96-4DAC-86F9-86AA0FC2BEDE}"/>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FDEED0F-8C2C-4430-A787-88CE349B5ABC}"/>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3DDF017-16B4-4FAC-BC4A-4446D1880ED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230058B-9ACA-45BB-A37D-B15FA9A68BE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E3764AF-EE88-4A7D-BCE1-030937A2F43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96DB742-0060-4D6F-8408-7AB9BE23E3B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F19C766-7D45-4030-9D21-43864926F5C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158750</xdr:rowOff>
    </xdr:from>
    <xdr:to>
      <xdr:col>55</xdr:col>
      <xdr:colOff>50800</xdr:colOff>
      <xdr:row>38</xdr:row>
      <xdr:rowOff>88900</xdr:rowOff>
    </xdr:to>
    <xdr:sp macro="" textlink="">
      <xdr:nvSpPr>
        <xdr:cNvPr id="131" name="楕円 130">
          <a:extLst>
            <a:ext uri="{FF2B5EF4-FFF2-40B4-BE49-F238E27FC236}">
              <a16:creationId xmlns:a16="http://schemas.microsoft.com/office/drawing/2014/main" id="{29A2862C-DF24-46CD-B5F2-7BC11161746F}"/>
            </a:ext>
          </a:extLst>
        </xdr:cNvPr>
        <xdr:cNvSpPr/>
      </xdr:nvSpPr>
      <xdr:spPr>
        <a:xfrm>
          <a:off x="10426700" y="650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10177</xdr:rowOff>
    </xdr:from>
    <xdr:ext cx="469744" cy="259045"/>
    <xdr:sp macro="" textlink="">
      <xdr:nvSpPr>
        <xdr:cNvPr id="132" name="【図書館】&#10;一人当たり面積該当値テキスト">
          <a:extLst>
            <a:ext uri="{FF2B5EF4-FFF2-40B4-BE49-F238E27FC236}">
              <a16:creationId xmlns:a16="http://schemas.microsoft.com/office/drawing/2014/main" id="{A03143B1-DCE1-4517-870F-3A25C266880C}"/>
            </a:ext>
          </a:extLst>
        </xdr:cNvPr>
        <xdr:cNvSpPr txBox="1"/>
      </xdr:nvSpPr>
      <xdr:spPr>
        <a:xfrm>
          <a:off x="10515600"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0</xdr:rowOff>
    </xdr:from>
    <xdr:to>
      <xdr:col>50</xdr:col>
      <xdr:colOff>165100</xdr:colOff>
      <xdr:row>38</xdr:row>
      <xdr:rowOff>101600</xdr:rowOff>
    </xdr:to>
    <xdr:sp macro="" textlink="">
      <xdr:nvSpPr>
        <xdr:cNvPr id="133" name="楕円 132">
          <a:extLst>
            <a:ext uri="{FF2B5EF4-FFF2-40B4-BE49-F238E27FC236}">
              <a16:creationId xmlns:a16="http://schemas.microsoft.com/office/drawing/2014/main" id="{37E45807-6917-4E7C-9E4B-613A15BAF172}"/>
            </a:ext>
          </a:extLst>
        </xdr:cNvPr>
        <xdr:cNvSpPr/>
      </xdr:nvSpPr>
      <xdr:spPr>
        <a:xfrm>
          <a:off x="9588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38100</xdr:rowOff>
    </xdr:from>
    <xdr:to>
      <xdr:col>55</xdr:col>
      <xdr:colOff>0</xdr:colOff>
      <xdr:row>38</xdr:row>
      <xdr:rowOff>50800</xdr:rowOff>
    </xdr:to>
    <xdr:cxnSp macro="">
      <xdr:nvCxnSpPr>
        <xdr:cNvPr id="134" name="直線コネクタ 133">
          <a:extLst>
            <a:ext uri="{FF2B5EF4-FFF2-40B4-BE49-F238E27FC236}">
              <a16:creationId xmlns:a16="http://schemas.microsoft.com/office/drawing/2014/main" id="{19B7F0E8-D11D-42F8-ABB4-A59E69555F77}"/>
            </a:ext>
          </a:extLst>
        </xdr:cNvPr>
        <xdr:cNvCxnSpPr/>
      </xdr:nvCxnSpPr>
      <xdr:spPr>
        <a:xfrm flipV="1">
          <a:off x="9639300" y="6553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0</xdr:rowOff>
    </xdr:from>
    <xdr:to>
      <xdr:col>46</xdr:col>
      <xdr:colOff>38100</xdr:colOff>
      <xdr:row>38</xdr:row>
      <xdr:rowOff>101600</xdr:rowOff>
    </xdr:to>
    <xdr:sp macro="" textlink="">
      <xdr:nvSpPr>
        <xdr:cNvPr id="135" name="楕円 134">
          <a:extLst>
            <a:ext uri="{FF2B5EF4-FFF2-40B4-BE49-F238E27FC236}">
              <a16:creationId xmlns:a16="http://schemas.microsoft.com/office/drawing/2014/main" id="{1D246F39-E6A7-4AFC-B54F-5CAF045587C6}"/>
            </a:ext>
          </a:extLst>
        </xdr:cNvPr>
        <xdr:cNvSpPr/>
      </xdr:nvSpPr>
      <xdr:spPr>
        <a:xfrm>
          <a:off x="8699500" y="651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50800</xdr:rowOff>
    </xdr:from>
    <xdr:to>
      <xdr:col>50</xdr:col>
      <xdr:colOff>114300</xdr:colOff>
      <xdr:row>38</xdr:row>
      <xdr:rowOff>50800</xdr:rowOff>
    </xdr:to>
    <xdr:cxnSp macro="">
      <xdr:nvCxnSpPr>
        <xdr:cNvPr id="136" name="直線コネクタ 135">
          <a:extLst>
            <a:ext uri="{FF2B5EF4-FFF2-40B4-BE49-F238E27FC236}">
              <a16:creationId xmlns:a16="http://schemas.microsoft.com/office/drawing/2014/main" id="{D3AE630E-87F3-45C4-A832-D6BF8D125448}"/>
            </a:ext>
          </a:extLst>
        </xdr:cNvPr>
        <xdr:cNvCxnSpPr/>
      </xdr:nvCxnSpPr>
      <xdr:spPr>
        <a:xfrm>
          <a:off x="8750300" y="6565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12700</xdr:rowOff>
    </xdr:from>
    <xdr:to>
      <xdr:col>41</xdr:col>
      <xdr:colOff>101600</xdr:colOff>
      <xdr:row>38</xdr:row>
      <xdr:rowOff>114300</xdr:rowOff>
    </xdr:to>
    <xdr:sp macro="" textlink="">
      <xdr:nvSpPr>
        <xdr:cNvPr id="137" name="楕円 136">
          <a:extLst>
            <a:ext uri="{FF2B5EF4-FFF2-40B4-BE49-F238E27FC236}">
              <a16:creationId xmlns:a16="http://schemas.microsoft.com/office/drawing/2014/main" id="{0AEB3406-4883-44B3-A71D-3FC1EFCE4D5A}"/>
            </a:ext>
          </a:extLst>
        </xdr:cNvPr>
        <xdr:cNvSpPr/>
      </xdr:nvSpPr>
      <xdr:spPr>
        <a:xfrm>
          <a:off x="7810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50800</xdr:rowOff>
    </xdr:from>
    <xdr:to>
      <xdr:col>45</xdr:col>
      <xdr:colOff>177800</xdr:colOff>
      <xdr:row>38</xdr:row>
      <xdr:rowOff>63500</xdr:rowOff>
    </xdr:to>
    <xdr:cxnSp macro="">
      <xdr:nvCxnSpPr>
        <xdr:cNvPr id="138" name="直線コネクタ 137">
          <a:extLst>
            <a:ext uri="{FF2B5EF4-FFF2-40B4-BE49-F238E27FC236}">
              <a16:creationId xmlns:a16="http://schemas.microsoft.com/office/drawing/2014/main" id="{E1C673C2-5C94-4FA2-BAAC-7A067DA4BE64}"/>
            </a:ext>
          </a:extLst>
        </xdr:cNvPr>
        <xdr:cNvCxnSpPr/>
      </xdr:nvCxnSpPr>
      <xdr:spPr>
        <a:xfrm flipV="1">
          <a:off x="7861300" y="6565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12700</xdr:rowOff>
    </xdr:from>
    <xdr:to>
      <xdr:col>36</xdr:col>
      <xdr:colOff>165100</xdr:colOff>
      <xdr:row>38</xdr:row>
      <xdr:rowOff>114300</xdr:rowOff>
    </xdr:to>
    <xdr:sp macro="" textlink="">
      <xdr:nvSpPr>
        <xdr:cNvPr id="139" name="楕円 138">
          <a:extLst>
            <a:ext uri="{FF2B5EF4-FFF2-40B4-BE49-F238E27FC236}">
              <a16:creationId xmlns:a16="http://schemas.microsoft.com/office/drawing/2014/main" id="{24603AEB-3CDC-4A0A-B623-1AE5A60B35E2}"/>
            </a:ext>
          </a:extLst>
        </xdr:cNvPr>
        <xdr:cNvSpPr/>
      </xdr:nvSpPr>
      <xdr:spPr>
        <a:xfrm>
          <a:off x="6921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63500</xdr:rowOff>
    </xdr:from>
    <xdr:to>
      <xdr:col>41</xdr:col>
      <xdr:colOff>50800</xdr:colOff>
      <xdr:row>38</xdr:row>
      <xdr:rowOff>63500</xdr:rowOff>
    </xdr:to>
    <xdr:cxnSp macro="">
      <xdr:nvCxnSpPr>
        <xdr:cNvPr id="140" name="直線コネクタ 139">
          <a:extLst>
            <a:ext uri="{FF2B5EF4-FFF2-40B4-BE49-F238E27FC236}">
              <a16:creationId xmlns:a16="http://schemas.microsoft.com/office/drawing/2014/main" id="{1D2BCA86-B621-4DD6-961E-20C88C862AA7}"/>
            </a:ext>
          </a:extLst>
        </xdr:cNvPr>
        <xdr:cNvCxnSpPr/>
      </xdr:nvCxnSpPr>
      <xdr:spPr>
        <a:xfrm>
          <a:off x="6972300" y="6578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97BE3C64-B602-45C3-994D-FAF955D6CD89}"/>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5EF45344-8E24-4DCF-A9D9-EDEA33EC764C}"/>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CCE5EF3A-8523-49B4-84ED-671E243C91FC}"/>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4A8DF2E4-282F-45D2-8159-B20D454F722C}"/>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118127</xdr:rowOff>
    </xdr:from>
    <xdr:ext cx="469744" cy="259045"/>
    <xdr:sp macro="" textlink="">
      <xdr:nvSpPr>
        <xdr:cNvPr id="145" name="n_1mainValue【図書館】&#10;一人当たり面積">
          <a:extLst>
            <a:ext uri="{FF2B5EF4-FFF2-40B4-BE49-F238E27FC236}">
              <a16:creationId xmlns:a16="http://schemas.microsoft.com/office/drawing/2014/main" id="{6DF35A90-A4F7-433F-8AEF-B7BA908A9C68}"/>
            </a:ext>
          </a:extLst>
        </xdr:cNvPr>
        <xdr:cNvSpPr txBox="1"/>
      </xdr:nvSpPr>
      <xdr:spPr>
        <a:xfrm>
          <a:off x="93917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118127</xdr:rowOff>
    </xdr:from>
    <xdr:ext cx="469744" cy="259045"/>
    <xdr:sp macro="" textlink="">
      <xdr:nvSpPr>
        <xdr:cNvPr id="146" name="n_2mainValue【図書館】&#10;一人当たり面積">
          <a:extLst>
            <a:ext uri="{FF2B5EF4-FFF2-40B4-BE49-F238E27FC236}">
              <a16:creationId xmlns:a16="http://schemas.microsoft.com/office/drawing/2014/main" id="{2BD68A81-0E65-4F42-AB8A-26028DE7AEF5}"/>
            </a:ext>
          </a:extLst>
        </xdr:cNvPr>
        <xdr:cNvSpPr txBox="1"/>
      </xdr:nvSpPr>
      <xdr:spPr>
        <a:xfrm>
          <a:off x="8515427" y="6290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130827</xdr:rowOff>
    </xdr:from>
    <xdr:ext cx="469744" cy="259045"/>
    <xdr:sp macro="" textlink="">
      <xdr:nvSpPr>
        <xdr:cNvPr id="147" name="n_3mainValue【図書館】&#10;一人当たり面積">
          <a:extLst>
            <a:ext uri="{FF2B5EF4-FFF2-40B4-BE49-F238E27FC236}">
              <a16:creationId xmlns:a16="http://schemas.microsoft.com/office/drawing/2014/main" id="{9A5E5185-AE5A-47D3-8C42-453BE9312753}"/>
            </a:ext>
          </a:extLst>
        </xdr:cNvPr>
        <xdr:cNvSpPr txBox="1"/>
      </xdr:nvSpPr>
      <xdr:spPr>
        <a:xfrm>
          <a:off x="76264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130827</xdr:rowOff>
    </xdr:from>
    <xdr:ext cx="469744" cy="259045"/>
    <xdr:sp macro="" textlink="">
      <xdr:nvSpPr>
        <xdr:cNvPr id="148" name="n_4mainValue【図書館】&#10;一人当たり面積">
          <a:extLst>
            <a:ext uri="{FF2B5EF4-FFF2-40B4-BE49-F238E27FC236}">
              <a16:creationId xmlns:a16="http://schemas.microsoft.com/office/drawing/2014/main" id="{C9660076-8A20-4D2F-9919-2B85DFD5944E}"/>
            </a:ext>
          </a:extLst>
        </xdr:cNvPr>
        <xdr:cNvSpPr txBox="1"/>
      </xdr:nvSpPr>
      <xdr:spPr>
        <a:xfrm>
          <a:off x="6737427"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8B20A665-6D51-46FB-97DA-7EA4F8ED302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A300F70C-FC35-45D4-8145-2C6CD9A7855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7B474D53-107D-40E2-BFD2-245848DE1C1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4ACDD57-4443-4F93-AC7D-04384C04DB2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90702D2-DF01-4875-9647-2621DCEA08D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D02E978-9E9A-4721-A3E1-46CBEF0090B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5DA9E16-C28C-4D6C-947E-D3B86C2F48F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DE9EB3E-33D9-4F11-9DA2-7BD6FE626E8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49979A7B-60A6-4C96-95C6-80C15E867822}"/>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C4A029B-02C3-4F7D-9355-EF6E5E34669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420A86FB-A2C9-44E5-BA9D-9C3397686BB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EDBB59F-5D98-4B5B-8621-97E642894D9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56DF590F-48EC-4911-9FE7-0957CE5745BE}"/>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B473E61-BC12-4405-855A-00761ED4210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96C7A30-C702-4075-BE44-7A6F57D2BA8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9F216A0-9277-4C69-9F67-8A9E472DDA58}"/>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9F519D91-7475-4652-94DE-74DC58ED5928}"/>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BA23240D-9457-47F0-9890-EDA37CBDE3B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477CE09-A41D-4ABC-A983-83F69E09D3F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E911CAA2-4487-455E-BE7F-863B1401A76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462E3362-B8F0-459E-9D4F-1F98963713F6}"/>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67E44318-700D-4693-B176-C9677EDA8FD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EE9F3FD3-FB88-43B1-92EE-61BE05E74EA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83662B65-E7CB-46A5-8439-26A23A79F0C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DFD59618-E8A5-466F-B2BB-FA9332617666}"/>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B17C00E-5168-47A9-90D2-CB51F8C29356}"/>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8119207F-4EED-4CC3-A39E-A0C604121601}"/>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4ACF3CA-4D4D-422C-8DD5-5BB28B1A764D}"/>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3F32561F-7E1D-47AD-8900-A3CAE7A24013}"/>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59072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DD6950A3-388F-4B4D-9C73-3C013E69D94A}"/>
            </a:ext>
          </a:extLst>
        </xdr:cNvPr>
        <xdr:cNvSpPr txBox="1"/>
      </xdr:nvSpPr>
      <xdr:spPr>
        <a:xfrm>
          <a:off x="4673600"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4390DBF1-B40D-4B23-9200-C2813CA5D014}"/>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DA85E0AA-29F9-4C93-9E6F-692B00D127D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7044FE0C-5AAC-4323-84B1-587E7169D727}"/>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DE3B2CD6-56ED-44D0-B794-E30609CE71E3}"/>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320DCAAA-4044-4A4E-84A3-048339EE8A95}"/>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CE17478-5982-4CDF-A60D-AF356BD2205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0FFCDB-0AEE-4279-98B1-2912DB44BC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A23D21E-F290-4729-8B05-0E2AD3F95B9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811D848-510C-4D96-8A44-423316DA0DDA}"/>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3EAACDD-A6B9-476F-B067-48522E7815D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57785</xdr:rowOff>
    </xdr:from>
    <xdr:to>
      <xdr:col>24</xdr:col>
      <xdr:colOff>114300</xdr:colOff>
      <xdr:row>60</xdr:row>
      <xdr:rowOff>159385</xdr:rowOff>
    </xdr:to>
    <xdr:sp macro="" textlink="">
      <xdr:nvSpPr>
        <xdr:cNvPr id="189" name="楕円 188">
          <a:extLst>
            <a:ext uri="{FF2B5EF4-FFF2-40B4-BE49-F238E27FC236}">
              <a16:creationId xmlns:a16="http://schemas.microsoft.com/office/drawing/2014/main" id="{AA35554C-01F5-4BBD-AD68-850EC35DF79D}"/>
            </a:ext>
          </a:extLst>
        </xdr:cNvPr>
        <xdr:cNvSpPr/>
      </xdr:nvSpPr>
      <xdr:spPr>
        <a:xfrm>
          <a:off x="45847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80662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251BC18-3B4F-4C79-8DE6-E2B9B9BE20DD}"/>
            </a:ext>
          </a:extLst>
        </xdr:cNvPr>
        <xdr:cNvSpPr txBox="1"/>
      </xdr:nvSpPr>
      <xdr:spPr>
        <a:xfrm>
          <a:off x="4673600"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126365</xdr:rowOff>
    </xdr:from>
    <xdr:to>
      <xdr:col>20</xdr:col>
      <xdr:colOff>38100</xdr:colOff>
      <xdr:row>61</xdr:row>
      <xdr:rowOff>56515</xdr:rowOff>
    </xdr:to>
    <xdr:sp macro="" textlink="">
      <xdr:nvSpPr>
        <xdr:cNvPr id="191" name="楕円 190">
          <a:extLst>
            <a:ext uri="{FF2B5EF4-FFF2-40B4-BE49-F238E27FC236}">
              <a16:creationId xmlns:a16="http://schemas.microsoft.com/office/drawing/2014/main" id="{0B8774D5-17AC-49D3-8896-AD092E499179}"/>
            </a:ext>
          </a:extLst>
        </xdr:cNvPr>
        <xdr:cNvSpPr/>
      </xdr:nvSpPr>
      <xdr:spPr>
        <a:xfrm>
          <a:off x="3746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108585</xdr:rowOff>
    </xdr:from>
    <xdr:to>
      <xdr:col>24</xdr:col>
      <xdr:colOff>63500</xdr:colOff>
      <xdr:row>61</xdr:row>
      <xdr:rowOff>5715</xdr:rowOff>
    </xdr:to>
    <xdr:cxnSp macro="">
      <xdr:nvCxnSpPr>
        <xdr:cNvPr id="192" name="直線コネクタ 191">
          <a:extLst>
            <a:ext uri="{FF2B5EF4-FFF2-40B4-BE49-F238E27FC236}">
              <a16:creationId xmlns:a16="http://schemas.microsoft.com/office/drawing/2014/main" id="{5C123799-06A5-486A-9468-725B808EB486}"/>
            </a:ext>
          </a:extLst>
        </xdr:cNvPr>
        <xdr:cNvCxnSpPr/>
      </xdr:nvCxnSpPr>
      <xdr:spPr>
        <a:xfrm flipV="1">
          <a:off x="3797300" y="10395585"/>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103505</xdr:rowOff>
    </xdr:from>
    <xdr:to>
      <xdr:col>15</xdr:col>
      <xdr:colOff>101600</xdr:colOff>
      <xdr:row>61</xdr:row>
      <xdr:rowOff>33655</xdr:rowOff>
    </xdr:to>
    <xdr:sp macro="" textlink="">
      <xdr:nvSpPr>
        <xdr:cNvPr id="193" name="楕円 192">
          <a:extLst>
            <a:ext uri="{FF2B5EF4-FFF2-40B4-BE49-F238E27FC236}">
              <a16:creationId xmlns:a16="http://schemas.microsoft.com/office/drawing/2014/main" id="{C255FC94-81A6-4E11-B57C-6264882779E1}"/>
            </a:ext>
          </a:extLst>
        </xdr:cNvPr>
        <xdr:cNvSpPr/>
      </xdr:nvSpPr>
      <xdr:spPr>
        <a:xfrm>
          <a:off x="2857500" y="103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154305</xdr:rowOff>
    </xdr:from>
    <xdr:to>
      <xdr:col>19</xdr:col>
      <xdr:colOff>177800</xdr:colOff>
      <xdr:row>61</xdr:row>
      <xdr:rowOff>5715</xdr:rowOff>
    </xdr:to>
    <xdr:cxnSp macro="">
      <xdr:nvCxnSpPr>
        <xdr:cNvPr id="194" name="直線コネクタ 193">
          <a:extLst>
            <a:ext uri="{FF2B5EF4-FFF2-40B4-BE49-F238E27FC236}">
              <a16:creationId xmlns:a16="http://schemas.microsoft.com/office/drawing/2014/main" id="{7341936F-8EBF-4E0A-879D-94F8F148979F}"/>
            </a:ext>
          </a:extLst>
        </xdr:cNvPr>
        <xdr:cNvCxnSpPr/>
      </xdr:nvCxnSpPr>
      <xdr:spPr>
        <a:xfrm>
          <a:off x="2908300" y="1044130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88265</xdr:rowOff>
    </xdr:from>
    <xdr:to>
      <xdr:col>10</xdr:col>
      <xdr:colOff>165100</xdr:colOff>
      <xdr:row>61</xdr:row>
      <xdr:rowOff>18415</xdr:rowOff>
    </xdr:to>
    <xdr:sp macro="" textlink="">
      <xdr:nvSpPr>
        <xdr:cNvPr id="195" name="楕円 194">
          <a:extLst>
            <a:ext uri="{FF2B5EF4-FFF2-40B4-BE49-F238E27FC236}">
              <a16:creationId xmlns:a16="http://schemas.microsoft.com/office/drawing/2014/main" id="{00964673-5552-4BA4-80AA-BAE8AFFE8DB0}"/>
            </a:ext>
          </a:extLst>
        </xdr:cNvPr>
        <xdr:cNvSpPr/>
      </xdr:nvSpPr>
      <xdr:spPr>
        <a:xfrm>
          <a:off x="1968500" y="1037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139065</xdr:rowOff>
    </xdr:from>
    <xdr:to>
      <xdr:col>15</xdr:col>
      <xdr:colOff>50800</xdr:colOff>
      <xdr:row>60</xdr:row>
      <xdr:rowOff>154305</xdr:rowOff>
    </xdr:to>
    <xdr:cxnSp macro="">
      <xdr:nvCxnSpPr>
        <xdr:cNvPr id="196" name="直線コネクタ 195">
          <a:extLst>
            <a:ext uri="{FF2B5EF4-FFF2-40B4-BE49-F238E27FC236}">
              <a16:creationId xmlns:a16="http://schemas.microsoft.com/office/drawing/2014/main" id="{D455B443-D48E-4C59-831E-F0518DF22879}"/>
            </a:ext>
          </a:extLst>
        </xdr:cNvPr>
        <xdr:cNvCxnSpPr/>
      </xdr:nvCxnSpPr>
      <xdr:spPr>
        <a:xfrm>
          <a:off x="2019300" y="1042606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53975</xdr:rowOff>
    </xdr:from>
    <xdr:to>
      <xdr:col>6</xdr:col>
      <xdr:colOff>38100</xdr:colOff>
      <xdr:row>60</xdr:row>
      <xdr:rowOff>155575</xdr:rowOff>
    </xdr:to>
    <xdr:sp macro="" textlink="">
      <xdr:nvSpPr>
        <xdr:cNvPr id="197" name="楕円 196">
          <a:extLst>
            <a:ext uri="{FF2B5EF4-FFF2-40B4-BE49-F238E27FC236}">
              <a16:creationId xmlns:a16="http://schemas.microsoft.com/office/drawing/2014/main" id="{74DF2031-FC35-4CA2-B80E-D1DFCF45BD90}"/>
            </a:ext>
          </a:extLst>
        </xdr:cNvPr>
        <xdr:cNvSpPr/>
      </xdr:nvSpPr>
      <xdr:spPr>
        <a:xfrm>
          <a:off x="1079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104775</xdr:rowOff>
    </xdr:from>
    <xdr:to>
      <xdr:col>10</xdr:col>
      <xdr:colOff>114300</xdr:colOff>
      <xdr:row>60</xdr:row>
      <xdr:rowOff>139065</xdr:rowOff>
    </xdr:to>
    <xdr:cxnSp macro="">
      <xdr:nvCxnSpPr>
        <xdr:cNvPr id="198" name="直線コネクタ 197">
          <a:extLst>
            <a:ext uri="{FF2B5EF4-FFF2-40B4-BE49-F238E27FC236}">
              <a16:creationId xmlns:a16="http://schemas.microsoft.com/office/drawing/2014/main" id="{70BA0A8A-400F-4308-A812-D3781ABC6691}"/>
            </a:ext>
          </a:extLst>
        </xdr:cNvPr>
        <xdr:cNvCxnSpPr/>
      </xdr:nvCxnSpPr>
      <xdr:spPr>
        <a:xfrm>
          <a:off x="1130300" y="103917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F5074E59-184B-4114-9C89-6A2716F3BF94}"/>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81BD756A-F3FB-499C-B5BA-07B598A281CB}"/>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B46A7566-8FF0-4766-A915-08B861B3B07D}"/>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5DC0EAF5-B5D3-4C38-B99D-AE568EB1D575}"/>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47642</xdr:rowOff>
    </xdr:from>
    <xdr:ext cx="405111" cy="259045"/>
    <xdr:sp macro="" textlink="">
      <xdr:nvSpPr>
        <xdr:cNvPr id="203" name="n_1mainValue【体育館・プール】&#10;有形固定資産減価償却率">
          <a:extLst>
            <a:ext uri="{FF2B5EF4-FFF2-40B4-BE49-F238E27FC236}">
              <a16:creationId xmlns:a16="http://schemas.microsoft.com/office/drawing/2014/main" id="{6F6E22B0-592A-44A1-8DCB-96E2C8A64C92}"/>
            </a:ext>
          </a:extLst>
        </xdr:cNvPr>
        <xdr:cNvSpPr txBox="1"/>
      </xdr:nvSpPr>
      <xdr:spPr>
        <a:xfrm>
          <a:off x="35820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24782</xdr:rowOff>
    </xdr:from>
    <xdr:ext cx="405111" cy="259045"/>
    <xdr:sp macro="" textlink="">
      <xdr:nvSpPr>
        <xdr:cNvPr id="204" name="n_2mainValue【体育館・プール】&#10;有形固定資産減価償却率">
          <a:extLst>
            <a:ext uri="{FF2B5EF4-FFF2-40B4-BE49-F238E27FC236}">
              <a16:creationId xmlns:a16="http://schemas.microsoft.com/office/drawing/2014/main" id="{73F67CE4-B3D4-41C4-A586-2961AAF303AC}"/>
            </a:ext>
          </a:extLst>
        </xdr:cNvPr>
        <xdr:cNvSpPr txBox="1"/>
      </xdr:nvSpPr>
      <xdr:spPr>
        <a:xfrm>
          <a:off x="2705744" y="1048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9542</xdr:rowOff>
    </xdr:from>
    <xdr:ext cx="405111" cy="259045"/>
    <xdr:sp macro="" textlink="">
      <xdr:nvSpPr>
        <xdr:cNvPr id="205" name="n_3mainValue【体育館・プール】&#10;有形固定資産減価償却率">
          <a:extLst>
            <a:ext uri="{FF2B5EF4-FFF2-40B4-BE49-F238E27FC236}">
              <a16:creationId xmlns:a16="http://schemas.microsoft.com/office/drawing/2014/main" id="{76949075-5B91-4A1F-B71A-DB20B421FC4C}"/>
            </a:ext>
          </a:extLst>
        </xdr:cNvPr>
        <xdr:cNvSpPr txBox="1"/>
      </xdr:nvSpPr>
      <xdr:spPr>
        <a:xfrm>
          <a:off x="1816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146702</xdr:rowOff>
    </xdr:from>
    <xdr:ext cx="405111" cy="259045"/>
    <xdr:sp macro="" textlink="">
      <xdr:nvSpPr>
        <xdr:cNvPr id="206" name="n_4mainValue【体育館・プール】&#10;有形固定資産減価償却率">
          <a:extLst>
            <a:ext uri="{FF2B5EF4-FFF2-40B4-BE49-F238E27FC236}">
              <a16:creationId xmlns:a16="http://schemas.microsoft.com/office/drawing/2014/main" id="{9B3A9707-C9D5-4A49-B96E-B17838D2758C}"/>
            </a:ext>
          </a:extLst>
        </xdr:cNvPr>
        <xdr:cNvSpPr txBox="1"/>
      </xdr:nvSpPr>
      <xdr:spPr>
        <a:xfrm>
          <a:off x="927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D8407D7-7A33-4F22-A98C-89091B12C7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AD7BE1C-4FF1-47C5-8CE7-DD45677EAD1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8A2FF1D-0CAA-494B-BAFD-1B9511E55D5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DE562497-70F6-42C5-98DA-57830DCE334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D003BED-6603-4CFB-B8A1-5BF3ABAC12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2646D1F-C3E4-4B0B-95DB-E0BD27DF533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C66EE73-8C54-4EFF-BA90-3739B94616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B03A7CC-F0DF-4CAE-A26B-C6CF836F64E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822F79B-3F4E-43FA-B67D-A8DE09780B7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6655B60-2985-42A7-AFC7-2E1625F1CCA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5329B56C-E888-4B88-A5FA-A888E7516F17}"/>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13B8FB8-83DB-46E0-97B6-CD0360E6B13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80FF03A-A3A9-478A-AAE9-BF0988A04EE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C18721F-B1B3-42B8-882B-21F9D98786E8}"/>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848C843-A15B-4CA6-8CEC-311D0D7040F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4ACBDF07-C6FD-450E-83D6-E34A22290461}"/>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2C4A0B9-4C53-4A43-9517-B2B243AAD81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2D1DFC74-B45F-433C-9D03-E7D27A6A08FE}"/>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FD7E0F3-94A6-4DF5-938C-350CC48E4C9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4C0A396-3F3F-4B03-8CE6-6397DD5AA8B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81326D2-7BB2-4DE1-A8D3-56AED1324A8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7C84F5E4-247E-4ABF-A199-7F32A2E85B6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DF31252-FA37-487E-AFEF-7658922821B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79A9C288-ADD3-4FD9-AF08-8724D86F6F6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8B0537A0-AE60-4003-82DD-BD28A0B55949}"/>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92A1C78C-F0B1-4F30-BB6D-CFBE3F7E87FA}"/>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A86D6796-D16B-4106-A93E-48CD3BEFF7AF}"/>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667644CC-69EB-4674-88E7-E049D08963FB}"/>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FD00243F-B944-406D-B5D0-574DF119950E}"/>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C4F0B16D-5A0C-4F6D-876F-C10276EC4A3F}"/>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935A29BC-C54F-4CE2-ADC8-CB5BF6E3E108}"/>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5EA26AEC-95DD-4E06-95CA-30AAB6F8B1FA}"/>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7CB0C5B8-B386-47EF-AB9A-C72A081B3DD2}"/>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94AEBF10-6560-47C2-964D-BD90E1E0F52E}"/>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586237E-111F-4993-9A99-B5C5622811B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6DC5297-8A45-4119-8B1F-50C7147C950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83731E6-9A0F-4A1E-949E-B340C1B64E1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D1D6E8F-8478-4AD6-B3D8-9EB7CB245B4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2A941492-DB24-4DBD-8A11-973BFF23977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25400</xdr:rowOff>
    </xdr:from>
    <xdr:to>
      <xdr:col>55</xdr:col>
      <xdr:colOff>50800</xdr:colOff>
      <xdr:row>62</xdr:row>
      <xdr:rowOff>127000</xdr:rowOff>
    </xdr:to>
    <xdr:sp macro="" textlink="">
      <xdr:nvSpPr>
        <xdr:cNvPr id="246" name="楕円 245">
          <a:extLst>
            <a:ext uri="{FF2B5EF4-FFF2-40B4-BE49-F238E27FC236}">
              <a16:creationId xmlns:a16="http://schemas.microsoft.com/office/drawing/2014/main" id="{CAEE0FEF-D62D-467A-8745-E77EC9DE7097}"/>
            </a:ext>
          </a:extLst>
        </xdr:cNvPr>
        <xdr:cNvSpPr/>
      </xdr:nvSpPr>
      <xdr:spPr>
        <a:xfrm>
          <a:off x="10426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3827</xdr:rowOff>
    </xdr:from>
    <xdr:ext cx="469744" cy="259045"/>
    <xdr:sp macro="" textlink="">
      <xdr:nvSpPr>
        <xdr:cNvPr id="247" name="【体育館・プール】&#10;一人当たり面積該当値テキスト">
          <a:extLst>
            <a:ext uri="{FF2B5EF4-FFF2-40B4-BE49-F238E27FC236}">
              <a16:creationId xmlns:a16="http://schemas.microsoft.com/office/drawing/2014/main" id="{10FF7083-0C61-43C1-B28C-CABBCDF57CDF}"/>
            </a:ext>
          </a:extLst>
        </xdr:cNvPr>
        <xdr:cNvSpPr txBox="1"/>
      </xdr:nvSpPr>
      <xdr:spPr>
        <a:xfrm>
          <a:off x="10515600" y="1063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27305</xdr:rowOff>
    </xdr:from>
    <xdr:to>
      <xdr:col>50</xdr:col>
      <xdr:colOff>165100</xdr:colOff>
      <xdr:row>62</xdr:row>
      <xdr:rowOff>128905</xdr:rowOff>
    </xdr:to>
    <xdr:sp macro="" textlink="">
      <xdr:nvSpPr>
        <xdr:cNvPr id="248" name="楕円 247">
          <a:extLst>
            <a:ext uri="{FF2B5EF4-FFF2-40B4-BE49-F238E27FC236}">
              <a16:creationId xmlns:a16="http://schemas.microsoft.com/office/drawing/2014/main" id="{D9CFA2DA-92BB-4AFF-BBE0-1CA6F1BBE37E}"/>
            </a:ext>
          </a:extLst>
        </xdr:cNvPr>
        <xdr:cNvSpPr/>
      </xdr:nvSpPr>
      <xdr:spPr>
        <a:xfrm>
          <a:off x="9588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76200</xdr:rowOff>
    </xdr:from>
    <xdr:to>
      <xdr:col>55</xdr:col>
      <xdr:colOff>0</xdr:colOff>
      <xdr:row>62</xdr:row>
      <xdr:rowOff>78105</xdr:rowOff>
    </xdr:to>
    <xdr:cxnSp macro="">
      <xdr:nvCxnSpPr>
        <xdr:cNvPr id="249" name="直線コネクタ 248">
          <a:extLst>
            <a:ext uri="{FF2B5EF4-FFF2-40B4-BE49-F238E27FC236}">
              <a16:creationId xmlns:a16="http://schemas.microsoft.com/office/drawing/2014/main" id="{3FF53439-FD6B-4CD2-944D-5DC885D39DD3}"/>
            </a:ext>
          </a:extLst>
        </xdr:cNvPr>
        <xdr:cNvCxnSpPr/>
      </xdr:nvCxnSpPr>
      <xdr:spPr>
        <a:xfrm flipV="1">
          <a:off x="9639300" y="1070610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25400</xdr:rowOff>
    </xdr:from>
    <xdr:to>
      <xdr:col>46</xdr:col>
      <xdr:colOff>38100</xdr:colOff>
      <xdr:row>62</xdr:row>
      <xdr:rowOff>127000</xdr:rowOff>
    </xdr:to>
    <xdr:sp macro="" textlink="">
      <xdr:nvSpPr>
        <xdr:cNvPr id="250" name="楕円 249">
          <a:extLst>
            <a:ext uri="{FF2B5EF4-FFF2-40B4-BE49-F238E27FC236}">
              <a16:creationId xmlns:a16="http://schemas.microsoft.com/office/drawing/2014/main" id="{9F740080-1CEF-443D-9CB4-2E4FF784EF8A}"/>
            </a:ext>
          </a:extLst>
        </xdr:cNvPr>
        <xdr:cNvSpPr/>
      </xdr:nvSpPr>
      <xdr:spPr>
        <a:xfrm>
          <a:off x="8699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76200</xdr:rowOff>
    </xdr:from>
    <xdr:to>
      <xdr:col>50</xdr:col>
      <xdr:colOff>114300</xdr:colOff>
      <xdr:row>62</xdr:row>
      <xdr:rowOff>78105</xdr:rowOff>
    </xdr:to>
    <xdr:cxnSp macro="">
      <xdr:nvCxnSpPr>
        <xdr:cNvPr id="251" name="直線コネクタ 250">
          <a:extLst>
            <a:ext uri="{FF2B5EF4-FFF2-40B4-BE49-F238E27FC236}">
              <a16:creationId xmlns:a16="http://schemas.microsoft.com/office/drawing/2014/main" id="{175D8DFA-CE35-42FE-A69B-5ABD788EE70E}"/>
            </a:ext>
          </a:extLst>
        </xdr:cNvPr>
        <xdr:cNvCxnSpPr/>
      </xdr:nvCxnSpPr>
      <xdr:spPr>
        <a:xfrm>
          <a:off x="8750300" y="107061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19685</xdr:rowOff>
    </xdr:from>
    <xdr:to>
      <xdr:col>41</xdr:col>
      <xdr:colOff>101600</xdr:colOff>
      <xdr:row>62</xdr:row>
      <xdr:rowOff>121285</xdr:rowOff>
    </xdr:to>
    <xdr:sp macro="" textlink="">
      <xdr:nvSpPr>
        <xdr:cNvPr id="252" name="楕円 251">
          <a:extLst>
            <a:ext uri="{FF2B5EF4-FFF2-40B4-BE49-F238E27FC236}">
              <a16:creationId xmlns:a16="http://schemas.microsoft.com/office/drawing/2014/main" id="{B0410EEA-7F71-4BC9-8973-68A27F7ED9BC}"/>
            </a:ext>
          </a:extLst>
        </xdr:cNvPr>
        <xdr:cNvSpPr/>
      </xdr:nvSpPr>
      <xdr:spPr>
        <a:xfrm>
          <a:off x="78105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70485</xdr:rowOff>
    </xdr:from>
    <xdr:to>
      <xdr:col>45</xdr:col>
      <xdr:colOff>177800</xdr:colOff>
      <xdr:row>62</xdr:row>
      <xdr:rowOff>76200</xdr:rowOff>
    </xdr:to>
    <xdr:cxnSp macro="">
      <xdr:nvCxnSpPr>
        <xdr:cNvPr id="253" name="直線コネクタ 252">
          <a:extLst>
            <a:ext uri="{FF2B5EF4-FFF2-40B4-BE49-F238E27FC236}">
              <a16:creationId xmlns:a16="http://schemas.microsoft.com/office/drawing/2014/main" id="{D13BD3FE-0980-4BE4-B547-A3717D826F13}"/>
            </a:ext>
          </a:extLst>
        </xdr:cNvPr>
        <xdr:cNvCxnSpPr/>
      </xdr:nvCxnSpPr>
      <xdr:spPr>
        <a:xfrm>
          <a:off x="7861300" y="107003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21590</xdr:rowOff>
    </xdr:from>
    <xdr:to>
      <xdr:col>36</xdr:col>
      <xdr:colOff>165100</xdr:colOff>
      <xdr:row>62</xdr:row>
      <xdr:rowOff>123190</xdr:rowOff>
    </xdr:to>
    <xdr:sp macro="" textlink="">
      <xdr:nvSpPr>
        <xdr:cNvPr id="254" name="楕円 253">
          <a:extLst>
            <a:ext uri="{FF2B5EF4-FFF2-40B4-BE49-F238E27FC236}">
              <a16:creationId xmlns:a16="http://schemas.microsoft.com/office/drawing/2014/main" id="{E6595219-AD44-43D5-95C1-8A8D6BA64D3B}"/>
            </a:ext>
          </a:extLst>
        </xdr:cNvPr>
        <xdr:cNvSpPr/>
      </xdr:nvSpPr>
      <xdr:spPr>
        <a:xfrm>
          <a:off x="6921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70485</xdr:rowOff>
    </xdr:from>
    <xdr:to>
      <xdr:col>41</xdr:col>
      <xdr:colOff>50800</xdr:colOff>
      <xdr:row>62</xdr:row>
      <xdr:rowOff>72390</xdr:rowOff>
    </xdr:to>
    <xdr:cxnSp macro="">
      <xdr:nvCxnSpPr>
        <xdr:cNvPr id="255" name="直線コネクタ 254">
          <a:extLst>
            <a:ext uri="{FF2B5EF4-FFF2-40B4-BE49-F238E27FC236}">
              <a16:creationId xmlns:a16="http://schemas.microsoft.com/office/drawing/2014/main" id="{E4E3033E-89A4-44CC-A064-93DC99812306}"/>
            </a:ext>
          </a:extLst>
        </xdr:cNvPr>
        <xdr:cNvCxnSpPr/>
      </xdr:nvCxnSpPr>
      <xdr:spPr>
        <a:xfrm flipV="1">
          <a:off x="6972300" y="1070038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D4ED62D6-E4DF-4B49-A7DC-A25BD35E3C4C}"/>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95637FCB-F01F-4A40-ADC3-2D97C11E92B3}"/>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200EA777-ADE3-4050-B862-95FF57E3647B}"/>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2BB0C9F3-4BD0-4DEC-A2D5-A89FDF0FD12D}"/>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120032</xdr:rowOff>
    </xdr:from>
    <xdr:ext cx="469744" cy="259045"/>
    <xdr:sp macro="" textlink="">
      <xdr:nvSpPr>
        <xdr:cNvPr id="260" name="n_1mainValue【体育館・プール】&#10;一人当たり面積">
          <a:extLst>
            <a:ext uri="{FF2B5EF4-FFF2-40B4-BE49-F238E27FC236}">
              <a16:creationId xmlns:a16="http://schemas.microsoft.com/office/drawing/2014/main" id="{953C6B95-63C4-4051-9894-3D678FD78A7F}"/>
            </a:ext>
          </a:extLst>
        </xdr:cNvPr>
        <xdr:cNvSpPr txBox="1"/>
      </xdr:nvSpPr>
      <xdr:spPr>
        <a:xfrm>
          <a:off x="93917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118127</xdr:rowOff>
    </xdr:from>
    <xdr:ext cx="469744" cy="259045"/>
    <xdr:sp macro="" textlink="">
      <xdr:nvSpPr>
        <xdr:cNvPr id="261" name="n_2mainValue【体育館・プール】&#10;一人当たり面積">
          <a:extLst>
            <a:ext uri="{FF2B5EF4-FFF2-40B4-BE49-F238E27FC236}">
              <a16:creationId xmlns:a16="http://schemas.microsoft.com/office/drawing/2014/main" id="{A304C9E7-5E91-4DFB-B03B-5805E54B8C55}"/>
            </a:ext>
          </a:extLst>
        </xdr:cNvPr>
        <xdr:cNvSpPr txBox="1"/>
      </xdr:nvSpPr>
      <xdr:spPr>
        <a:xfrm>
          <a:off x="8515427"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112412</xdr:rowOff>
    </xdr:from>
    <xdr:ext cx="469744" cy="259045"/>
    <xdr:sp macro="" textlink="">
      <xdr:nvSpPr>
        <xdr:cNvPr id="262" name="n_3mainValue【体育館・プール】&#10;一人当たり面積">
          <a:extLst>
            <a:ext uri="{FF2B5EF4-FFF2-40B4-BE49-F238E27FC236}">
              <a16:creationId xmlns:a16="http://schemas.microsoft.com/office/drawing/2014/main" id="{77F871D5-0A87-4EBA-A3EC-0AFE2C0A89F0}"/>
            </a:ext>
          </a:extLst>
        </xdr:cNvPr>
        <xdr:cNvSpPr txBox="1"/>
      </xdr:nvSpPr>
      <xdr:spPr>
        <a:xfrm>
          <a:off x="7626427" y="107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139717</xdr:rowOff>
    </xdr:from>
    <xdr:ext cx="469744" cy="259045"/>
    <xdr:sp macro="" textlink="">
      <xdr:nvSpPr>
        <xdr:cNvPr id="263" name="n_4mainValue【体育館・プール】&#10;一人当たり面積">
          <a:extLst>
            <a:ext uri="{FF2B5EF4-FFF2-40B4-BE49-F238E27FC236}">
              <a16:creationId xmlns:a16="http://schemas.microsoft.com/office/drawing/2014/main" id="{F3789A14-9A29-4B52-9887-484D123114AB}"/>
            </a:ext>
          </a:extLst>
        </xdr:cNvPr>
        <xdr:cNvSpPr txBox="1"/>
      </xdr:nvSpPr>
      <xdr:spPr>
        <a:xfrm>
          <a:off x="6737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17AB91D2-ABC9-4F8E-B7F2-DBB9944F567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910B191F-D878-4F3C-B9A0-A4658077264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816B308-79FF-4DA0-B25A-2035B9A7C40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A5585CD-382F-44EC-A321-165D414233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594D03D-36C0-464F-92D4-B4F0F6C13A4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10F0FCE-0962-4F34-AB3E-6040E40B99C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DED29237-8654-46EB-81DA-ADC3E4DDAB4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5BAE380-25A1-49B2-BEE4-F0E7BFC816F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2DA8FEC0-D0DB-477A-8428-01D67781CE5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29428444-26E5-45D5-8944-E691FF10CB5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553F21B6-C77B-447E-AAFE-453CF190911D}"/>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BBBE56AA-17D9-437B-9A0E-4A17DF46E6AB}"/>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AAF026A-1EEA-42BF-A054-2EC9CAEC2944}"/>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D5F38600-4E0F-43C8-931F-911424E66DBB}"/>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F2857B89-EED5-4784-B6D3-731023D6FB12}"/>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60EBF4DB-4547-4DD3-B47C-454A7329398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7CB676A-9436-43DD-9033-5093102A4CA2}"/>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AEC3B3DF-D2E5-4A08-91C7-FF6970712A7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FA682506-5CCB-4F00-A32A-B026FB50DB26}"/>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2B6E3434-B1E9-4559-BE66-9E9857284A9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E62547E-CCEA-4383-84F1-4EA695D3110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E38A5A9-6A7B-4306-9422-69F7070C6A1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FFDE58D8-05AF-4E78-980D-A23892A903AB}"/>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E52C71EB-B9D1-440F-8809-95D60A8D6FA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B8B56666-9B5C-4BFC-AF84-D90E06F598D9}"/>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ADFCFEB9-88EA-4FCE-884D-D1B2753ABAE4}"/>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9BDE96EC-D7A5-4DA0-B6FD-BA07B98A826F}"/>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13005BE-85BA-4B5A-99DD-C78DAD6786E9}"/>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CB59A2B2-5431-46B5-9E68-EA034AB946ED}"/>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274CAD4B-0303-4527-A963-5C2F6E0B9BDE}"/>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5ABBB89-AE10-4103-9159-249AC9E81BFC}"/>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C1CBB45B-69D7-4B14-B4F5-0B409200ACC7}"/>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EFC7D9B9-1D41-46C2-8AB6-0102BBE5C4FE}"/>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80374ED9-0D28-48E9-A7A6-A764E09AB51A}"/>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EF2C0065-78FD-4F0E-AC3E-2276FE6661C5}"/>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010C132-DF88-4061-87E3-103FBC345E0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A6D48BA-2069-48AF-BF83-4E91BFE7FFA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82B48BB-A4AE-4DF6-9F9E-C52ED6D9EDE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A7DB5BE-2A92-495C-9764-2CA6D38929B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1EB9053-C834-4529-A82C-6CE9316277E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135889</xdr:rowOff>
    </xdr:from>
    <xdr:to>
      <xdr:col>24</xdr:col>
      <xdr:colOff>114300</xdr:colOff>
      <xdr:row>82</xdr:row>
      <xdr:rowOff>66039</xdr:rowOff>
    </xdr:to>
    <xdr:sp macro="" textlink="">
      <xdr:nvSpPr>
        <xdr:cNvPr id="304" name="楕円 303">
          <a:extLst>
            <a:ext uri="{FF2B5EF4-FFF2-40B4-BE49-F238E27FC236}">
              <a16:creationId xmlns:a16="http://schemas.microsoft.com/office/drawing/2014/main" id="{CADEA050-B77D-4B88-8C9B-ED37877470ED}"/>
            </a:ext>
          </a:extLst>
        </xdr:cNvPr>
        <xdr:cNvSpPr/>
      </xdr:nvSpPr>
      <xdr:spPr>
        <a:xfrm>
          <a:off x="4584700" y="1402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158766</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851B26E9-5B4A-4A7F-B83F-A29B1F664E96}"/>
            </a:ext>
          </a:extLst>
        </xdr:cNvPr>
        <xdr:cNvSpPr txBox="1"/>
      </xdr:nvSpPr>
      <xdr:spPr>
        <a:xfrm>
          <a:off x="4673600"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73025</xdr:rowOff>
    </xdr:from>
    <xdr:to>
      <xdr:col>20</xdr:col>
      <xdr:colOff>38100</xdr:colOff>
      <xdr:row>82</xdr:row>
      <xdr:rowOff>3175</xdr:rowOff>
    </xdr:to>
    <xdr:sp macro="" textlink="">
      <xdr:nvSpPr>
        <xdr:cNvPr id="306" name="楕円 305">
          <a:extLst>
            <a:ext uri="{FF2B5EF4-FFF2-40B4-BE49-F238E27FC236}">
              <a16:creationId xmlns:a16="http://schemas.microsoft.com/office/drawing/2014/main" id="{F4DA96F0-B625-49A0-9958-CCC75BADFEEE}"/>
            </a:ext>
          </a:extLst>
        </xdr:cNvPr>
        <xdr:cNvSpPr/>
      </xdr:nvSpPr>
      <xdr:spPr>
        <a:xfrm>
          <a:off x="3746500" y="1396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123825</xdr:rowOff>
    </xdr:from>
    <xdr:to>
      <xdr:col>24</xdr:col>
      <xdr:colOff>63500</xdr:colOff>
      <xdr:row>82</xdr:row>
      <xdr:rowOff>15239</xdr:rowOff>
    </xdr:to>
    <xdr:cxnSp macro="">
      <xdr:nvCxnSpPr>
        <xdr:cNvPr id="307" name="直線コネクタ 306">
          <a:extLst>
            <a:ext uri="{FF2B5EF4-FFF2-40B4-BE49-F238E27FC236}">
              <a16:creationId xmlns:a16="http://schemas.microsoft.com/office/drawing/2014/main" id="{D8FA6D87-B9EE-4A2D-97E7-34E42D2173E9}"/>
            </a:ext>
          </a:extLst>
        </xdr:cNvPr>
        <xdr:cNvCxnSpPr/>
      </xdr:nvCxnSpPr>
      <xdr:spPr>
        <a:xfrm>
          <a:off x="3797300" y="14011275"/>
          <a:ext cx="8382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10161</xdr:rowOff>
    </xdr:from>
    <xdr:to>
      <xdr:col>15</xdr:col>
      <xdr:colOff>101600</xdr:colOff>
      <xdr:row>81</xdr:row>
      <xdr:rowOff>111761</xdr:rowOff>
    </xdr:to>
    <xdr:sp macro="" textlink="">
      <xdr:nvSpPr>
        <xdr:cNvPr id="308" name="楕円 307">
          <a:extLst>
            <a:ext uri="{FF2B5EF4-FFF2-40B4-BE49-F238E27FC236}">
              <a16:creationId xmlns:a16="http://schemas.microsoft.com/office/drawing/2014/main" id="{43B102B2-5A3E-4A17-95FF-E920AC783FBD}"/>
            </a:ext>
          </a:extLst>
        </xdr:cNvPr>
        <xdr:cNvSpPr/>
      </xdr:nvSpPr>
      <xdr:spPr>
        <a:xfrm>
          <a:off x="2857500" y="1389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60961</xdr:rowOff>
    </xdr:from>
    <xdr:to>
      <xdr:col>19</xdr:col>
      <xdr:colOff>177800</xdr:colOff>
      <xdr:row>81</xdr:row>
      <xdr:rowOff>123825</xdr:rowOff>
    </xdr:to>
    <xdr:cxnSp macro="">
      <xdr:nvCxnSpPr>
        <xdr:cNvPr id="309" name="直線コネクタ 308">
          <a:extLst>
            <a:ext uri="{FF2B5EF4-FFF2-40B4-BE49-F238E27FC236}">
              <a16:creationId xmlns:a16="http://schemas.microsoft.com/office/drawing/2014/main" id="{9ACFEF9D-B756-4EF2-AD26-2BC0887A1EDF}"/>
            </a:ext>
          </a:extLst>
        </xdr:cNvPr>
        <xdr:cNvCxnSpPr/>
      </xdr:nvCxnSpPr>
      <xdr:spPr>
        <a:xfrm>
          <a:off x="2908300" y="1394841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90170</xdr:rowOff>
    </xdr:from>
    <xdr:to>
      <xdr:col>10</xdr:col>
      <xdr:colOff>165100</xdr:colOff>
      <xdr:row>81</xdr:row>
      <xdr:rowOff>20320</xdr:rowOff>
    </xdr:to>
    <xdr:sp macro="" textlink="">
      <xdr:nvSpPr>
        <xdr:cNvPr id="310" name="楕円 309">
          <a:extLst>
            <a:ext uri="{FF2B5EF4-FFF2-40B4-BE49-F238E27FC236}">
              <a16:creationId xmlns:a16="http://schemas.microsoft.com/office/drawing/2014/main" id="{228B8A7A-E74F-41EE-B528-AEAE3F656390}"/>
            </a:ext>
          </a:extLst>
        </xdr:cNvPr>
        <xdr:cNvSpPr/>
      </xdr:nvSpPr>
      <xdr:spPr>
        <a:xfrm>
          <a:off x="19685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140970</xdr:rowOff>
    </xdr:from>
    <xdr:to>
      <xdr:col>15</xdr:col>
      <xdr:colOff>50800</xdr:colOff>
      <xdr:row>81</xdr:row>
      <xdr:rowOff>60961</xdr:rowOff>
    </xdr:to>
    <xdr:cxnSp macro="">
      <xdr:nvCxnSpPr>
        <xdr:cNvPr id="311" name="直線コネクタ 310">
          <a:extLst>
            <a:ext uri="{FF2B5EF4-FFF2-40B4-BE49-F238E27FC236}">
              <a16:creationId xmlns:a16="http://schemas.microsoft.com/office/drawing/2014/main" id="{2D7BB54E-7B44-45B1-BB7E-EAA04DA9A848}"/>
            </a:ext>
          </a:extLst>
        </xdr:cNvPr>
        <xdr:cNvCxnSpPr/>
      </xdr:nvCxnSpPr>
      <xdr:spPr>
        <a:xfrm>
          <a:off x="2019300" y="138569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55880</xdr:rowOff>
    </xdr:from>
    <xdr:to>
      <xdr:col>6</xdr:col>
      <xdr:colOff>38100</xdr:colOff>
      <xdr:row>80</xdr:row>
      <xdr:rowOff>157480</xdr:rowOff>
    </xdr:to>
    <xdr:sp macro="" textlink="">
      <xdr:nvSpPr>
        <xdr:cNvPr id="312" name="楕円 311">
          <a:extLst>
            <a:ext uri="{FF2B5EF4-FFF2-40B4-BE49-F238E27FC236}">
              <a16:creationId xmlns:a16="http://schemas.microsoft.com/office/drawing/2014/main" id="{CAA7F1D9-C966-46C9-8F38-7DB87A8AB98C}"/>
            </a:ext>
          </a:extLst>
        </xdr:cNvPr>
        <xdr:cNvSpPr/>
      </xdr:nvSpPr>
      <xdr:spPr>
        <a:xfrm>
          <a:off x="1079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106680</xdr:rowOff>
    </xdr:from>
    <xdr:to>
      <xdr:col>10</xdr:col>
      <xdr:colOff>114300</xdr:colOff>
      <xdr:row>80</xdr:row>
      <xdr:rowOff>140970</xdr:rowOff>
    </xdr:to>
    <xdr:cxnSp macro="">
      <xdr:nvCxnSpPr>
        <xdr:cNvPr id="313" name="直線コネクタ 312">
          <a:extLst>
            <a:ext uri="{FF2B5EF4-FFF2-40B4-BE49-F238E27FC236}">
              <a16:creationId xmlns:a16="http://schemas.microsoft.com/office/drawing/2014/main" id="{B6908254-7DFD-40E9-A665-34CBFFD79420}"/>
            </a:ext>
          </a:extLst>
        </xdr:cNvPr>
        <xdr:cNvCxnSpPr/>
      </xdr:nvCxnSpPr>
      <xdr:spPr>
        <a:xfrm>
          <a:off x="1130300" y="138226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8FAE38FB-B6ED-4A3C-8FC4-F0D9F2FB76AC}"/>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9F529E14-4F21-4540-88EB-F0DD5C7ABF94}"/>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2C42FF42-8293-4EED-9CE5-D74A1941735B}"/>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104791</xdr:rowOff>
    </xdr:from>
    <xdr:ext cx="405111" cy="259045"/>
    <xdr:sp macro="" textlink="">
      <xdr:nvSpPr>
        <xdr:cNvPr id="317" name="n_4aveValue【福祉施設】&#10;有形固定資産減価償却率">
          <a:extLst>
            <a:ext uri="{FF2B5EF4-FFF2-40B4-BE49-F238E27FC236}">
              <a16:creationId xmlns:a16="http://schemas.microsoft.com/office/drawing/2014/main" id="{0FC6838E-3F82-4B71-BA52-D890E27B3569}"/>
            </a:ext>
          </a:extLst>
        </xdr:cNvPr>
        <xdr:cNvSpPr txBox="1"/>
      </xdr:nvSpPr>
      <xdr:spPr>
        <a:xfrm>
          <a:off x="927744" y="14163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19702</xdr:rowOff>
    </xdr:from>
    <xdr:ext cx="405111" cy="259045"/>
    <xdr:sp macro="" textlink="">
      <xdr:nvSpPr>
        <xdr:cNvPr id="318" name="n_1mainValue【福祉施設】&#10;有形固定資産減価償却率">
          <a:extLst>
            <a:ext uri="{FF2B5EF4-FFF2-40B4-BE49-F238E27FC236}">
              <a16:creationId xmlns:a16="http://schemas.microsoft.com/office/drawing/2014/main" id="{6C31C07E-981E-495C-9B8A-E3B1659A1C31}"/>
            </a:ext>
          </a:extLst>
        </xdr:cNvPr>
        <xdr:cNvSpPr txBox="1"/>
      </xdr:nvSpPr>
      <xdr:spPr>
        <a:xfrm>
          <a:off x="3582044" y="1373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128288</xdr:rowOff>
    </xdr:from>
    <xdr:ext cx="405111" cy="259045"/>
    <xdr:sp macro="" textlink="">
      <xdr:nvSpPr>
        <xdr:cNvPr id="319" name="n_2mainValue【福祉施設】&#10;有形固定資産減価償却率">
          <a:extLst>
            <a:ext uri="{FF2B5EF4-FFF2-40B4-BE49-F238E27FC236}">
              <a16:creationId xmlns:a16="http://schemas.microsoft.com/office/drawing/2014/main" id="{D048BABD-1312-408F-9DF6-3406DE3A41C5}"/>
            </a:ext>
          </a:extLst>
        </xdr:cNvPr>
        <xdr:cNvSpPr txBox="1"/>
      </xdr:nvSpPr>
      <xdr:spPr>
        <a:xfrm>
          <a:off x="2705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36847</xdr:rowOff>
    </xdr:from>
    <xdr:ext cx="405111" cy="259045"/>
    <xdr:sp macro="" textlink="">
      <xdr:nvSpPr>
        <xdr:cNvPr id="320" name="n_3mainValue【福祉施設】&#10;有形固定資産減価償却率">
          <a:extLst>
            <a:ext uri="{FF2B5EF4-FFF2-40B4-BE49-F238E27FC236}">
              <a16:creationId xmlns:a16="http://schemas.microsoft.com/office/drawing/2014/main" id="{1D1B04FD-4ECC-4AD7-941F-9237ECBB2A45}"/>
            </a:ext>
          </a:extLst>
        </xdr:cNvPr>
        <xdr:cNvSpPr txBox="1"/>
      </xdr:nvSpPr>
      <xdr:spPr>
        <a:xfrm>
          <a:off x="18167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2557</xdr:rowOff>
    </xdr:from>
    <xdr:ext cx="405111" cy="259045"/>
    <xdr:sp macro="" textlink="">
      <xdr:nvSpPr>
        <xdr:cNvPr id="321" name="n_4mainValue【福祉施設】&#10;有形固定資産減価償却率">
          <a:extLst>
            <a:ext uri="{FF2B5EF4-FFF2-40B4-BE49-F238E27FC236}">
              <a16:creationId xmlns:a16="http://schemas.microsoft.com/office/drawing/2014/main" id="{F6FFE270-FC8D-4F30-8104-82885985D8B3}"/>
            </a:ext>
          </a:extLst>
        </xdr:cNvPr>
        <xdr:cNvSpPr txBox="1"/>
      </xdr:nvSpPr>
      <xdr:spPr>
        <a:xfrm>
          <a:off x="9277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2D06719-F47C-425E-8550-D769E812D1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5275D76-8E8F-4C23-A273-43BDF013F06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61C8474-2A82-4BBC-B5D1-39B1E36C86F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73847AB-5D13-4D00-BE55-A645F032A7D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F20991E-2789-4D4A-87F9-795363143A6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CECE1E5-980D-4DAB-98CB-A3D97BDEB50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0D31BA2-017F-4B66-A165-7A9DAFC1ECB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281F7D1-DC74-4EB5-A21E-E0DB2A23823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10B9461-E33E-4769-9D2C-04895EAD316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D53D250F-4FCD-43D6-BB49-0F967248BC5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998C7FC-5A9C-4EAE-AFE9-B1DD25EEF00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16A2FE8-120F-477A-AB4A-E16E09E97DA1}"/>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EBDB59DC-D928-4BF7-B60F-9FF462D690C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15D2943-25F6-41F7-8E60-FDB5E1548AC1}"/>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FF12AB7D-5FE4-499E-8B8F-F56BFFF32984}"/>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E642CA4-9FD4-4CE8-A070-E754AB721C0E}"/>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B70D96C3-829D-46D0-ACA1-E17076D95AA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1294FF8-4CCB-4959-9F18-5BE8961C13F9}"/>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FD2743E7-1D88-4C8F-B366-FD88AF7E708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2FF35A4-0426-4E38-916B-317CCC91B307}"/>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69F7B9AE-F1CE-44EC-B21A-601FBB2F270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D6D8AEA-2C21-4DD3-8635-41DD9D1B822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4AC8205B-F967-4273-A30F-616164142C5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EB7D3CA5-F9D5-4535-BD15-6C0CCD3366FC}"/>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0AE19CBC-5076-4C43-B560-16F95CE3609D}"/>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C3C66C39-4DE4-414D-B392-059E2B4CBFD3}"/>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9CE21B11-1353-4B66-BA90-E3D2EC24F267}"/>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F5F708A7-85AE-4B82-97F3-C144F2F552DC}"/>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3E2B1F9E-D0CC-46DE-A18F-DCC456651C9A}"/>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DF45127D-70D5-46D8-8F08-D6F596DBCF7E}"/>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AB1D08AE-B498-4019-8D47-E50DFC7112AD}"/>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E83BAE6C-954C-45A2-BC88-CB450B666B0A}"/>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B07A178E-20FD-4B4A-A12B-9D24F00B0DDC}"/>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B1F259F2-2F37-491B-BE00-DBE91EFDCB04}"/>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18992BD-ADB9-46CE-8CD4-86516D6B131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DE3C987-436B-42C8-BD46-86AECD73666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132C291-2ACC-4D64-BC09-1CF16FE827B9}"/>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391F904-0581-4F21-8092-F4F29B70D12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FCC0238-F5E7-42D4-9D8B-7EAF6371723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6350</xdr:rowOff>
    </xdr:from>
    <xdr:to>
      <xdr:col>55</xdr:col>
      <xdr:colOff>50800</xdr:colOff>
      <xdr:row>85</xdr:row>
      <xdr:rowOff>107950</xdr:rowOff>
    </xdr:to>
    <xdr:sp macro="" textlink="">
      <xdr:nvSpPr>
        <xdr:cNvPr id="361" name="楕円 360">
          <a:extLst>
            <a:ext uri="{FF2B5EF4-FFF2-40B4-BE49-F238E27FC236}">
              <a16:creationId xmlns:a16="http://schemas.microsoft.com/office/drawing/2014/main" id="{8E1DE2F1-B177-494F-A073-85569833B762}"/>
            </a:ext>
          </a:extLst>
        </xdr:cNvPr>
        <xdr:cNvSpPr/>
      </xdr:nvSpPr>
      <xdr:spPr>
        <a:xfrm>
          <a:off x="10426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156227</xdr:rowOff>
    </xdr:from>
    <xdr:ext cx="469744" cy="259045"/>
    <xdr:sp macro="" textlink="">
      <xdr:nvSpPr>
        <xdr:cNvPr id="362" name="【福祉施設】&#10;一人当たり面積該当値テキスト">
          <a:extLst>
            <a:ext uri="{FF2B5EF4-FFF2-40B4-BE49-F238E27FC236}">
              <a16:creationId xmlns:a16="http://schemas.microsoft.com/office/drawing/2014/main" id="{594CCBC5-C6E4-4081-99F0-1BDD79FAF82D}"/>
            </a:ext>
          </a:extLst>
        </xdr:cNvPr>
        <xdr:cNvSpPr txBox="1"/>
      </xdr:nvSpPr>
      <xdr:spPr>
        <a:xfrm>
          <a:off x="10515600"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10161</xdr:rowOff>
    </xdr:from>
    <xdr:to>
      <xdr:col>50</xdr:col>
      <xdr:colOff>165100</xdr:colOff>
      <xdr:row>85</xdr:row>
      <xdr:rowOff>111761</xdr:rowOff>
    </xdr:to>
    <xdr:sp macro="" textlink="">
      <xdr:nvSpPr>
        <xdr:cNvPr id="363" name="楕円 362">
          <a:extLst>
            <a:ext uri="{FF2B5EF4-FFF2-40B4-BE49-F238E27FC236}">
              <a16:creationId xmlns:a16="http://schemas.microsoft.com/office/drawing/2014/main" id="{31054EC2-CEFC-4D1C-83AF-7720BFA60156}"/>
            </a:ext>
          </a:extLst>
        </xdr:cNvPr>
        <xdr:cNvSpPr/>
      </xdr:nvSpPr>
      <xdr:spPr>
        <a:xfrm>
          <a:off x="9588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57150</xdr:rowOff>
    </xdr:from>
    <xdr:to>
      <xdr:col>55</xdr:col>
      <xdr:colOff>0</xdr:colOff>
      <xdr:row>85</xdr:row>
      <xdr:rowOff>60961</xdr:rowOff>
    </xdr:to>
    <xdr:cxnSp macro="">
      <xdr:nvCxnSpPr>
        <xdr:cNvPr id="364" name="直線コネクタ 363">
          <a:extLst>
            <a:ext uri="{FF2B5EF4-FFF2-40B4-BE49-F238E27FC236}">
              <a16:creationId xmlns:a16="http://schemas.microsoft.com/office/drawing/2014/main" id="{26AE15A2-A7D4-4AE5-A773-AD15AC61690B}"/>
            </a:ext>
          </a:extLst>
        </xdr:cNvPr>
        <xdr:cNvCxnSpPr/>
      </xdr:nvCxnSpPr>
      <xdr:spPr>
        <a:xfrm flipV="1">
          <a:off x="9639300" y="1463040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10161</xdr:rowOff>
    </xdr:from>
    <xdr:to>
      <xdr:col>46</xdr:col>
      <xdr:colOff>38100</xdr:colOff>
      <xdr:row>85</xdr:row>
      <xdr:rowOff>111761</xdr:rowOff>
    </xdr:to>
    <xdr:sp macro="" textlink="">
      <xdr:nvSpPr>
        <xdr:cNvPr id="365" name="楕円 364">
          <a:extLst>
            <a:ext uri="{FF2B5EF4-FFF2-40B4-BE49-F238E27FC236}">
              <a16:creationId xmlns:a16="http://schemas.microsoft.com/office/drawing/2014/main" id="{F5B8593D-A6D6-475E-8941-B784B7E59CCA}"/>
            </a:ext>
          </a:extLst>
        </xdr:cNvPr>
        <xdr:cNvSpPr/>
      </xdr:nvSpPr>
      <xdr:spPr>
        <a:xfrm>
          <a:off x="8699500" y="1458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60961</xdr:rowOff>
    </xdr:from>
    <xdr:to>
      <xdr:col>50</xdr:col>
      <xdr:colOff>114300</xdr:colOff>
      <xdr:row>85</xdr:row>
      <xdr:rowOff>60961</xdr:rowOff>
    </xdr:to>
    <xdr:cxnSp macro="">
      <xdr:nvCxnSpPr>
        <xdr:cNvPr id="366" name="直線コネクタ 365">
          <a:extLst>
            <a:ext uri="{FF2B5EF4-FFF2-40B4-BE49-F238E27FC236}">
              <a16:creationId xmlns:a16="http://schemas.microsoft.com/office/drawing/2014/main" id="{CD4802FA-C947-4756-BBFA-2A51DBC61104}"/>
            </a:ext>
          </a:extLst>
        </xdr:cNvPr>
        <xdr:cNvCxnSpPr/>
      </xdr:nvCxnSpPr>
      <xdr:spPr>
        <a:xfrm>
          <a:off x="8750300" y="146342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17780</xdr:rowOff>
    </xdr:from>
    <xdr:to>
      <xdr:col>41</xdr:col>
      <xdr:colOff>101600</xdr:colOff>
      <xdr:row>85</xdr:row>
      <xdr:rowOff>119380</xdr:rowOff>
    </xdr:to>
    <xdr:sp macro="" textlink="">
      <xdr:nvSpPr>
        <xdr:cNvPr id="367" name="楕円 366">
          <a:extLst>
            <a:ext uri="{FF2B5EF4-FFF2-40B4-BE49-F238E27FC236}">
              <a16:creationId xmlns:a16="http://schemas.microsoft.com/office/drawing/2014/main" id="{417D17E1-3F58-401F-8F24-2ABB9F04194E}"/>
            </a:ext>
          </a:extLst>
        </xdr:cNvPr>
        <xdr:cNvSpPr/>
      </xdr:nvSpPr>
      <xdr:spPr>
        <a:xfrm>
          <a:off x="7810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60961</xdr:rowOff>
    </xdr:from>
    <xdr:to>
      <xdr:col>45</xdr:col>
      <xdr:colOff>177800</xdr:colOff>
      <xdr:row>85</xdr:row>
      <xdr:rowOff>68580</xdr:rowOff>
    </xdr:to>
    <xdr:cxnSp macro="">
      <xdr:nvCxnSpPr>
        <xdr:cNvPr id="368" name="直線コネクタ 367">
          <a:extLst>
            <a:ext uri="{FF2B5EF4-FFF2-40B4-BE49-F238E27FC236}">
              <a16:creationId xmlns:a16="http://schemas.microsoft.com/office/drawing/2014/main" id="{2FBF05A6-CF97-49B7-BCEE-27BA0F787DD6}"/>
            </a:ext>
          </a:extLst>
        </xdr:cNvPr>
        <xdr:cNvCxnSpPr/>
      </xdr:nvCxnSpPr>
      <xdr:spPr>
        <a:xfrm flipV="1">
          <a:off x="7861300" y="146342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17780</xdr:rowOff>
    </xdr:from>
    <xdr:to>
      <xdr:col>36</xdr:col>
      <xdr:colOff>165100</xdr:colOff>
      <xdr:row>85</xdr:row>
      <xdr:rowOff>119380</xdr:rowOff>
    </xdr:to>
    <xdr:sp macro="" textlink="">
      <xdr:nvSpPr>
        <xdr:cNvPr id="369" name="楕円 368">
          <a:extLst>
            <a:ext uri="{FF2B5EF4-FFF2-40B4-BE49-F238E27FC236}">
              <a16:creationId xmlns:a16="http://schemas.microsoft.com/office/drawing/2014/main" id="{2599AD62-A0EE-48C4-88BC-9094EFA573E5}"/>
            </a:ext>
          </a:extLst>
        </xdr:cNvPr>
        <xdr:cNvSpPr/>
      </xdr:nvSpPr>
      <xdr:spPr>
        <a:xfrm>
          <a:off x="6921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68580</xdr:rowOff>
    </xdr:from>
    <xdr:to>
      <xdr:col>41</xdr:col>
      <xdr:colOff>50800</xdr:colOff>
      <xdr:row>85</xdr:row>
      <xdr:rowOff>68580</xdr:rowOff>
    </xdr:to>
    <xdr:cxnSp macro="">
      <xdr:nvCxnSpPr>
        <xdr:cNvPr id="370" name="直線コネクタ 369">
          <a:extLst>
            <a:ext uri="{FF2B5EF4-FFF2-40B4-BE49-F238E27FC236}">
              <a16:creationId xmlns:a16="http://schemas.microsoft.com/office/drawing/2014/main" id="{E854A495-9E76-4A1C-8235-9089ABEB1F7D}"/>
            </a:ext>
          </a:extLst>
        </xdr:cNvPr>
        <xdr:cNvCxnSpPr/>
      </xdr:nvCxnSpPr>
      <xdr:spPr>
        <a:xfrm>
          <a:off x="6972300" y="146418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7C6563D0-53BC-4A9A-87B4-B27397722716}"/>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C83C3C33-7B06-4F80-9B8E-A12BB2F4BC72}"/>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45FB724F-2BDD-454D-BE00-6B767CBED26B}"/>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BFF95890-CE46-4F00-82E5-39155369D2C4}"/>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102888</xdr:rowOff>
    </xdr:from>
    <xdr:ext cx="469744" cy="259045"/>
    <xdr:sp macro="" textlink="">
      <xdr:nvSpPr>
        <xdr:cNvPr id="375" name="n_1mainValue【福祉施設】&#10;一人当たり面積">
          <a:extLst>
            <a:ext uri="{FF2B5EF4-FFF2-40B4-BE49-F238E27FC236}">
              <a16:creationId xmlns:a16="http://schemas.microsoft.com/office/drawing/2014/main" id="{50F69F12-0443-4C43-958E-0A17A4124862}"/>
            </a:ext>
          </a:extLst>
        </xdr:cNvPr>
        <xdr:cNvSpPr txBox="1"/>
      </xdr:nvSpPr>
      <xdr:spPr>
        <a:xfrm>
          <a:off x="93917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102888</xdr:rowOff>
    </xdr:from>
    <xdr:ext cx="469744" cy="259045"/>
    <xdr:sp macro="" textlink="">
      <xdr:nvSpPr>
        <xdr:cNvPr id="376" name="n_2mainValue【福祉施設】&#10;一人当たり面積">
          <a:extLst>
            <a:ext uri="{FF2B5EF4-FFF2-40B4-BE49-F238E27FC236}">
              <a16:creationId xmlns:a16="http://schemas.microsoft.com/office/drawing/2014/main" id="{AA4B3E15-9F6B-489E-8B89-64A1570BCCDF}"/>
            </a:ext>
          </a:extLst>
        </xdr:cNvPr>
        <xdr:cNvSpPr txBox="1"/>
      </xdr:nvSpPr>
      <xdr:spPr>
        <a:xfrm>
          <a:off x="8515427" y="1467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110507</xdr:rowOff>
    </xdr:from>
    <xdr:ext cx="469744" cy="259045"/>
    <xdr:sp macro="" textlink="">
      <xdr:nvSpPr>
        <xdr:cNvPr id="377" name="n_3mainValue【福祉施設】&#10;一人当たり面積">
          <a:extLst>
            <a:ext uri="{FF2B5EF4-FFF2-40B4-BE49-F238E27FC236}">
              <a16:creationId xmlns:a16="http://schemas.microsoft.com/office/drawing/2014/main" id="{BC1C2BF1-AE69-4D18-A4FB-89C89001FEAC}"/>
            </a:ext>
          </a:extLst>
        </xdr:cNvPr>
        <xdr:cNvSpPr txBox="1"/>
      </xdr:nvSpPr>
      <xdr:spPr>
        <a:xfrm>
          <a:off x="76264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110507</xdr:rowOff>
    </xdr:from>
    <xdr:ext cx="469744" cy="259045"/>
    <xdr:sp macro="" textlink="">
      <xdr:nvSpPr>
        <xdr:cNvPr id="378" name="n_4mainValue【福祉施設】&#10;一人当たり面積">
          <a:extLst>
            <a:ext uri="{FF2B5EF4-FFF2-40B4-BE49-F238E27FC236}">
              <a16:creationId xmlns:a16="http://schemas.microsoft.com/office/drawing/2014/main" id="{9FD3FE0A-6548-4101-9272-4D7F7E41C2E8}"/>
            </a:ext>
          </a:extLst>
        </xdr:cNvPr>
        <xdr:cNvSpPr txBox="1"/>
      </xdr:nvSpPr>
      <xdr:spPr>
        <a:xfrm>
          <a:off x="6737427" y="14683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735ABCE-ECDE-4A51-8ACD-C026C118FBF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D25645A-BB27-4262-B179-ACE4A50D01C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9752D99-F05E-4B2F-8215-5306BA4B752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285080CF-310E-45BD-A8E2-FCD776B60B1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534007DC-C272-404C-8F2C-8CF648E3080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1831BA84-8579-43A4-ADB4-098A6BC7B8F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EF02CBC-D3CA-48B8-BF53-EF5D0CA859C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8BEC1D0-20E0-49A1-939F-8C6B699CC3F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F6CD97B6-4BAC-4691-A84A-8D68BCD2C941}"/>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2230B878-E71F-4162-B0C1-A16397D7268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717CF137-C8EC-487E-A965-3A77DA6C5B4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54E15AAD-DC18-4C9D-9C7F-D2BCB287B926}"/>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F06842B3-E7E6-4970-9174-2ACD4265C8D6}"/>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F60DCCCF-875C-4C0C-A6DD-750E9A67ECE7}"/>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1715446F-3FE2-4A3D-875A-8F48F6AFDC97}"/>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FED680B6-89AE-4DAB-9CD4-C25E28BFB4C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79F5C5-5B43-40C6-AB56-341CF1E2DE5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53A1B437-8F96-4E2C-A3C5-A713DE761DAF}"/>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95E2C7DC-ADE7-414E-A5F4-D23E64C183D4}"/>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705A1D3-6285-444F-9827-840A13A0B844}"/>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56970E78-B6BB-4C28-B0F0-5400D80C369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8A9EBA11-909F-4D76-AE92-F0DFCBD49AD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99CC97A6-4B24-43C1-8130-871C21007E99}"/>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4FC61EB2-0442-408D-9184-06BC99C445D4}"/>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96E9340A-A298-410B-8509-6141A49A6EC8}"/>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765D6A2D-BC6F-4D69-A525-587A6A6158BF}"/>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9E1F10BF-90C0-4B38-ABFC-08AAAA8EAFD4}"/>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8DB6154B-3A1F-42F8-8FF6-ABD1686FAB1C}"/>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A84A56F-1597-4A26-8204-FE19CC9B9D96}"/>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650F3F0D-BE44-4C8A-9546-BED8D2FCF62B}"/>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F6CED84-BD7E-4907-8AD6-AFA3128764CC}"/>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758D3B13-A119-4887-A234-F61884364653}"/>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35E05E80-A82B-4891-8D53-27AD7943F366}"/>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68444411-9143-45A1-BDE5-116AC0770646}"/>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2D589B02-88C9-441A-B114-A4AC07530CD2}"/>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A75134E-8CE1-42EB-BC83-DAF49550929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A771792-B92B-425C-8138-1EAC1D799B0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04A2F56-CDDC-48E2-8D57-586DC96915B3}"/>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344E4A73-DF8C-49FC-A9FC-F33AAF66F6D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42B4BB0-8564-4A31-A573-4FF7B8E6D019}"/>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19" name="楕円 418">
          <a:extLst>
            <a:ext uri="{FF2B5EF4-FFF2-40B4-BE49-F238E27FC236}">
              <a16:creationId xmlns:a16="http://schemas.microsoft.com/office/drawing/2014/main" id="{1119EDF0-50A2-4426-AA0D-B0774EBF1027}"/>
            </a:ext>
          </a:extLst>
        </xdr:cNvPr>
        <xdr:cNvSpPr/>
      </xdr:nvSpPr>
      <xdr:spPr>
        <a:xfrm>
          <a:off x="45847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20972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F641A6E7-B34C-4FF5-8A52-EB240131BC2A}"/>
            </a:ext>
          </a:extLst>
        </xdr:cNvPr>
        <xdr:cNvSpPr txBox="1"/>
      </xdr:nvSpPr>
      <xdr:spPr>
        <a:xfrm>
          <a:off x="4673600"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132080</xdr:rowOff>
    </xdr:from>
    <xdr:to>
      <xdr:col>20</xdr:col>
      <xdr:colOff>38100</xdr:colOff>
      <xdr:row>105</xdr:row>
      <xdr:rowOff>62230</xdr:rowOff>
    </xdr:to>
    <xdr:sp macro="" textlink="">
      <xdr:nvSpPr>
        <xdr:cNvPr id="421" name="楕円 420">
          <a:extLst>
            <a:ext uri="{FF2B5EF4-FFF2-40B4-BE49-F238E27FC236}">
              <a16:creationId xmlns:a16="http://schemas.microsoft.com/office/drawing/2014/main" id="{C0F97420-E5E3-4309-874D-84721C8AE781}"/>
            </a:ext>
          </a:extLst>
        </xdr:cNvPr>
        <xdr:cNvSpPr/>
      </xdr:nvSpPr>
      <xdr:spPr>
        <a:xfrm>
          <a:off x="3746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11430</xdr:rowOff>
    </xdr:from>
    <xdr:to>
      <xdr:col>24</xdr:col>
      <xdr:colOff>63500</xdr:colOff>
      <xdr:row>105</xdr:row>
      <xdr:rowOff>93345</xdr:rowOff>
    </xdr:to>
    <xdr:cxnSp macro="">
      <xdr:nvCxnSpPr>
        <xdr:cNvPr id="422" name="直線コネクタ 421">
          <a:extLst>
            <a:ext uri="{FF2B5EF4-FFF2-40B4-BE49-F238E27FC236}">
              <a16:creationId xmlns:a16="http://schemas.microsoft.com/office/drawing/2014/main" id="{B1CF3812-DBF3-41BE-8723-4D4CAF42A323}"/>
            </a:ext>
          </a:extLst>
        </xdr:cNvPr>
        <xdr:cNvCxnSpPr/>
      </xdr:nvCxnSpPr>
      <xdr:spPr>
        <a:xfrm>
          <a:off x="3797300" y="18013680"/>
          <a:ext cx="8382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135889</xdr:rowOff>
    </xdr:from>
    <xdr:to>
      <xdr:col>15</xdr:col>
      <xdr:colOff>101600</xdr:colOff>
      <xdr:row>105</xdr:row>
      <xdr:rowOff>66039</xdr:rowOff>
    </xdr:to>
    <xdr:sp macro="" textlink="">
      <xdr:nvSpPr>
        <xdr:cNvPr id="423" name="楕円 422">
          <a:extLst>
            <a:ext uri="{FF2B5EF4-FFF2-40B4-BE49-F238E27FC236}">
              <a16:creationId xmlns:a16="http://schemas.microsoft.com/office/drawing/2014/main" id="{C8387386-B2CB-4B8B-B262-396A17399F51}"/>
            </a:ext>
          </a:extLst>
        </xdr:cNvPr>
        <xdr:cNvSpPr/>
      </xdr:nvSpPr>
      <xdr:spPr>
        <a:xfrm>
          <a:off x="2857500" y="1796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11430</xdr:rowOff>
    </xdr:from>
    <xdr:to>
      <xdr:col>19</xdr:col>
      <xdr:colOff>177800</xdr:colOff>
      <xdr:row>105</xdr:row>
      <xdr:rowOff>15239</xdr:rowOff>
    </xdr:to>
    <xdr:cxnSp macro="">
      <xdr:nvCxnSpPr>
        <xdr:cNvPr id="424" name="直線コネクタ 423">
          <a:extLst>
            <a:ext uri="{FF2B5EF4-FFF2-40B4-BE49-F238E27FC236}">
              <a16:creationId xmlns:a16="http://schemas.microsoft.com/office/drawing/2014/main" id="{E38FB47A-1FF3-4E70-8DBC-66830E36F98E}"/>
            </a:ext>
          </a:extLst>
        </xdr:cNvPr>
        <xdr:cNvCxnSpPr/>
      </xdr:nvCxnSpPr>
      <xdr:spPr>
        <a:xfrm flipV="1">
          <a:off x="2908300" y="18013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107314</xdr:rowOff>
    </xdr:from>
    <xdr:to>
      <xdr:col>10</xdr:col>
      <xdr:colOff>165100</xdr:colOff>
      <xdr:row>105</xdr:row>
      <xdr:rowOff>37464</xdr:rowOff>
    </xdr:to>
    <xdr:sp macro="" textlink="">
      <xdr:nvSpPr>
        <xdr:cNvPr id="425" name="楕円 424">
          <a:extLst>
            <a:ext uri="{FF2B5EF4-FFF2-40B4-BE49-F238E27FC236}">
              <a16:creationId xmlns:a16="http://schemas.microsoft.com/office/drawing/2014/main" id="{4F97D44D-2BDE-4E3F-AAC1-252AAA138D01}"/>
            </a:ext>
          </a:extLst>
        </xdr:cNvPr>
        <xdr:cNvSpPr/>
      </xdr:nvSpPr>
      <xdr:spPr>
        <a:xfrm>
          <a:off x="1968500" y="179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158114</xdr:rowOff>
    </xdr:from>
    <xdr:to>
      <xdr:col>15</xdr:col>
      <xdr:colOff>50800</xdr:colOff>
      <xdr:row>105</xdr:row>
      <xdr:rowOff>15239</xdr:rowOff>
    </xdr:to>
    <xdr:cxnSp macro="">
      <xdr:nvCxnSpPr>
        <xdr:cNvPr id="426" name="直線コネクタ 425">
          <a:extLst>
            <a:ext uri="{FF2B5EF4-FFF2-40B4-BE49-F238E27FC236}">
              <a16:creationId xmlns:a16="http://schemas.microsoft.com/office/drawing/2014/main" id="{D7530959-1F18-4231-AA8F-E7D9C42F5B7B}"/>
            </a:ext>
          </a:extLst>
        </xdr:cNvPr>
        <xdr:cNvCxnSpPr/>
      </xdr:nvCxnSpPr>
      <xdr:spPr>
        <a:xfrm>
          <a:off x="2019300" y="179889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46355</xdr:rowOff>
    </xdr:from>
    <xdr:to>
      <xdr:col>6</xdr:col>
      <xdr:colOff>38100</xdr:colOff>
      <xdr:row>104</xdr:row>
      <xdr:rowOff>147955</xdr:rowOff>
    </xdr:to>
    <xdr:sp macro="" textlink="">
      <xdr:nvSpPr>
        <xdr:cNvPr id="427" name="楕円 426">
          <a:extLst>
            <a:ext uri="{FF2B5EF4-FFF2-40B4-BE49-F238E27FC236}">
              <a16:creationId xmlns:a16="http://schemas.microsoft.com/office/drawing/2014/main" id="{2E55E12B-6D66-4F78-9D2C-0E7390DC6741}"/>
            </a:ext>
          </a:extLst>
        </xdr:cNvPr>
        <xdr:cNvSpPr/>
      </xdr:nvSpPr>
      <xdr:spPr>
        <a:xfrm>
          <a:off x="1079500" y="1787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97155</xdr:rowOff>
    </xdr:from>
    <xdr:to>
      <xdr:col>10</xdr:col>
      <xdr:colOff>114300</xdr:colOff>
      <xdr:row>104</xdr:row>
      <xdr:rowOff>158114</xdr:rowOff>
    </xdr:to>
    <xdr:cxnSp macro="">
      <xdr:nvCxnSpPr>
        <xdr:cNvPr id="428" name="直線コネクタ 427">
          <a:extLst>
            <a:ext uri="{FF2B5EF4-FFF2-40B4-BE49-F238E27FC236}">
              <a16:creationId xmlns:a16="http://schemas.microsoft.com/office/drawing/2014/main" id="{5603EA65-5342-480F-9070-2853493384E3}"/>
            </a:ext>
          </a:extLst>
        </xdr:cNvPr>
        <xdr:cNvCxnSpPr/>
      </xdr:nvCxnSpPr>
      <xdr:spPr>
        <a:xfrm>
          <a:off x="1130300" y="17927955"/>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477D9E3F-C90B-44D8-8F62-276BF25B8ACB}"/>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177A9913-FB2A-4267-9AFC-D0666FEC22E3}"/>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271CA687-2DB2-4472-830F-987A48B0F90B}"/>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FE0AB403-2687-4086-B7E7-8C071D3F826A}"/>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53357</xdr:rowOff>
    </xdr:from>
    <xdr:ext cx="405111" cy="259045"/>
    <xdr:sp macro="" textlink="">
      <xdr:nvSpPr>
        <xdr:cNvPr id="433" name="n_1mainValue【市民会館】&#10;有形固定資産減価償却率">
          <a:extLst>
            <a:ext uri="{FF2B5EF4-FFF2-40B4-BE49-F238E27FC236}">
              <a16:creationId xmlns:a16="http://schemas.microsoft.com/office/drawing/2014/main" id="{85CB3620-64C0-47BF-8CBC-4ACAB012FBE3}"/>
            </a:ext>
          </a:extLst>
        </xdr:cNvPr>
        <xdr:cNvSpPr txBox="1"/>
      </xdr:nvSpPr>
      <xdr:spPr>
        <a:xfrm>
          <a:off x="35820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57166</xdr:rowOff>
    </xdr:from>
    <xdr:ext cx="405111" cy="259045"/>
    <xdr:sp macro="" textlink="">
      <xdr:nvSpPr>
        <xdr:cNvPr id="434" name="n_2mainValue【市民会館】&#10;有形固定資産減価償却率">
          <a:extLst>
            <a:ext uri="{FF2B5EF4-FFF2-40B4-BE49-F238E27FC236}">
              <a16:creationId xmlns:a16="http://schemas.microsoft.com/office/drawing/2014/main" id="{6D3F04B4-770D-48E8-9002-AB28CAB0C610}"/>
            </a:ext>
          </a:extLst>
        </xdr:cNvPr>
        <xdr:cNvSpPr txBox="1"/>
      </xdr:nvSpPr>
      <xdr:spPr>
        <a:xfrm>
          <a:off x="27057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28591</xdr:rowOff>
    </xdr:from>
    <xdr:ext cx="405111" cy="259045"/>
    <xdr:sp macro="" textlink="">
      <xdr:nvSpPr>
        <xdr:cNvPr id="435" name="n_3mainValue【市民会館】&#10;有形固定資産減価償却率">
          <a:extLst>
            <a:ext uri="{FF2B5EF4-FFF2-40B4-BE49-F238E27FC236}">
              <a16:creationId xmlns:a16="http://schemas.microsoft.com/office/drawing/2014/main" id="{3ACB836B-ED6D-427F-BB3E-BEF16AC4B6B5}"/>
            </a:ext>
          </a:extLst>
        </xdr:cNvPr>
        <xdr:cNvSpPr txBox="1"/>
      </xdr:nvSpPr>
      <xdr:spPr>
        <a:xfrm>
          <a:off x="1816744" y="1803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139082</xdr:rowOff>
    </xdr:from>
    <xdr:ext cx="405111" cy="259045"/>
    <xdr:sp macro="" textlink="">
      <xdr:nvSpPr>
        <xdr:cNvPr id="436" name="n_4mainValue【市民会館】&#10;有形固定資産減価償却率">
          <a:extLst>
            <a:ext uri="{FF2B5EF4-FFF2-40B4-BE49-F238E27FC236}">
              <a16:creationId xmlns:a16="http://schemas.microsoft.com/office/drawing/2014/main" id="{17A11E2D-F60B-49EB-9D44-310137689147}"/>
            </a:ext>
          </a:extLst>
        </xdr:cNvPr>
        <xdr:cNvSpPr txBox="1"/>
      </xdr:nvSpPr>
      <xdr:spPr>
        <a:xfrm>
          <a:off x="927744" y="1796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8BC8935-B3D5-458B-B648-F4117E06E5C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B8823AAA-753E-4F42-8AAC-F1FC42ABB4A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25A03267-13F1-47A9-B5B7-FDA4DD9756C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291F9CBD-AD80-4227-AF8C-ABC807BDC44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B8D87338-27DC-4150-A820-C7A1C6902C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60535E0-3FEA-47C9-B9E3-699DBB8A4D9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19118C7-71D7-4E2A-83F7-C821368CD67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D198A2C-29C5-4BAA-BDB1-503945DD556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60252FC7-74AC-44F5-9698-922D4D9A05FB}"/>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6C14C98-7149-4864-A5DD-2FA3044D1EB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999A5D78-F4EF-43A7-9ED0-4F622564E4C2}"/>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5D262FDC-37D7-4BE8-9F31-6F03DA8DA35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627EDAE-DCDC-46B7-BF5A-992DF066776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98A7DE35-84EF-4D34-8936-A2FA7D3E6C38}"/>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AAC48302-3B90-4700-A315-C4678DEF1B0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72C97FBB-7B72-4BA3-B8F3-A8D55A64FDAD}"/>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CA4C0F0D-0579-4E88-B5CB-D77127411DE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1016038-DE6D-4740-85D2-6B47236168BF}"/>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1DE744C-4B34-43C0-B6FB-E87045D029AB}"/>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68D0CC88-E083-4C5C-8842-EAC27EA1E4B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DD6097E4-4678-4CB3-8FAB-0B991DC2761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C7C1C538-0B52-4A3C-8031-CF38FB223CF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445D3F65-00D6-4BCB-89D2-F5801F7868A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650F25B-390B-43A1-BA11-3FEC9EFFD884}"/>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3BAD9719-38CD-4A4C-9D2A-DB0438C366FE}"/>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BE93FC52-1BF9-47BC-9F22-2315B456CC6C}"/>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3D21450A-4CC7-4141-9188-BAC70D6EAE08}"/>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5E69ACAF-F0B5-46A9-AB7D-B13B71D43D77}"/>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0931CECD-51F5-4759-9B81-5C29BF476B15}"/>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D003C149-95E2-478D-A834-97319F989DC2}"/>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5126F955-735E-4F18-B11D-04827DB5CDBB}"/>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D71707AE-1F85-42E8-89B9-D573766C3467}"/>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313FE5D6-33D5-4B08-BBE4-D7D342CE3073}"/>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F4596BFA-96E7-40C2-8635-3DE7D40EC231}"/>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11B72A0-2559-483C-90EB-38BAE205D21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4D2EFAC-7BB1-474C-AF51-5A1F0176792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4C8BC14-797C-4832-9621-665E394E816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7993A1A-3F0F-4A69-94C9-1FDB4B2C69F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D257A4C-A9C9-45E5-95BF-3D39BE417B3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59689</xdr:rowOff>
    </xdr:from>
    <xdr:to>
      <xdr:col>55</xdr:col>
      <xdr:colOff>50800</xdr:colOff>
      <xdr:row>104</xdr:row>
      <xdr:rowOff>161289</xdr:rowOff>
    </xdr:to>
    <xdr:sp macro="" textlink="">
      <xdr:nvSpPr>
        <xdr:cNvPr id="476" name="楕円 475">
          <a:extLst>
            <a:ext uri="{FF2B5EF4-FFF2-40B4-BE49-F238E27FC236}">
              <a16:creationId xmlns:a16="http://schemas.microsoft.com/office/drawing/2014/main" id="{17A6F754-2CE2-4788-930C-F00514701BDD}"/>
            </a:ext>
          </a:extLst>
        </xdr:cNvPr>
        <xdr:cNvSpPr/>
      </xdr:nvSpPr>
      <xdr:spPr>
        <a:xfrm>
          <a:off x="104267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82566</xdr:rowOff>
    </xdr:from>
    <xdr:ext cx="469744" cy="259045"/>
    <xdr:sp macro="" textlink="">
      <xdr:nvSpPr>
        <xdr:cNvPr id="477" name="【市民会館】&#10;一人当たり面積該当値テキスト">
          <a:extLst>
            <a:ext uri="{FF2B5EF4-FFF2-40B4-BE49-F238E27FC236}">
              <a16:creationId xmlns:a16="http://schemas.microsoft.com/office/drawing/2014/main" id="{D31771DD-7262-4DF6-A6C0-DE45C787EDFA}"/>
            </a:ext>
          </a:extLst>
        </xdr:cNvPr>
        <xdr:cNvSpPr txBox="1"/>
      </xdr:nvSpPr>
      <xdr:spPr>
        <a:xfrm>
          <a:off x="10515600" y="17741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67311</xdr:rowOff>
    </xdr:from>
    <xdr:to>
      <xdr:col>50</xdr:col>
      <xdr:colOff>165100</xdr:colOff>
      <xdr:row>104</xdr:row>
      <xdr:rowOff>168911</xdr:rowOff>
    </xdr:to>
    <xdr:sp macro="" textlink="">
      <xdr:nvSpPr>
        <xdr:cNvPr id="478" name="楕円 477">
          <a:extLst>
            <a:ext uri="{FF2B5EF4-FFF2-40B4-BE49-F238E27FC236}">
              <a16:creationId xmlns:a16="http://schemas.microsoft.com/office/drawing/2014/main" id="{F5D57852-5DBA-46FB-A018-007CD7BC6680}"/>
            </a:ext>
          </a:extLst>
        </xdr:cNvPr>
        <xdr:cNvSpPr/>
      </xdr:nvSpPr>
      <xdr:spPr>
        <a:xfrm>
          <a:off x="9588500" y="1789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110489</xdr:rowOff>
    </xdr:from>
    <xdr:to>
      <xdr:col>55</xdr:col>
      <xdr:colOff>0</xdr:colOff>
      <xdr:row>104</xdr:row>
      <xdr:rowOff>118111</xdr:rowOff>
    </xdr:to>
    <xdr:cxnSp macro="">
      <xdr:nvCxnSpPr>
        <xdr:cNvPr id="479" name="直線コネクタ 478">
          <a:extLst>
            <a:ext uri="{FF2B5EF4-FFF2-40B4-BE49-F238E27FC236}">
              <a16:creationId xmlns:a16="http://schemas.microsoft.com/office/drawing/2014/main" id="{D6CD0E00-59E6-4AA4-ABAC-A453BD6A9EB5}"/>
            </a:ext>
          </a:extLst>
        </xdr:cNvPr>
        <xdr:cNvCxnSpPr/>
      </xdr:nvCxnSpPr>
      <xdr:spPr>
        <a:xfrm flipV="1">
          <a:off x="9639300" y="179412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74930</xdr:rowOff>
    </xdr:from>
    <xdr:to>
      <xdr:col>46</xdr:col>
      <xdr:colOff>38100</xdr:colOff>
      <xdr:row>105</xdr:row>
      <xdr:rowOff>5080</xdr:rowOff>
    </xdr:to>
    <xdr:sp macro="" textlink="">
      <xdr:nvSpPr>
        <xdr:cNvPr id="480" name="楕円 479">
          <a:extLst>
            <a:ext uri="{FF2B5EF4-FFF2-40B4-BE49-F238E27FC236}">
              <a16:creationId xmlns:a16="http://schemas.microsoft.com/office/drawing/2014/main" id="{A2C3B38E-891A-444B-A581-B2016BE4FDF4}"/>
            </a:ext>
          </a:extLst>
        </xdr:cNvPr>
        <xdr:cNvSpPr/>
      </xdr:nvSpPr>
      <xdr:spPr>
        <a:xfrm>
          <a:off x="8699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118111</xdr:rowOff>
    </xdr:from>
    <xdr:to>
      <xdr:col>50</xdr:col>
      <xdr:colOff>114300</xdr:colOff>
      <xdr:row>104</xdr:row>
      <xdr:rowOff>125730</xdr:rowOff>
    </xdr:to>
    <xdr:cxnSp macro="">
      <xdr:nvCxnSpPr>
        <xdr:cNvPr id="481" name="直線コネクタ 480">
          <a:extLst>
            <a:ext uri="{FF2B5EF4-FFF2-40B4-BE49-F238E27FC236}">
              <a16:creationId xmlns:a16="http://schemas.microsoft.com/office/drawing/2014/main" id="{FF6AA970-46F8-4DEE-98D3-7C5F1ABE2958}"/>
            </a:ext>
          </a:extLst>
        </xdr:cNvPr>
        <xdr:cNvCxnSpPr/>
      </xdr:nvCxnSpPr>
      <xdr:spPr>
        <a:xfrm flipV="1">
          <a:off x="8750300" y="179489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82550</xdr:rowOff>
    </xdr:from>
    <xdr:to>
      <xdr:col>41</xdr:col>
      <xdr:colOff>101600</xdr:colOff>
      <xdr:row>105</xdr:row>
      <xdr:rowOff>12700</xdr:rowOff>
    </xdr:to>
    <xdr:sp macro="" textlink="">
      <xdr:nvSpPr>
        <xdr:cNvPr id="482" name="楕円 481">
          <a:extLst>
            <a:ext uri="{FF2B5EF4-FFF2-40B4-BE49-F238E27FC236}">
              <a16:creationId xmlns:a16="http://schemas.microsoft.com/office/drawing/2014/main" id="{2558672A-57BF-4934-8860-7C301ECC772F}"/>
            </a:ext>
          </a:extLst>
        </xdr:cNvPr>
        <xdr:cNvSpPr/>
      </xdr:nvSpPr>
      <xdr:spPr>
        <a:xfrm>
          <a:off x="78105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125730</xdr:rowOff>
    </xdr:from>
    <xdr:to>
      <xdr:col>45</xdr:col>
      <xdr:colOff>177800</xdr:colOff>
      <xdr:row>104</xdr:row>
      <xdr:rowOff>133350</xdr:rowOff>
    </xdr:to>
    <xdr:cxnSp macro="">
      <xdr:nvCxnSpPr>
        <xdr:cNvPr id="483" name="直線コネクタ 482">
          <a:extLst>
            <a:ext uri="{FF2B5EF4-FFF2-40B4-BE49-F238E27FC236}">
              <a16:creationId xmlns:a16="http://schemas.microsoft.com/office/drawing/2014/main" id="{59A6FAE1-F6BE-4025-9583-36A308A8BB88}"/>
            </a:ext>
          </a:extLst>
        </xdr:cNvPr>
        <xdr:cNvCxnSpPr/>
      </xdr:nvCxnSpPr>
      <xdr:spPr>
        <a:xfrm flipV="1">
          <a:off x="7861300" y="17956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86361</xdr:rowOff>
    </xdr:from>
    <xdr:to>
      <xdr:col>36</xdr:col>
      <xdr:colOff>165100</xdr:colOff>
      <xdr:row>105</xdr:row>
      <xdr:rowOff>16511</xdr:rowOff>
    </xdr:to>
    <xdr:sp macro="" textlink="">
      <xdr:nvSpPr>
        <xdr:cNvPr id="484" name="楕円 483">
          <a:extLst>
            <a:ext uri="{FF2B5EF4-FFF2-40B4-BE49-F238E27FC236}">
              <a16:creationId xmlns:a16="http://schemas.microsoft.com/office/drawing/2014/main" id="{CC3AEDE8-804D-480C-8AB2-B65B95298D53}"/>
            </a:ext>
          </a:extLst>
        </xdr:cNvPr>
        <xdr:cNvSpPr/>
      </xdr:nvSpPr>
      <xdr:spPr>
        <a:xfrm>
          <a:off x="6921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133350</xdr:rowOff>
    </xdr:from>
    <xdr:to>
      <xdr:col>41</xdr:col>
      <xdr:colOff>50800</xdr:colOff>
      <xdr:row>104</xdr:row>
      <xdr:rowOff>137161</xdr:rowOff>
    </xdr:to>
    <xdr:cxnSp macro="">
      <xdr:nvCxnSpPr>
        <xdr:cNvPr id="485" name="直線コネクタ 484">
          <a:extLst>
            <a:ext uri="{FF2B5EF4-FFF2-40B4-BE49-F238E27FC236}">
              <a16:creationId xmlns:a16="http://schemas.microsoft.com/office/drawing/2014/main" id="{79B39AEB-18C0-465D-95D2-AB0B1583CA02}"/>
            </a:ext>
          </a:extLst>
        </xdr:cNvPr>
        <xdr:cNvCxnSpPr/>
      </xdr:nvCxnSpPr>
      <xdr:spPr>
        <a:xfrm flipV="1">
          <a:off x="6972300" y="179641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14546756-4B6E-4CF9-B487-C082A5FCD234}"/>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5146E9D4-E6AB-400E-BA31-8BD603001A8E}"/>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851420AA-98A0-45E2-A547-2F98FB9159F3}"/>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55340A73-8AC7-4C5F-A395-CB1DC3A19321}"/>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13988</xdr:rowOff>
    </xdr:from>
    <xdr:ext cx="469744" cy="259045"/>
    <xdr:sp macro="" textlink="">
      <xdr:nvSpPr>
        <xdr:cNvPr id="490" name="n_1mainValue【市民会館】&#10;一人当たり面積">
          <a:extLst>
            <a:ext uri="{FF2B5EF4-FFF2-40B4-BE49-F238E27FC236}">
              <a16:creationId xmlns:a16="http://schemas.microsoft.com/office/drawing/2014/main" id="{07AA7298-57E3-4CAD-803A-FD13B4132E99}"/>
            </a:ext>
          </a:extLst>
        </xdr:cNvPr>
        <xdr:cNvSpPr txBox="1"/>
      </xdr:nvSpPr>
      <xdr:spPr>
        <a:xfrm>
          <a:off x="9391727" y="17673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21607</xdr:rowOff>
    </xdr:from>
    <xdr:ext cx="469744" cy="259045"/>
    <xdr:sp macro="" textlink="">
      <xdr:nvSpPr>
        <xdr:cNvPr id="491" name="n_2mainValue【市民会館】&#10;一人当たり面積">
          <a:extLst>
            <a:ext uri="{FF2B5EF4-FFF2-40B4-BE49-F238E27FC236}">
              <a16:creationId xmlns:a16="http://schemas.microsoft.com/office/drawing/2014/main" id="{8E4E9A08-E479-4006-8A78-B7981196207D}"/>
            </a:ext>
          </a:extLst>
        </xdr:cNvPr>
        <xdr:cNvSpPr txBox="1"/>
      </xdr:nvSpPr>
      <xdr:spPr>
        <a:xfrm>
          <a:off x="8515427"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29227</xdr:rowOff>
    </xdr:from>
    <xdr:ext cx="469744" cy="259045"/>
    <xdr:sp macro="" textlink="">
      <xdr:nvSpPr>
        <xdr:cNvPr id="492" name="n_3mainValue【市民会館】&#10;一人当たり面積">
          <a:extLst>
            <a:ext uri="{FF2B5EF4-FFF2-40B4-BE49-F238E27FC236}">
              <a16:creationId xmlns:a16="http://schemas.microsoft.com/office/drawing/2014/main" id="{81F91166-1641-41A3-828D-852E7F2C0B89}"/>
            </a:ext>
          </a:extLst>
        </xdr:cNvPr>
        <xdr:cNvSpPr txBox="1"/>
      </xdr:nvSpPr>
      <xdr:spPr>
        <a:xfrm>
          <a:off x="7626427" y="1768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33038</xdr:rowOff>
    </xdr:from>
    <xdr:ext cx="469744" cy="259045"/>
    <xdr:sp macro="" textlink="">
      <xdr:nvSpPr>
        <xdr:cNvPr id="493" name="n_4mainValue【市民会館】&#10;一人当たり面積">
          <a:extLst>
            <a:ext uri="{FF2B5EF4-FFF2-40B4-BE49-F238E27FC236}">
              <a16:creationId xmlns:a16="http://schemas.microsoft.com/office/drawing/2014/main" id="{557B146A-97DE-45A2-87A4-351B752247AB}"/>
            </a:ext>
          </a:extLst>
        </xdr:cNvPr>
        <xdr:cNvSpPr txBox="1"/>
      </xdr:nvSpPr>
      <xdr:spPr>
        <a:xfrm>
          <a:off x="6737427" y="1769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6A36E4DE-48E7-49BF-80EB-A5C384A9D77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C1BD7D1-6EA1-4D09-955D-E8B3117CAE3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209FA8AA-EFAA-426C-8465-16A1045356D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A29777ED-7788-4B8F-B3FA-62DEC798551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AEE6E6DF-C6FA-4654-9140-35B6ACC7734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A9530EE-560B-480D-9E36-7F1CEF9253F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C0A97721-DCC3-4CB6-940B-208973F3DD8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4F46F592-4111-4719-A65D-C48EF31A07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EECB5E3-6C47-4B96-A281-4B7FFFE528A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1BE7DAE-7E62-4E3E-AFBB-956461123D1F}"/>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FB8847D-1B8F-465F-A470-154B2FC6143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21DE3CDD-F8A8-4D9A-BC79-07703F0CB9E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425560BA-EEB5-4F91-9A01-4C51ACC7BFD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D06AD010-9513-43A7-B83E-ABEC3DF3E43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7D13167F-AA4B-4582-8F28-60CB440D3E6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1F364A0F-078B-427C-8311-CAE81E28E5CB}"/>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A8B3850D-45DB-413D-AD4D-E299FA7BAB4F}"/>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45A82664-0C1F-4011-9378-9A070CA3985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F4A45228-D4A5-4178-ADE3-C86705A3CE4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9B06719E-ADD0-4447-B916-736AE1B23AA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84D690BA-0F0B-47A4-A6F9-1FB51B7F808C}"/>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5ACE559C-FEE9-45D1-984B-96BB8E44988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930265FC-4CF5-4922-84F6-C5E979AFE4EB}"/>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CF321602-EFD0-415F-84AB-866FFD313BE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A89B3839-102C-4053-9D1C-D65FBDFA9E2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F4388556-A6E6-4867-B640-74B1F5E702BA}"/>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375EDF46-B345-4F35-9613-B7FBE2D75FBB}"/>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ED53A421-3F47-42D0-AAEE-9BA4D011C531}"/>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E0BFE146-A60D-4A10-858D-4658CE11DFE2}"/>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4E6D34BD-9101-4A38-B326-BBDC2D03B024}"/>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2CE516CB-C4AA-4657-AA0E-EB214203A530}"/>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D66E1DC7-C178-47E7-8292-FBE95B36D998}"/>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8D9872D8-C12F-4BED-AD89-01E2020F2A6D}"/>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A6BFD843-337A-4E42-905E-07ED6631BEC3}"/>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5D4AE761-35B3-492C-B580-51C08E38A648}"/>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7F83B1BE-A20D-4E9A-AE0F-73251FD0EE5F}"/>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C4737DBF-2636-4CF5-BE29-9812F26ECF4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4AD419C-1AA9-4C4D-96A1-D301CCBDD14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7C2C127A-4398-45A9-B774-3C1F64B5566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3EA8D09-72E3-4E92-B537-84F8487CAD1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935FFEBF-EF75-4FF0-9155-78D32E0B693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35" name="楕円 534">
          <a:extLst>
            <a:ext uri="{FF2B5EF4-FFF2-40B4-BE49-F238E27FC236}">
              <a16:creationId xmlns:a16="http://schemas.microsoft.com/office/drawing/2014/main" id="{37F990A7-AFFD-4C80-9CE6-2F0D0198F8BF}"/>
            </a:ext>
          </a:extLst>
        </xdr:cNvPr>
        <xdr:cNvSpPr/>
      </xdr:nvSpPr>
      <xdr:spPr>
        <a:xfrm>
          <a:off x="16268700" y="668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145886</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E32FF9E-A37B-4A21-8F5A-50C1C5B0B281}"/>
            </a:ext>
          </a:extLst>
        </xdr:cNvPr>
        <xdr:cNvSpPr txBox="1"/>
      </xdr:nvSpPr>
      <xdr:spPr>
        <a:xfrm>
          <a:off x="16357600" y="6660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27033</xdr:rowOff>
    </xdr:from>
    <xdr:to>
      <xdr:col>81</xdr:col>
      <xdr:colOff>101600</xdr:colOff>
      <xdr:row>39</xdr:row>
      <xdr:rowOff>128633</xdr:rowOff>
    </xdr:to>
    <xdr:sp macro="" textlink="">
      <xdr:nvSpPr>
        <xdr:cNvPr id="537" name="楕円 536">
          <a:extLst>
            <a:ext uri="{FF2B5EF4-FFF2-40B4-BE49-F238E27FC236}">
              <a16:creationId xmlns:a16="http://schemas.microsoft.com/office/drawing/2014/main" id="{F85823D2-9A97-4828-90BA-CA506786668E}"/>
            </a:ext>
          </a:extLst>
        </xdr:cNvPr>
        <xdr:cNvSpPr/>
      </xdr:nvSpPr>
      <xdr:spPr>
        <a:xfrm>
          <a:off x="15430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46809</xdr:rowOff>
    </xdr:from>
    <xdr:to>
      <xdr:col>85</xdr:col>
      <xdr:colOff>127000</xdr:colOff>
      <xdr:row>39</xdr:row>
      <xdr:rowOff>77833</xdr:rowOff>
    </xdr:to>
    <xdr:cxnSp macro="">
      <xdr:nvCxnSpPr>
        <xdr:cNvPr id="538" name="直線コネクタ 537">
          <a:extLst>
            <a:ext uri="{FF2B5EF4-FFF2-40B4-BE49-F238E27FC236}">
              <a16:creationId xmlns:a16="http://schemas.microsoft.com/office/drawing/2014/main" id="{1245B866-3E94-441E-88B2-83E694454186}"/>
            </a:ext>
          </a:extLst>
        </xdr:cNvPr>
        <xdr:cNvCxnSpPr/>
      </xdr:nvCxnSpPr>
      <xdr:spPr>
        <a:xfrm flipV="1">
          <a:off x="15481300" y="673335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162560</xdr:rowOff>
    </xdr:from>
    <xdr:to>
      <xdr:col>76</xdr:col>
      <xdr:colOff>165100</xdr:colOff>
      <xdr:row>39</xdr:row>
      <xdr:rowOff>92710</xdr:rowOff>
    </xdr:to>
    <xdr:sp macro="" textlink="">
      <xdr:nvSpPr>
        <xdr:cNvPr id="539" name="楕円 538">
          <a:extLst>
            <a:ext uri="{FF2B5EF4-FFF2-40B4-BE49-F238E27FC236}">
              <a16:creationId xmlns:a16="http://schemas.microsoft.com/office/drawing/2014/main" id="{4D008168-E4FF-4664-B517-8BCD178A853C}"/>
            </a:ext>
          </a:extLst>
        </xdr:cNvPr>
        <xdr:cNvSpPr/>
      </xdr:nvSpPr>
      <xdr:spPr>
        <a:xfrm>
          <a:off x="1454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77833</xdr:rowOff>
    </xdr:to>
    <xdr:cxnSp macro="">
      <xdr:nvCxnSpPr>
        <xdr:cNvPr id="540" name="直線コネクタ 539">
          <a:extLst>
            <a:ext uri="{FF2B5EF4-FFF2-40B4-BE49-F238E27FC236}">
              <a16:creationId xmlns:a16="http://schemas.microsoft.com/office/drawing/2014/main" id="{7C8D1FD0-733F-4C04-84F0-BDFBBC0C9CB6}"/>
            </a:ext>
          </a:extLst>
        </xdr:cNvPr>
        <xdr:cNvCxnSpPr/>
      </xdr:nvCxnSpPr>
      <xdr:spPr>
        <a:xfrm>
          <a:off x="14592300" y="672846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9072</xdr:rowOff>
    </xdr:from>
    <xdr:to>
      <xdr:col>72</xdr:col>
      <xdr:colOff>38100</xdr:colOff>
      <xdr:row>38</xdr:row>
      <xdr:rowOff>110672</xdr:rowOff>
    </xdr:to>
    <xdr:sp macro="" textlink="">
      <xdr:nvSpPr>
        <xdr:cNvPr id="541" name="楕円 540">
          <a:extLst>
            <a:ext uri="{FF2B5EF4-FFF2-40B4-BE49-F238E27FC236}">
              <a16:creationId xmlns:a16="http://schemas.microsoft.com/office/drawing/2014/main" id="{6231C716-4999-48E8-A1D7-501F8EA3DBF6}"/>
            </a:ext>
          </a:extLst>
        </xdr:cNvPr>
        <xdr:cNvSpPr/>
      </xdr:nvSpPr>
      <xdr:spPr>
        <a:xfrm>
          <a:off x="13652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59872</xdr:rowOff>
    </xdr:from>
    <xdr:to>
      <xdr:col>76</xdr:col>
      <xdr:colOff>114300</xdr:colOff>
      <xdr:row>39</xdr:row>
      <xdr:rowOff>41910</xdr:rowOff>
    </xdr:to>
    <xdr:cxnSp macro="">
      <xdr:nvCxnSpPr>
        <xdr:cNvPr id="542" name="直線コネクタ 541">
          <a:extLst>
            <a:ext uri="{FF2B5EF4-FFF2-40B4-BE49-F238E27FC236}">
              <a16:creationId xmlns:a16="http://schemas.microsoft.com/office/drawing/2014/main" id="{9333F54B-ACA7-4772-820D-38A9CC50B464}"/>
            </a:ext>
          </a:extLst>
        </xdr:cNvPr>
        <xdr:cNvCxnSpPr/>
      </xdr:nvCxnSpPr>
      <xdr:spPr>
        <a:xfrm>
          <a:off x="13703300" y="6574972"/>
          <a:ext cx="889000" cy="15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120106</xdr:rowOff>
    </xdr:from>
    <xdr:to>
      <xdr:col>67</xdr:col>
      <xdr:colOff>101600</xdr:colOff>
      <xdr:row>38</xdr:row>
      <xdr:rowOff>50256</xdr:rowOff>
    </xdr:to>
    <xdr:sp macro="" textlink="">
      <xdr:nvSpPr>
        <xdr:cNvPr id="543" name="楕円 542">
          <a:extLst>
            <a:ext uri="{FF2B5EF4-FFF2-40B4-BE49-F238E27FC236}">
              <a16:creationId xmlns:a16="http://schemas.microsoft.com/office/drawing/2014/main" id="{612EC264-3B4D-4B9C-B54E-A411117BC938}"/>
            </a:ext>
          </a:extLst>
        </xdr:cNvPr>
        <xdr:cNvSpPr/>
      </xdr:nvSpPr>
      <xdr:spPr>
        <a:xfrm>
          <a:off x="12763500" y="646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170906</xdr:rowOff>
    </xdr:from>
    <xdr:to>
      <xdr:col>71</xdr:col>
      <xdr:colOff>177800</xdr:colOff>
      <xdr:row>38</xdr:row>
      <xdr:rowOff>59872</xdr:rowOff>
    </xdr:to>
    <xdr:cxnSp macro="">
      <xdr:nvCxnSpPr>
        <xdr:cNvPr id="544" name="直線コネクタ 543">
          <a:extLst>
            <a:ext uri="{FF2B5EF4-FFF2-40B4-BE49-F238E27FC236}">
              <a16:creationId xmlns:a16="http://schemas.microsoft.com/office/drawing/2014/main" id="{F5018304-8F3A-4413-A0FE-19814B5DC84F}"/>
            </a:ext>
          </a:extLst>
        </xdr:cNvPr>
        <xdr:cNvCxnSpPr/>
      </xdr:nvCxnSpPr>
      <xdr:spPr>
        <a:xfrm>
          <a:off x="12814300" y="6514556"/>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19E8A949-AD04-440D-832C-B18678C182C1}"/>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ED5D909D-6312-4DCE-AFC6-2BAC24D453B8}"/>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DB264A1F-19A5-48F8-9E67-198F907DD502}"/>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643853A5-FBB9-4A13-8E60-BAD12C28CB48}"/>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119760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E0297CE1-8BD2-4A43-BCFD-F63B5E6B1998}"/>
            </a:ext>
          </a:extLst>
        </xdr:cNvPr>
        <xdr:cNvSpPr txBox="1"/>
      </xdr:nvSpPr>
      <xdr:spPr>
        <a:xfrm>
          <a:off x="152660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83837</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DFF5DC02-89E0-4F4F-AD7B-2645FDB40C86}"/>
            </a:ext>
          </a:extLst>
        </xdr:cNvPr>
        <xdr:cNvSpPr txBox="1"/>
      </xdr:nvSpPr>
      <xdr:spPr>
        <a:xfrm>
          <a:off x="143897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127199</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4939C904-1FE5-4A6C-8AC3-14B26B3AEDA3}"/>
            </a:ext>
          </a:extLst>
        </xdr:cNvPr>
        <xdr:cNvSpPr txBox="1"/>
      </xdr:nvSpPr>
      <xdr:spPr>
        <a:xfrm>
          <a:off x="13500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66783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E403E1E7-3BD1-41B3-8D9D-1F2D843A15BE}"/>
            </a:ext>
          </a:extLst>
        </xdr:cNvPr>
        <xdr:cNvSpPr txBox="1"/>
      </xdr:nvSpPr>
      <xdr:spPr>
        <a:xfrm>
          <a:off x="12611744" y="6238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958BF3A1-4071-4D9E-884C-72BEC1689A2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7E1A1CC-C828-43B3-85B7-9F097B44781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1EBAD9DD-9C90-40DC-B4D8-C96DCDBEA77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76B31391-2CB7-4187-B5A4-63CBFF4ED89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E4E327C7-8C25-446E-A2C2-05E7F69123C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F8334997-6629-48A0-ABE0-E89653A09C6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9E3E96F8-E90F-4B9C-A012-C203FDEDFFB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457BCF07-D1FE-407C-BB14-6BEA27C56CB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9753E765-85FA-46B9-8C0E-A856B927A5C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BD0C3A26-8612-47B8-95E9-F7ED613638C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AFD5ADA8-B773-4562-BED9-0818128D811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BE8196AC-CE21-4604-9F86-AAF5FDFBF8A9}"/>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2F01AB64-6CA1-4DFD-8B4C-B75BB1DDC3A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49EE1A6A-F5E7-4C3B-93A1-8390FC3DB893}"/>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8B7C062B-8F0C-4E07-AE51-A9C051D1EA83}"/>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7FA227C3-814F-413A-9B35-C50447B229CC}"/>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B91165DA-E0EA-4449-9BCE-3345BB1B80E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9B911BF3-CB6E-47A7-A594-B64D965248B2}"/>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C4AA9494-3A3E-4D74-AF1D-8037F552BF3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995A6C91-9EBD-477D-8CC2-DCE3BAC6D948}"/>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DB44DE53-FFBC-4C12-BFAE-B47700D5B95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1292C0E8-5861-4140-BE4A-C4975B94F70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D5B2D5C1-9D35-435B-87BE-7A93A201D68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913E2889-70A1-4286-AFED-24D37978E0D5}"/>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2938CAE4-7768-4EEE-8352-4530B6E09762}"/>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FAEEAEAC-370B-4EFA-8FD5-0B06E0CF5566}"/>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34CFCD3-9BF9-47CD-A4C4-535C1D8040E5}"/>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83A03A37-DCE7-45A3-B28B-731FD365F0F6}"/>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4CD795F8-E558-4B2B-AA0F-CF19E5D6769C}"/>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62BF82F1-DB53-481D-BC3B-6CD24543A1F5}"/>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6D65B4C9-F71C-448E-8EE4-72F6D8A49745}"/>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BE887A1F-D737-4F63-8862-88C1CA7E7DDA}"/>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CF7390C9-0336-43CD-BCAD-569A6D7E427B}"/>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AC0DDFA9-577F-42B1-BF08-EA5A62A726B1}"/>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C8BCDA9-43C1-4A53-B009-B244BAF1C3F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93F19BA-B684-4016-92A8-C1458F3160E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9B4BCE4D-A9CD-475D-AA4C-A2CD812E198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5E066E8-220E-4930-AF08-92AE25C964C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3ABF95D7-2C40-41F1-AC85-B23ED124205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58425</xdr:rowOff>
    </xdr:from>
    <xdr:to>
      <xdr:col>116</xdr:col>
      <xdr:colOff>114300</xdr:colOff>
      <xdr:row>39</xdr:row>
      <xdr:rowOff>160025</xdr:rowOff>
    </xdr:to>
    <xdr:sp macro="" textlink="">
      <xdr:nvSpPr>
        <xdr:cNvPr id="592" name="楕円 591">
          <a:extLst>
            <a:ext uri="{FF2B5EF4-FFF2-40B4-BE49-F238E27FC236}">
              <a16:creationId xmlns:a16="http://schemas.microsoft.com/office/drawing/2014/main" id="{686B4006-AD0C-49B5-8DAB-9EF5D4F317D6}"/>
            </a:ext>
          </a:extLst>
        </xdr:cNvPr>
        <xdr:cNvSpPr/>
      </xdr:nvSpPr>
      <xdr:spPr>
        <a:xfrm>
          <a:off x="22110700" y="674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81302</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72AB4831-0823-4F4E-B857-294D160C24FE}"/>
            </a:ext>
          </a:extLst>
        </xdr:cNvPr>
        <xdr:cNvSpPr txBox="1"/>
      </xdr:nvSpPr>
      <xdr:spPr>
        <a:xfrm>
          <a:off x="22199600" y="6596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89553</xdr:rowOff>
    </xdr:from>
    <xdr:to>
      <xdr:col>112</xdr:col>
      <xdr:colOff>38100</xdr:colOff>
      <xdr:row>40</xdr:row>
      <xdr:rowOff>19703</xdr:rowOff>
    </xdr:to>
    <xdr:sp macro="" textlink="">
      <xdr:nvSpPr>
        <xdr:cNvPr id="594" name="楕円 593">
          <a:extLst>
            <a:ext uri="{FF2B5EF4-FFF2-40B4-BE49-F238E27FC236}">
              <a16:creationId xmlns:a16="http://schemas.microsoft.com/office/drawing/2014/main" id="{DC39E08B-A653-4C69-BF0F-3D18E7520F9E}"/>
            </a:ext>
          </a:extLst>
        </xdr:cNvPr>
        <xdr:cNvSpPr/>
      </xdr:nvSpPr>
      <xdr:spPr>
        <a:xfrm>
          <a:off x="21272500" y="677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109225</xdr:rowOff>
    </xdr:from>
    <xdr:to>
      <xdr:col>116</xdr:col>
      <xdr:colOff>63500</xdr:colOff>
      <xdr:row>39</xdr:row>
      <xdr:rowOff>140353</xdr:rowOff>
    </xdr:to>
    <xdr:cxnSp macro="">
      <xdr:nvCxnSpPr>
        <xdr:cNvPr id="595" name="直線コネクタ 594">
          <a:extLst>
            <a:ext uri="{FF2B5EF4-FFF2-40B4-BE49-F238E27FC236}">
              <a16:creationId xmlns:a16="http://schemas.microsoft.com/office/drawing/2014/main" id="{23148B09-A7D2-47AD-B69A-707ED1383F6A}"/>
            </a:ext>
          </a:extLst>
        </xdr:cNvPr>
        <xdr:cNvCxnSpPr/>
      </xdr:nvCxnSpPr>
      <xdr:spPr>
        <a:xfrm flipV="1">
          <a:off x="21323300" y="6795775"/>
          <a:ext cx="838200" cy="31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93032</xdr:rowOff>
    </xdr:from>
    <xdr:to>
      <xdr:col>107</xdr:col>
      <xdr:colOff>101600</xdr:colOff>
      <xdr:row>40</xdr:row>
      <xdr:rowOff>23182</xdr:rowOff>
    </xdr:to>
    <xdr:sp macro="" textlink="">
      <xdr:nvSpPr>
        <xdr:cNvPr id="596" name="楕円 595">
          <a:extLst>
            <a:ext uri="{FF2B5EF4-FFF2-40B4-BE49-F238E27FC236}">
              <a16:creationId xmlns:a16="http://schemas.microsoft.com/office/drawing/2014/main" id="{EDFAC303-1E81-469A-93A3-1249C9C7C00A}"/>
            </a:ext>
          </a:extLst>
        </xdr:cNvPr>
        <xdr:cNvSpPr/>
      </xdr:nvSpPr>
      <xdr:spPr>
        <a:xfrm>
          <a:off x="20383500" y="677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140353</xdr:rowOff>
    </xdr:from>
    <xdr:to>
      <xdr:col>111</xdr:col>
      <xdr:colOff>177800</xdr:colOff>
      <xdr:row>39</xdr:row>
      <xdr:rowOff>143832</xdr:rowOff>
    </xdr:to>
    <xdr:cxnSp macro="">
      <xdr:nvCxnSpPr>
        <xdr:cNvPr id="597" name="直線コネクタ 596">
          <a:extLst>
            <a:ext uri="{FF2B5EF4-FFF2-40B4-BE49-F238E27FC236}">
              <a16:creationId xmlns:a16="http://schemas.microsoft.com/office/drawing/2014/main" id="{6C5D7A10-4505-4E75-8CBF-FB1D2834B3F2}"/>
            </a:ext>
          </a:extLst>
        </xdr:cNvPr>
        <xdr:cNvCxnSpPr/>
      </xdr:nvCxnSpPr>
      <xdr:spPr>
        <a:xfrm flipV="1">
          <a:off x="20434300" y="6826903"/>
          <a:ext cx="889000" cy="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15761</xdr:rowOff>
    </xdr:from>
    <xdr:to>
      <xdr:col>102</xdr:col>
      <xdr:colOff>165100</xdr:colOff>
      <xdr:row>40</xdr:row>
      <xdr:rowOff>117361</xdr:rowOff>
    </xdr:to>
    <xdr:sp macro="" textlink="">
      <xdr:nvSpPr>
        <xdr:cNvPr id="598" name="楕円 597">
          <a:extLst>
            <a:ext uri="{FF2B5EF4-FFF2-40B4-BE49-F238E27FC236}">
              <a16:creationId xmlns:a16="http://schemas.microsoft.com/office/drawing/2014/main" id="{31F97D06-B130-4ACD-9B8C-8A39BBC5EA8A}"/>
            </a:ext>
          </a:extLst>
        </xdr:cNvPr>
        <xdr:cNvSpPr/>
      </xdr:nvSpPr>
      <xdr:spPr>
        <a:xfrm>
          <a:off x="19494500" y="68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143832</xdr:rowOff>
    </xdr:from>
    <xdr:to>
      <xdr:col>107</xdr:col>
      <xdr:colOff>50800</xdr:colOff>
      <xdr:row>40</xdr:row>
      <xdr:rowOff>66561</xdr:rowOff>
    </xdr:to>
    <xdr:cxnSp macro="">
      <xdr:nvCxnSpPr>
        <xdr:cNvPr id="599" name="直線コネクタ 598">
          <a:extLst>
            <a:ext uri="{FF2B5EF4-FFF2-40B4-BE49-F238E27FC236}">
              <a16:creationId xmlns:a16="http://schemas.microsoft.com/office/drawing/2014/main" id="{1677A60F-FF6B-4719-9833-861F54C887EE}"/>
            </a:ext>
          </a:extLst>
        </xdr:cNvPr>
        <xdr:cNvCxnSpPr/>
      </xdr:nvCxnSpPr>
      <xdr:spPr>
        <a:xfrm flipV="1">
          <a:off x="19545300" y="6830382"/>
          <a:ext cx="889000" cy="94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18218</xdr:rowOff>
    </xdr:from>
    <xdr:to>
      <xdr:col>98</xdr:col>
      <xdr:colOff>38100</xdr:colOff>
      <xdr:row>40</xdr:row>
      <xdr:rowOff>119818</xdr:rowOff>
    </xdr:to>
    <xdr:sp macro="" textlink="">
      <xdr:nvSpPr>
        <xdr:cNvPr id="600" name="楕円 599">
          <a:extLst>
            <a:ext uri="{FF2B5EF4-FFF2-40B4-BE49-F238E27FC236}">
              <a16:creationId xmlns:a16="http://schemas.microsoft.com/office/drawing/2014/main" id="{3FBEF454-196D-48F1-B2F6-F2DA42116168}"/>
            </a:ext>
          </a:extLst>
        </xdr:cNvPr>
        <xdr:cNvSpPr/>
      </xdr:nvSpPr>
      <xdr:spPr>
        <a:xfrm>
          <a:off x="18605500" y="687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66561</xdr:rowOff>
    </xdr:from>
    <xdr:to>
      <xdr:col>102</xdr:col>
      <xdr:colOff>114300</xdr:colOff>
      <xdr:row>40</xdr:row>
      <xdr:rowOff>69018</xdr:rowOff>
    </xdr:to>
    <xdr:cxnSp macro="">
      <xdr:nvCxnSpPr>
        <xdr:cNvPr id="601" name="直線コネクタ 600">
          <a:extLst>
            <a:ext uri="{FF2B5EF4-FFF2-40B4-BE49-F238E27FC236}">
              <a16:creationId xmlns:a16="http://schemas.microsoft.com/office/drawing/2014/main" id="{31C05535-5812-4C35-A198-548FBD5C1250}"/>
            </a:ext>
          </a:extLst>
        </xdr:cNvPr>
        <xdr:cNvCxnSpPr/>
      </xdr:nvCxnSpPr>
      <xdr:spPr>
        <a:xfrm flipV="1">
          <a:off x="18656300" y="6924561"/>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5B7F8196-4142-46D4-A176-D31CA3F0ACCA}"/>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D3427831-F265-4BB2-96E7-598AE4465B5A}"/>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3D35DC3B-50DD-48B0-87BE-492EFB49095F}"/>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BC82D0F-2DDB-423A-95CD-3C3574FA2164}"/>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36230</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350214C7-1F35-41E7-852E-4A0955459A90}"/>
            </a:ext>
          </a:extLst>
        </xdr:cNvPr>
        <xdr:cNvSpPr txBox="1"/>
      </xdr:nvSpPr>
      <xdr:spPr>
        <a:xfrm>
          <a:off x="21011095" y="6551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39709</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CC401A3D-773B-4D51-9A58-2283F9318007}"/>
            </a:ext>
          </a:extLst>
        </xdr:cNvPr>
        <xdr:cNvSpPr txBox="1"/>
      </xdr:nvSpPr>
      <xdr:spPr>
        <a:xfrm>
          <a:off x="20134795" y="6554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108488</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1D9E21AD-A595-4CB5-8B34-7BBEBA42C88C}"/>
            </a:ext>
          </a:extLst>
        </xdr:cNvPr>
        <xdr:cNvSpPr txBox="1"/>
      </xdr:nvSpPr>
      <xdr:spPr>
        <a:xfrm>
          <a:off x="19278111" y="69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110945</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829CEF37-AC16-4AF1-9985-6B59377DBF0A}"/>
            </a:ext>
          </a:extLst>
        </xdr:cNvPr>
        <xdr:cNvSpPr txBox="1"/>
      </xdr:nvSpPr>
      <xdr:spPr>
        <a:xfrm>
          <a:off x="18389111" y="696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E6C1BF1-7677-40DE-B2B2-EB7912E2127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34E1F647-C0CE-4965-B144-A05F9767624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DDB01C28-211B-49BB-A99C-1EDB00593FA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72AACA67-1DAA-43AF-84C2-640AF079B44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19D4B3A3-F827-4311-8EEF-D61131C38EC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7454D5A1-A3C4-4681-A912-3431120DB66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94AE5362-ACD3-49D8-978F-94E98887144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53867AD9-82BC-412A-B55E-6AC9DF869AD4}"/>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25A8B299-378D-4897-99EE-EB4C9CC7823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0D51EA79-9AA3-4823-83C0-F43D2FDCC12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482B3FD5-3A6C-44FA-B792-CC2E3C6D7B1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41E81F3A-81DB-4D5A-8FFD-A5703CC25A0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60340985-5BB3-47EF-9F69-F010B6D429B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039B1F03-2B5B-438E-866B-5BA9306479A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E9F7C384-4E6B-4FE8-B0B5-E1CF26D6340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76ADC557-DAE2-4793-A4CD-F2120ADD7BB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26" name="テキスト ボックス 625">
          <a:extLst>
            <a:ext uri="{FF2B5EF4-FFF2-40B4-BE49-F238E27FC236}">
              <a16:creationId xmlns:a16="http://schemas.microsoft.com/office/drawing/2014/main" id="{9777317E-E0CE-4D71-B791-F24E3D07EE2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27" name="直線コネクタ 626">
          <a:extLst>
            <a:ext uri="{FF2B5EF4-FFF2-40B4-BE49-F238E27FC236}">
              <a16:creationId xmlns:a16="http://schemas.microsoft.com/office/drawing/2014/main" id="{4A5DA5EE-7D23-4BB1-A9F3-795905E2CF4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28" name="直線コネクタ 627">
          <a:extLst>
            <a:ext uri="{FF2B5EF4-FFF2-40B4-BE49-F238E27FC236}">
              <a16:creationId xmlns:a16="http://schemas.microsoft.com/office/drawing/2014/main" id="{EC933F61-434A-448A-B139-09660DE4EA5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29" name="テキスト ボックス 628">
          <a:extLst>
            <a:ext uri="{FF2B5EF4-FFF2-40B4-BE49-F238E27FC236}">
              <a16:creationId xmlns:a16="http://schemas.microsoft.com/office/drawing/2014/main" id="{C165B6A2-807C-439C-A11B-8A622D81B44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30" name="直線コネクタ 629">
          <a:extLst>
            <a:ext uri="{FF2B5EF4-FFF2-40B4-BE49-F238E27FC236}">
              <a16:creationId xmlns:a16="http://schemas.microsoft.com/office/drawing/2014/main" id="{8755C754-F317-4B03-BE78-09094FD99C25}"/>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31" name="テキスト ボックス 630">
          <a:extLst>
            <a:ext uri="{FF2B5EF4-FFF2-40B4-BE49-F238E27FC236}">
              <a16:creationId xmlns:a16="http://schemas.microsoft.com/office/drawing/2014/main" id="{08DE6640-15F2-45F9-875B-D0970FB0016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32" name="直線コネクタ 631">
          <a:extLst>
            <a:ext uri="{FF2B5EF4-FFF2-40B4-BE49-F238E27FC236}">
              <a16:creationId xmlns:a16="http://schemas.microsoft.com/office/drawing/2014/main" id="{F4DE2D39-E4A8-4ACF-B0D7-A116B47EEFD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33" name="テキスト ボックス 632">
          <a:extLst>
            <a:ext uri="{FF2B5EF4-FFF2-40B4-BE49-F238E27FC236}">
              <a16:creationId xmlns:a16="http://schemas.microsoft.com/office/drawing/2014/main" id="{1EBF8468-4B6A-4EB8-81E7-A2E22CBAE84B}"/>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34" name="直線コネクタ 633">
          <a:extLst>
            <a:ext uri="{FF2B5EF4-FFF2-40B4-BE49-F238E27FC236}">
              <a16:creationId xmlns:a16="http://schemas.microsoft.com/office/drawing/2014/main" id="{B0525740-5D94-4F86-B4F8-0A393D2AE1B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35" name="テキスト ボックス 634">
          <a:extLst>
            <a:ext uri="{FF2B5EF4-FFF2-40B4-BE49-F238E27FC236}">
              <a16:creationId xmlns:a16="http://schemas.microsoft.com/office/drawing/2014/main" id="{0F77E91F-FB56-4023-99C3-42965168EE79}"/>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36" name="直線コネクタ 635">
          <a:extLst>
            <a:ext uri="{FF2B5EF4-FFF2-40B4-BE49-F238E27FC236}">
              <a16:creationId xmlns:a16="http://schemas.microsoft.com/office/drawing/2014/main" id="{4F01D157-2650-44CD-A9F3-C1CE7BF02DB9}"/>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37" name="テキスト ボックス 636">
          <a:extLst>
            <a:ext uri="{FF2B5EF4-FFF2-40B4-BE49-F238E27FC236}">
              <a16:creationId xmlns:a16="http://schemas.microsoft.com/office/drawing/2014/main" id="{55862F55-1EBC-4387-84BB-0C9AFBC99B74}"/>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38" name="直線コネクタ 637">
          <a:extLst>
            <a:ext uri="{FF2B5EF4-FFF2-40B4-BE49-F238E27FC236}">
              <a16:creationId xmlns:a16="http://schemas.microsoft.com/office/drawing/2014/main" id="{6CC418A8-1AC6-4820-A02C-95B0D0461D8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39" name="テキスト ボックス 638">
          <a:extLst>
            <a:ext uri="{FF2B5EF4-FFF2-40B4-BE49-F238E27FC236}">
              <a16:creationId xmlns:a16="http://schemas.microsoft.com/office/drawing/2014/main" id="{9C20BDAF-F903-41D9-B605-8E7B8E80081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40" name="直線コネクタ 639">
          <a:extLst>
            <a:ext uri="{FF2B5EF4-FFF2-40B4-BE49-F238E27FC236}">
              <a16:creationId xmlns:a16="http://schemas.microsoft.com/office/drawing/2014/main" id="{5DFE2402-7DB5-4D06-AD1E-A14E9CF29F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41" name="テキスト ボックス 640">
          <a:extLst>
            <a:ext uri="{FF2B5EF4-FFF2-40B4-BE49-F238E27FC236}">
              <a16:creationId xmlns:a16="http://schemas.microsoft.com/office/drawing/2014/main" id="{11C04CE7-4578-423B-80F3-60C13D69C36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42" name="【保健センター・保健所】&#10;一人当たり面積グラフ枠">
          <a:extLst>
            <a:ext uri="{FF2B5EF4-FFF2-40B4-BE49-F238E27FC236}">
              <a16:creationId xmlns:a16="http://schemas.microsoft.com/office/drawing/2014/main" id="{81B6CE4F-308E-4FA5-BDED-D4B8138FAF2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43" name="直線コネクタ 642">
          <a:extLst>
            <a:ext uri="{FF2B5EF4-FFF2-40B4-BE49-F238E27FC236}">
              <a16:creationId xmlns:a16="http://schemas.microsoft.com/office/drawing/2014/main" id="{D0C8EF48-3E02-4020-8540-2A8A39D3A4B1}"/>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44" name="【保健センター・保健所】&#10;一人当たり面積最小値テキスト">
          <a:extLst>
            <a:ext uri="{FF2B5EF4-FFF2-40B4-BE49-F238E27FC236}">
              <a16:creationId xmlns:a16="http://schemas.microsoft.com/office/drawing/2014/main" id="{D9B08ED4-5054-479D-A60B-81B78474658B}"/>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45" name="直線コネクタ 644">
          <a:extLst>
            <a:ext uri="{FF2B5EF4-FFF2-40B4-BE49-F238E27FC236}">
              <a16:creationId xmlns:a16="http://schemas.microsoft.com/office/drawing/2014/main" id="{201F1D45-84B3-4CD8-A962-995EAFF722BD}"/>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46" name="【保健センター・保健所】&#10;一人当たり面積最大値テキスト">
          <a:extLst>
            <a:ext uri="{FF2B5EF4-FFF2-40B4-BE49-F238E27FC236}">
              <a16:creationId xmlns:a16="http://schemas.microsoft.com/office/drawing/2014/main" id="{6693F93D-B328-40C2-91FB-6ECCBC3E4593}"/>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47" name="直線コネクタ 646">
          <a:extLst>
            <a:ext uri="{FF2B5EF4-FFF2-40B4-BE49-F238E27FC236}">
              <a16:creationId xmlns:a16="http://schemas.microsoft.com/office/drawing/2014/main" id="{61DFD571-C5D9-4888-8227-14E5D8834C9C}"/>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104520</xdr:rowOff>
    </xdr:from>
    <xdr:ext cx="469744" cy="259045"/>
    <xdr:sp macro="" textlink="">
      <xdr:nvSpPr>
        <xdr:cNvPr id="648" name="【保健センター・保健所】&#10;一人当たり面積平均値テキスト">
          <a:extLst>
            <a:ext uri="{FF2B5EF4-FFF2-40B4-BE49-F238E27FC236}">
              <a16:creationId xmlns:a16="http://schemas.microsoft.com/office/drawing/2014/main" id="{C0E4281A-8A5D-4099-AC4F-0F38D3620988}"/>
            </a:ext>
          </a:extLst>
        </xdr:cNvPr>
        <xdr:cNvSpPr txBox="1"/>
      </xdr:nvSpPr>
      <xdr:spPr>
        <a:xfrm>
          <a:off x="22199600" y="10562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649" name="フローチャート: 判断 648">
          <a:extLst>
            <a:ext uri="{FF2B5EF4-FFF2-40B4-BE49-F238E27FC236}">
              <a16:creationId xmlns:a16="http://schemas.microsoft.com/office/drawing/2014/main" id="{3CC0BFB3-A7F8-47E5-BED6-726D74C3815D}"/>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50" name="フローチャート: 判断 649">
          <a:extLst>
            <a:ext uri="{FF2B5EF4-FFF2-40B4-BE49-F238E27FC236}">
              <a16:creationId xmlns:a16="http://schemas.microsoft.com/office/drawing/2014/main" id="{37C4A9D7-7A81-440C-86EA-5631C7FC84C1}"/>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651" name="フローチャート: 判断 650">
          <a:extLst>
            <a:ext uri="{FF2B5EF4-FFF2-40B4-BE49-F238E27FC236}">
              <a16:creationId xmlns:a16="http://schemas.microsoft.com/office/drawing/2014/main" id="{E20F5178-C136-42AE-833D-B7576BC29778}"/>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652" name="フローチャート: 判断 651">
          <a:extLst>
            <a:ext uri="{FF2B5EF4-FFF2-40B4-BE49-F238E27FC236}">
              <a16:creationId xmlns:a16="http://schemas.microsoft.com/office/drawing/2014/main" id="{D44A7828-54A3-4F09-B45D-522604881B6A}"/>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653" name="フローチャート: 判断 652">
          <a:extLst>
            <a:ext uri="{FF2B5EF4-FFF2-40B4-BE49-F238E27FC236}">
              <a16:creationId xmlns:a16="http://schemas.microsoft.com/office/drawing/2014/main" id="{E5448491-E119-4F2C-9BA8-252129A95B1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EC814CBD-9BBC-4A78-82F2-118D092566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D936CB0A-3960-4FC3-AC35-F7ACFA3E658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56" name="テキスト ボックス 655">
          <a:extLst>
            <a:ext uri="{FF2B5EF4-FFF2-40B4-BE49-F238E27FC236}">
              <a16:creationId xmlns:a16="http://schemas.microsoft.com/office/drawing/2014/main" id="{1419CC38-5F97-44B8-9FA3-B6F9203977C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57" name="テキスト ボックス 656">
          <a:extLst>
            <a:ext uri="{FF2B5EF4-FFF2-40B4-BE49-F238E27FC236}">
              <a16:creationId xmlns:a16="http://schemas.microsoft.com/office/drawing/2014/main" id="{753B43D1-17AE-4D3C-BCFF-78043049C4A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58" name="テキスト ボックス 657">
          <a:extLst>
            <a:ext uri="{FF2B5EF4-FFF2-40B4-BE49-F238E27FC236}">
              <a16:creationId xmlns:a16="http://schemas.microsoft.com/office/drawing/2014/main" id="{0D44D0C4-1067-4DF1-BE1D-ACEB145B187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66222</xdr:rowOff>
    </xdr:from>
    <xdr:to>
      <xdr:col>107</xdr:col>
      <xdr:colOff>101600</xdr:colOff>
      <xdr:row>63</xdr:row>
      <xdr:rowOff>167822</xdr:rowOff>
    </xdr:to>
    <xdr:sp macro="" textlink="">
      <xdr:nvSpPr>
        <xdr:cNvPr id="659" name="楕円 658">
          <a:extLst>
            <a:ext uri="{FF2B5EF4-FFF2-40B4-BE49-F238E27FC236}">
              <a16:creationId xmlns:a16="http://schemas.microsoft.com/office/drawing/2014/main" id="{BB5480B9-FCBF-4B66-AF44-2D36A3FD6108}"/>
            </a:ext>
          </a:extLst>
        </xdr:cNvPr>
        <xdr:cNvSpPr/>
      </xdr:nvSpPr>
      <xdr:spPr>
        <a:xfrm>
          <a:off x="20383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66222</xdr:rowOff>
    </xdr:from>
    <xdr:to>
      <xdr:col>102</xdr:col>
      <xdr:colOff>165100</xdr:colOff>
      <xdr:row>63</xdr:row>
      <xdr:rowOff>167822</xdr:rowOff>
    </xdr:to>
    <xdr:sp macro="" textlink="">
      <xdr:nvSpPr>
        <xdr:cNvPr id="660" name="楕円 659">
          <a:extLst>
            <a:ext uri="{FF2B5EF4-FFF2-40B4-BE49-F238E27FC236}">
              <a16:creationId xmlns:a16="http://schemas.microsoft.com/office/drawing/2014/main" id="{941DD80D-7595-4DBC-A908-2865BFD0756C}"/>
            </a:ext>
          </a:extLst>
        </xdr:cNvPr>
        <xdr:cNvSpPr/>
      </xdr:nvSpPr>
      <xdr:spPr>
        <a:xfrm>
          <a:off x="19494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117022</xdr:rowOff>
    </xdr:from>
    <xdr:to>
      <xdr:col>107</xdr:col>
      <xdr:colOff>50800</xdr:colOff>
      <xdr:row>63</xdr:row>
      <xdr:rowOff>117022</xdr:rowOff>
    </xdr:to>
    <xdr:cxnSp macro="">
      <xdr:nvCxnSpPr>
        <xdr:cNvPr id="661" name="直線コネクタ 660">
          <a:extLst>
            <a:ext uri="{FF2B5EF4-FFF2-40B4-BE49-F238E27FC236}">
              <a16:creationId xmlns:a16="http://schemas.microsoft.com/office/drawing/2014/main" id="{73E92007-42C3-4BF2-B01A-DB4D5D6DDE17}"/>
            </a:ext>
          </a:extLst>
        </xdr:cNvPr>
        <xdr:cNvCxnSpPr/>
      </xdr:nvCxnSpPr>
      <xdr:spPr>
        <a:xfrm>
          <a:off x="19545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66222</xdr:rowOff>
    </xdr:from>
    <xdr:to>
      <xdr:col>98</xdr:col>
      <xdr:colOff>38100</xdr:colOff>
      <xdr:row>63</xdr:row>
      <xdr:rowOff>167822</xdr:rowOff>
    </xdr:to>
    <xdr:sp macro="" textlink="">
      <xdr:nvSpPr>
        <xdr:cNvPr id="662" name="楕円 661">
          <a:extLst>
            <a:ext uri="{FF2B5EF4-FFF2-40B4-BE49-F238E27FC236}">
              <a16:creationId xmlns:a16="http://schemas.microsoft.com/office/drawing/2014/main" id="{A5570F46-2BDD-442D-A6CE-FE19A0FCF60D}"/>
            </a:ext>
          </a:extLst>
        </xdr:cNvPr>
        <xdr:cNvSpPr/>
      </xdr:nvSpPr>
      <xdr:spPr>
        <a:xfrm>
          <a:off x="18605500" y="1086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117022</xdr:rowOff>
    </xdr:from>
    <xdr:to>
      <xdr:col>102</xdr:col>
      <xdr:colOff>114300</xdr:colOff>
      <xdr:row>63</xdr:row>
      <xdr:rowOff>117022</xdr:rowOff>
    </xdr:to>
    <xdr:cxnSp macro="">
      <xdr:nvCxnSpPr>
        <xdr:cNvPr id="663" name="直線コネクタ 662">
          <a:extLst>
            <a:ext uri="{FF2B5EF4-FFF2-40B4-BE49-F238E27FC236}">
              <a16:creationId xmlns:a16="http://schemas.microsoft.com/office/drawing/2014/main" id="{BF8FB390-8B94-484C-BF8D-350397B8383D}"/>
            </a:ext>
          </a:extLst>
        </xdr:cNvPr>
        <xdr:cNvCxnSpPr/>
      </xdr:nvCxnSpPr>
      <xdr:spPr>
        <a:xfrm>
          <a:off x="18656300" y="109183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664" name="n_1aveValue【保健センター・保健所】&#10;一人当たり面積">
          <a:extLst>
            <a:ext uri="{FF2B5EF4-FFF2-40B4-BE49-F238E27FC236}">
              <a16:creationId xmlns:a16="http://schemas.microsoft.com/office/drawing/2014/main" id="{683FDA7F-0FB6-419B-8022-65C9D55A0EEA}"/>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665" name="n_2aveValue【保健センター・保健所】&#10;一人当たり面積">
          <a:extLst>
            <a:ext uri="{FF2B5EF4-FFF2-40B4-BE49-F238E27FC236}">
              <a16:creationId xmlns:a16="http://schemas.microsoft.com/office/drawing/2014/main" id="{D3E3F8B8-1B13-4911-A572-4B1A603C3F87}"/>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666" name="n_3aveValue【保健センター・保健所】&#10;一人当たり面積">
          <a:extLst>
            <a:ext uri="{FF2B5EF4-FFF2-40B4-BE49-F238E27FC236}">
              <a16:creationId xmlns:a16="http://schemas.microsoft.com/office/drawing/2014/main" id="{B9D6E348-8885-41DB-A771-E01D707FAB1E}"/>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667" name="n_4aveValue【保健センター・保健所】&#10;一人当たり面積">
          <a:extLst>
            <a:ext uri="{FF2B5EF4-FFF2-40B4-BE49-F238E27FC236}">
              <a16:creationId xmlns:a16="http://schemas.microsoft.com/office/drawing/2014/main" id="{B429966B-B436-48BD-89B6-ADA7DC36B98F}"/>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158949</xdr:rowOff>
    </xdr:from>
    <xdr:ext cx="469744" cy="259045"/>
    <xdr:sp macro="" textlink="">
      <xdr:nvSpPr>
        <xdr:cNvPr id="668" name="n_2mainValue【保健センター・保健所】&#10;一人当たり面積">
          <a:extLst>
            <a:ext uri="{FF2B5EF4-FFF2-40B4-BE49-F238E27FC236}">
              <a16:creationId xmlns:a16="http://schemas.microsoft.com/office/drawing/2014/main" id="{55C37C44-272C-4158-B58D-59A9B1CF9A86}"/>
            </a:ext>
          </a:extLst>
        </xdr:cNvPr>
        <xdr:cNvSpPr txBox="1"/>
      </xdr:nvSpPr>
      <xdr:spPr>
        <a:xfrm>
          <a:off x="20199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158949</xdr:rowOff>
    </xdr:from>
    <xdr:ext cx="469744" cy="259045"/>
    <xdr:sp macro="" textlink="">
      <xdr:nvSpPr>
        <xdr:cNvPr id="669" name="n_3mainValue【保健センター・保健所】&#10;一人当たり面積">
          <a:extLst>
            <a:ext uri="{FF2B5EF4-FFF2-40B4-BE49-F238E27FC236}">
              <a16:creationId xmlns:a16="http://schemas.microsoft.com/office/drawing/2014/main" id="{C3FD4F1E-6077-48AD-849F-F752C96E8180}"/>
            </a:ext>
          </a:extLst>
        </xdr:cNvPr>
        <xdr:cNvSpPr txBox="1"/>
      </xdr:nvSpPr>
      <xdr:spPr>
        <a:xfrm>
          <a:off x="19310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158949</xdr:rowOff>
    </xdr:from>
    <xdr:ext cx="469744" cy="259045"/>
    <xdr:sp macro="" textlink="">
      <xdr:nvSpPr>
        <xdr:cNvPr id="670" name="n_4mainValue【保健センター・保健所】&#10;一人当たり面積">
          <a:extLst>
            <a:ext uri="{FF2B5EF4-FFF2-40B4-BE49-F238E27FC236}">
              <a16:creationId xmlns:a16="http://schemas.microsoft.com/office/drawing/2014/main" id="{8E0DBBF6-A42D-40C4-A52D-E568B3DC9A02}"/>
            </a:ext>
          </a:extLst>
        </xdr:cNvPr>
        <xdr:cNvSpPr txBox="1"/>
      </xdr:nvSpPr>
      <xdr:spPr>
        <a:xfrm>
          <a:off x="18421427"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71" name="正方形/長方形 670">
          <a:extLst>
            <a:ext uri="{FF2B5EF4-FFF2-40B4-BE49-F238E27FC236}">
              <a16:creationId xmlns:a16="http://schemas.microsoft.com/office/drawing/2014/main" id="{7FAF3706-EF56-4F47-A4C2-E4757B6E924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72" name="正方形/長方形 671">
          <a:extLst>
            <a:ext uri="{FF2B5EF4-FFF2-40B4-BE49-F238E27FC236}">
              <a16:creationId xmlns:a16="http://schemas.microsoft.com/office/drawing/2014/main" id="{D4248724-84C4-41E9-90CE-5488398F100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73" name="正方形/長方形 672">
          <a:extLst>
            <a:ext uri="{FF2B5EF4-FFF2-40B4-BE49-F238E27FC236}">
              <a16:creationId xmlns:a16="http://schemas.microsoft.com/office/drawing/2014/main" id="{7EF06BE9-7558-41ED-95AC-D72AFC5E19A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74" name="正方形/長方形 673">
          <a:extLst>
            <a:ext uri="{FF2B5EF4-FFF2-40B4-BE49-F238E27FC236}">
              <a16:creationId xmlns:a16="http://schemas.microsoft.com/office/drawing/2014/main" id="{03FEAC2E-8539-4072-9C2F-C81CA74501D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75" name="正方形/長方形 674">
          <a:extLst>
            <a:ext uri="{FF2B5EF4-FFF2-40B4-BE49-F238E27FC236}">
              <a16:creationId xmlns:a16="http://schemas.microsoft.com/office/drawing/2014/main" id="{186483B3-85E8-4C40-A5FF-D9307F7F1E1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76" name="正方形/長方形 675">
          <a:extLst>
            <a:ext uri="{FF2B5EF4-FFF2-40B4-BE49-F238E27FC236}">
              <a16:creationId xmlns:a16="http://schemas.microsoft.com/office/drawing/2014/main" id="{9E51804C-21FA-4771-8C04-91253C0314B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77" name="正方形/長方形 676">
          <a:extLst>
            <a:ext uri="{FF2B5EF4-FFF2-40B4-BE49-F238E27FC236}">
              <a16:creationId xmlns:a16="http://schemas.microsoft.com/office/drawing/2014/main" id="{6987D907-7015-4839-B57B-90D35EB38F7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78" name="正方形/長方形 677">
          <a:extLst>
            <a:ext uri="{FF2B5EF4-FFF2-40B4-BE49-F238E27FC236}">
              <a16:creationId xmlns:a16="http://schemas.microsoft.com/office/drawing/2014/main" id="{E1F2F6B6-BD48-48C7-971A-5624208EDFC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79" name="テキスト ボックス 678">
          <a:extLst>
            <a:ext uri="{FF2B5EF4-FFF2-40B4-BE49-F238E27FC236}">
              <a16:creationId xmlns:a16="http://schemas.microsoft.com/office/drawing/2014/main" id="{AF64DBDF-32C5-47D7-913C-B2F731E91F9B}"/>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80" name="直線コネクタ 679">
          <a:extLst>
            <a:ext uri="{FF2B5EF4-FFF2-40B4-BE49-F238E27FC236}">
              <a16:creationId xmlns:a16="http://schemas.microsoft.com/office/drawing/2014/main" id="{B9BC4BA3-8031-4E41-9A07-2A774C2659B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81" name="テキスト ボックス 680">
          <a:extLst>
            <a:ext uri="{FF2B5EF4-FFF2-40B4-BE49-F238E27FC236}">
              <a16:creationId xmlns:a16="http://schemas.microsoft.com/office/drawing/2014/main" id="{412A2022-6309-4BC2-8BF8-604BF229BED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82" name="直線コネクタ 681">
          <a:extLst>
            <a:ext uri="{FF2B5EF4-FFF2-40B4-BE49-F238E27FC236}">
              <a16:creationId xmlns:a16="http://schemas.microsoft.com/office/drawing/2014/main" id="{9B3E0E48-D237-4460-912F-984DDFCDE40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83" name="テキスト ボックス 682">
          <a:extLst>
            <a:ext uri="{FF2B5EF4-FFF2-40B4-BE49-F238E27FC236}">
              <a16:creationId xmlns:a16="http://schemas.microsoft.com/office/drawing/2014/main" id="{F898AE6A-AC4E-412F-80F9-7DBFCB4BC93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84" name="直線コネクタ 683">
          <a:extLst>
            <a:ext uri="{FF2B5EF4-FFF2-40B4-BE49-F238E27FC236}">
              <a16:creationId xmlns:a16="http://schemas.microsoft.com/office/drawing/2014/main" id="{F954D9E3-296F-4C74-99C2-158EC6DA51C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85" name="テキスト ボックス 684">
          <a:extLst>
            <a:ext uri="{FF2B5EF4-FFF2-40B4-BE49-F238E27FC236}">
              <a16:creationId xmlns:a16="http://schemas.microsoft.com/office/drawing/2014/main" id="{3468AE2B-D9FE-43CA-B380-B27A7A8779A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86" name="直線コネクタ 685">
          <a:extLst>
            <a:ext uri="{FF2B5EF4-FFF2-40B4-BE49-F238E27FC236}">
              <a16:creationId xmlns:a16="http://schemas.microsoft.com/office/drawing/2014/main" id="{973275D3-0BE3-4C69-A8AA-FBB0A7D885F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87" name="テキスト ボックス 686">
          <a:extLst>
            <a:ext uri="{FF2B5EF4-FFF2-40B4-BE49-F238E27FC236}">
              <a16:creationId xmlns:a16="http://schemas.microsoft.com/office/drawing/2014/main" id="{41E3A848-C3F4-41CF-9E8C-017174213AD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88" name="直線コネクタ 687">
          <a:extLst>
            <a:ext uri="{FF2B5EF4-FFF2-40B4-BE49-F238E27FC236}">
              <a16:creationId xmlns:a16="http://schemas.microsoft.com/office/drawing/2014/main" id="{C9B482E2-E8FB-4D38-8267-E61C482819C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89" name="テキスト ボックス 688">
          <a:extLst>
            <a:ext uri="{FF2B5EF4-FFF2-40B4-BE49-F238E27FC236}">
              <a16:creationId xmlns:a16="http://schemas.microsoft.com/office/drawing/2014/main" id="{3A72B04D-40FE-4039-88B1-5AD7549AF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90" name="直線コネクタ 689">
          <a:extLst>
            <a:ext uri="{FF2B5EF4-FFF2-40B4-BE49-F238E27FC236}">
              <a16:creationId xmlns:a16="http://schemas.microsoft.com/office/drawing/2014/main" id="{7D2CE4BE-E68D-408C-9EE8-74CFE2EDBFA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91" name="テキスト ボックス 690">
          <a:extLst>
            <a:ext uri="{FF2B5EF4-FFF2-40B4-BE49-F238E27FC236}">
              <a16:creationId xmlns:a16="http://schemas.microsoft.com/office/drawing/2014/main" id="{49C95172-71AF-4EA0-9E44-6BE698E1139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92" name="直線コネクタ 691">
          <a:extLst>
            <a:ext uri="{FF2B5EF4-FFF2-40B4-BE49-F238E27FC236}">
              <a16:creationId xmlns:a16="http://schemas.microsoft.com/office/drawing/2014/main" id="{AAB7A3AD-1E36-4F23-9D8F-FDCCD0FF7D7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93" name="テキスト ボックス 692">
          <a:extLst>
            <a:ext uri="{FF2B5EF4-FFF2-40B4-BE49-F238E27FC236}">
              <a16:creationId xmlns:a16="http://schemas.microsoft.com/office/drawing/2014/main" id="{5D2D6CA7-54D9-493E-965E-48BFBF62443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94" name="【消防施設】&#10;有形固定資産減価償却率グラフ枠">
          <a:extLst>
            <a:ext uri="{FF2B5EF4-FFF2-40B4-BE49-F238E27FC236}">
              <a16:creationId xmlns:a16="http://schemas.microsoft.com/office/drawing/2014/main" id="{AE1CA2AB-3147-4776-96CF-C9515A6E7D9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95" name="直線コネクタ 694">
          <a:extLst>
            <a:ext uri="{FF2B5EF4-FFF2-40B4-BE49-F238E27FC236}">
              <a16:creationId xmlns:a16="http://schemas.microsoft.com/office/drawing/2014/main" id="{29B72C03-14A8-4AA2-8803-6687C69DDC1F}"/>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96" name="【消防施設】&#10;有形固定資産減価償却率最小値テキスト">
          <a:extLst>
            <a:ext uri="{FF2B5EF4-FFF2-40B4-BE49-F238E27FC236}">
              <a16:creationId xmlns:a16="http://schemas.microsoft.com/office/drawing/2014/main" id="{37BC1F3F-4623-41A9-A1E0-D9C606069327}"/>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97" name="直線コネクタ 696">
          <a:extLst>
            <a:ext uri="{FF2B5EF4-FFF2-40B4-BE49-F238E27FC236}">
              <a16:creationId xmlns:a16="http://schemas.microsoft.com/office/drawing/2014/main" id="{C4506D09-A6BF-40FA-BE7E-DBB2DCC80FE3}"/>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98" name="【消防施設】&#10;有形固定資産減価償却率最大値テキスト">
          <a:extLst>
            <a:ext uri="{FF2B5EF4-FFF2-40B4-BE49-F238E27FC236}">
              <a16:creationId xmlns:a16="http://schemas.microsoft.com/office/drawing/2014/main" id="{324C5D9E-6CB6-4319-9B3B-5CB1DBADAB31}"/>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99" name="直線コネクタ 698">
          <a:extLst>
            <a:ext uri="{FF2B5EF4-FFF2-40B4-BE49-F238E27FC236}">
              <a16:creationId xmlns:a16="http://schemas.microsoft.com/office/drawing/2014/main" id="{D5F4297B-5ED2-4194-8305-C3E0CD94C0C5}"/>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00" name="【消防施設】&#10;有形固定資産減価償却率平均値テキスト">
          <a:extLst>
            <a:ext uri="{FF2B5EF4-FFF2-40B4-BE49-F238E27FC236}">
              <a16:creationId xmlns:a16="http://schemas.microsoft.com/office/drawing/2014/main" id="{DEEF88F1-6BE0-41F1-BB31-0BD07090CC66}"/>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01" name="フローチャート: 判断 700">
          <a:extLst>
            <a:ext uri="{FF2B5EF4-FFF2-40B4-BE49-F238E27FC236}">
              <a16:creationId xmlns:a16="http://schemas.microsoft.com/office/drawing/2014/main" id="{6C500863-37CD-42FF-990A-4F7F1A5FFC1A}"/>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02" name="フローチャート: 判断 701">
          <a:extLst>
            <a:ext uri="{FF2B5EF4-FFF2-40B4-BE49-F238E27FC236}">
              <a16:creationId xmlns:a16="http://schemas.microsoft.com/office/drawing/2014/main" id="{A85F547B-C287-4318-8EE7-C37D0016A93A}"/>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03" name="フローチャート: 判断 702">
          <a:extLst>
            <a:ext uri="{FF2B5EF4-FFF2-40B4-BE49-F238E27FC236}">
              <a16:creationId xmlns:a16="http://schemas.microsoft.com/office/drawing/2014/main" id="{7A98422E-E982-4B5E-9777-D8D906CF91A4}"/>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04" name="フローチャート: 判断 703">
          <a:extLst>
            <a:ext uri="{FF2B5EF4-FFF2-40B4-BE49-F238E27FC236}">
              <a16:creationId xmlns:a16="http://schemas.microsoft.com/office/drawing/2014/main" id="{42609160-F0D1-43A3-A906-59E951ADFAF3}"/>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05" name="フローチャート: 判断 704">
          <a:extLst>
            <a:ext uri="{FF2B5EF4-FFF2-40B4-BE49-F238E27FC236}">
              <a16:creationId xmlns:a16="http://schemas.microsoft.com/office/drawing/2014/main" id="{696F879D-4936-4735-AACE-C2746C76125F}"/>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96CB5D5B-FDFE-4C35-A8AC-906B20B8197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671DA2BD-CC32-4597-BE92-9561D8F7C29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3964D240-38BB-4CA2-8188-E634A67F0E2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AD937CD-F20D-48AE-8895-DAA01BA8D03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C10A4A44-1A89-4FE1-881D-935705866A2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76836</xdr:rowOff>
    </xdr:from>
    <xdr:to>
      <xdr:col>85</xdr:col>
      <xdr:colOff>177800</xdr:colOff>
      <xdr:row>83</xdr:row>
      <xdr:rowOff>6986</xdr:rowOff>
    </xdr:to>
    <xdr:sp macro="" textlink="">
      <xdr:nvSpPr>
        <xdr:cNvPr id="711" name="楕円 710">
          <a:extLst>
            <a:ext uri="{FF2B5EF4-FFF2-40B4-BE49-F238E27FC236}">
              <a16:creationId xmlns:a16="http://schemas.microsoft.com/office/drawing/2014/main" id="{E6C10D7D-437B-4A2B-ADA6-6941722B320D}"/>
            </a:ext>
          </a:extLst>
        </xdr:cNvPr>
        <xdr:cNvSpPr/>
      </xdr:nvSpPr>
      <xdr:spPr>
        <a:xfrm>
          <a:off x="162687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99713</xdr:rowOff>
    </xdr:from>
    <xdr:ext cx="405111" cy="259045"/>
    <xdr:sp macro="" textlink="">
      <xdr:nvSpPr>
        <xdr:cNvPr id="712" name="【消防施設】&#10;有形固定資産減価償却率該当値テキスト">
          <a:extLst>
            <a:ext uri="{FF2B5EF4-FFF2-40B4-BE49-F238E27FC236}">
              <a16:creationId xmlns:a16="http://schemas.microsoft.com/office/drawing/2014/main" id="{29EBB1FA-7062-48DA-856B-14E781D656CB}"/>
            </a:ext>
          </a:extLst>
        </xdr:cNvPr>
        <xdr:cNvSpPr txBox="1"/>
      </xdr:nvSpPr>
      <xdr:spPr>
        <a:xfrm>
          <a:off x="16357600"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69214</xdr:rowOff>
    </xdr:from>
    <xdr:to>
      <xdr:col>81</xdr:col>
      <xdr:colOff>101600</xdr:colOff>
      <xdr:row>82</xdr:row>
      <xdr:rowOff>170814</xdr:rowOff>
    </xdr:to>
    <xdr:sp macro="" textlink="">
      <xdr:nvSpPr>
        <xdr:cNvPr id="713" name="楕円 712">
          <a:extLst>
            <a:ext uri="{FF2B5EF4-FFF2-40B4-BE49-F238E27FC236}">
              <a16:creationId xmlns:a16="http://schemas.microsoft.com/office/drawing/2014/main" id="{9153E13F-714F-4072-9260-CE496E108A09}"/>
            </a:ext>
          </a:extLst>
        </xdr:cNvPr>
        <xdr:cNvSpPr/>
      </xdr:nvSpPr>
      <xdr:spPr>
        <a:xfrm>
          <a:off x="15430500" y="1412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120014</xdr:rowOff>
    </xdr:from>
    <xdr:to>
      <xdr:col>85</xdr:col>
      <xdr:colOff>127000</xdr:colOff>
      <xdr:row>82</xdr:row>
      <xdr:rowOff>127636</xdr:rowOff>
    </xdr:to>
    <xdr:cxnSp macro="">
      <xdr:nvCxnSpPr>
        <xdr:cNvPr id="714" name="直線コネクタ 713">
          <a:extLst>
            <a:ext uri="{FF2B5EF4-FFF2-40B4-BE49-F238E27FC236}">
              <a16:creationId xmlns:a16="http://schemas.microsoft.com/office/drawing/2014/main" id="{5DD33239-A2D9-481E-BF0A-94C040C7DE29}"/>
            </a:ext>
          </a:extLst>
        </xdr:cNvPr>
        <xdr:cNvCxnSpPr/>
      </xdr:nvCxnSpPr>
      <xdr:spPr>
        <a:xfrm>
          <a:off x="15481300" y="14178914"/>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27305</xdr:rowOff>
    </xdr:from>
    <xdr:to>
      <xdr:col>76</xdr:col>
      <xdr:colOff>165100</xdr:colOff>
      <xdr:row>82</xdr:row>
      <xdr:rowOff>128905</xdr:rowOff>
    </xdr:to>
    <xdr:sp macro="" textlink="">
      <xdr:nvSpPr>
        <xdr:cNvPr id="715" name="楕円 714">
          <a:extLst>
            <a:ext uri="{FF2B5EF4-FFF2-40B4-BE49-F238E27FC236}">
              <a16:creationId xmlns:a16="http://schemas.microsoft.com/office/drawing/2014/main" id="{5E39C6FD-527F-47F7-AD52-0305CC4C7865}"/>
            </a:ext>
          </a:extLst>
        </xdr:cNvPr>
        <xdr:cNvSpPr/>
      </xdr:nvSpPr>
      <xdr:spPr>
        <a:xfrm>
          <a:off x="14541500" y="1408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78105</xdr:rowOff>
    </xdr:from>
    <xdr:to>
      <xdr:col>81</xdr:col>
      <xdr:colOff>50800</xdr:colOff>
      <xdr:row>82</xdr:row>
      <xdr:rowOff>120014</xdr:rowOff>
    </xdr:to>
    <xdr:cxnSp macro="">
      <xdr:nvCxnSpPr>
        <xdr:cNvPr id="716" name="直線コネクタ 715">
          <a:extLst>
            <a:ext uri="{FF2B5EF4-FFF2-40B4-BE49-F238E27FC236}">
              <a16:creationId xmlns:a16="http://schemas.microsoft.com/office/drawing/2014/main" id="{5541D2D3-FEE1-4884-A3EC-02402F164AC1}"/>
            </a:ext>
          </a:extLst>
        </xdr:cNvPr>
        <xdr:cNvCxnSpPr/>
      </xdr:nvCxnSpPr>
      <xdr:spPr>
        <a:xfrm>
          <a:off x="14592300" y="141370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133986</xdr:rowOff>
    </xdr:from>
    <xdr:to>
      <xdr:col>72</xdr:col>
      <xdr:colOff>38100</xdr:colOff>
      <xdr:row>82</xdr:row>
      <xdr:rowOff>64136</xdr:rowOff>
    </xdr:to>
    <xdr:sp macro="" textlink="">
      <xdr:nvSpPr>
        <xdr:cNvPr id="717" name="楕円 716">
          <a:extLst>
            <a:ext uri="{FF2B5EF4-FFF2-40B4-BE49-F238E27FC236}">
              <a16:creationId xmlns:a16="http://schemas.microsoft.com/office/drawing/2014/main" id="{B9822D8A-D2AB-4CF3-874F-6A48A6E8D912}"/>
            </a:ext>
          </a:extLst>
        </xdr:cNvPr>
        <xdr:cNvSpPr/>
      </xdr:nvSpPr>
      <xdr:spPr>
        <a:xfrm>
          <a:off x="13652500" y="1402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13336</xdr:rowOff>
    </xdr:from>
    <xdr:to>
      <xdr:col>76</xdr:col>
      <xdr:colOff>114300</xdr:colOff>
      <xdr:row>82</xdr:row>
      <xdr:rowOff>78105</xdr:rowOff>
    </xdr:to>
    <xdr:cxnSp macro="">
      <xdr:nvCxnSpPr>
        <xdr:cNvPr id="718" name="直線コネクタ 717">
          <a:extLst>
            <a:ext uri="{FF2B5EF4-FFF2-40B4-BE49-F238E27FC236}">
              <a16:creationId xmlns:a16="http://schemas.microsoft.com/office/drawing/2014/main" id="{F566796E-C3F4-4177-876D-42C97B616B85}"/>
            </a:ext>
          </a:extLst>
        </xdr:cNvPr>
        <xdr:cNvCxnSpPr/>
      </xdr:nvCxnSpPr>
      <xdr:spPr>
        <a:xfrm>
          <a:off x="13703300" y="14072236"/>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160655</xdr:rowOff>
    </xdr:from>
    <xdr:to>
      <xdr:col>67</xdr:col>
      <xdr:colOff>101600</xdr:colOff>
      <xdr:row>82</xdr:row>
      <xdr:rowOff>90805</xdr:rowOff>
    </xdr:to>
    <xdr:sp macro="" textlink="">
      <xdr:nvSpPr>
        <xdr:cNvPr id="719" name="楕円 718">
          <a:extLst>
            <a:ext uri="{FF2B5EF4-FFF2-40B4-BE49-F238E27FC236}">
              <a16:creationId xmlns:a16="http://schemas.microsoft.com/office/drawing/2014/main" id="{99663760-BAB9-42CE-94AF-995FCC7BA331}"/>
            </a:ext>
          </a:extLst>
        </xdr:cNvPr>
        <xdr:cNvSpPr/>
      </xdr:nvSpPr>
      <xdr:spPr>
        <a:xfrm>
          <a:off x="12763500" y="1404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13336</xdr:rowOff>
    </xdr:from>
    <xdr:to>
      <xdr:col>71</xdr:col>
      <xdr:colOff>177800</xdr:colOff>
      <xdr:row>82</xdr:row>
      <xdr:rowOff>40005</xdr:rowOff>
    </xdr:to>
    <xdr:cxnSp macro="">
      <xdr:nvCxnSpPr>
        <xdr:cNvPr id="720" name="直線コネクタ 719">
          <a:extLst>
            <a:ext uri="{FF2B5EF4-FFF2-40B4-BE49-F238E27FC236}">
              <a16:creationId xmlns:a16="http://schemas.microsoft.com/office/drawing/2014/main" id="{6DA3C97E-B2D3-4326-81E8-94644986D0AF}"/>
            </a:ext>
          </a:extLst>
        </xdr:cNvPr>
        <xdr:cNvCxnSpPr/>
      </xdr:nvCxnSpPr>
      <xdr:spPr>
        <a:xfrm flipV="1">
          <a:off x="12814300" y="14072236"/>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21" name="n_1aveValue【消防施設】&#10;有形固定資産減価償却率">
          <a:extLst>
            <a:ext uri="{FF2B5EF4-FFF2-40B4-BE49-F238E27FC236}">
              <a16:creationId xmlns:a16="http://schemas.microsoft.com/office/drawing/2014/main" id="{53E7C9B6-05EA-4A32-B4CD-FDF95A0236C4}"/>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22" name="n_2aveValue【消防施設】&#10;有形固定資産減価償却率">
          <a:extLst>
            <a:ext uri="{FF2B5EF4-FFF2-40B4-BE49-F238E27FC236}">
              <a16:creationId xmlns:a16="http://schemas.microsoft.com/office/drawing/2014/main" id="{04E2DDB7-7B67-4156-AA9F-840E4EF2EC94}"/>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23" name="n_3aveValue【消防施設】&#10;有形固定資産減価償却率">
          <a:extLst>
            <a:ext uri="{FF2B5EF4-FFF2-40B4-BE49-F238E27FC236}">
              <a16:creationId xmlns:a16="http://schemas.microsoft.com/office/drawing/2014/main" id="{4B81F172-E8C1-4347-A9A2-74D758B37529}"/>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24" name="n_4aveValue【消防施設】&#10;有形固定資産減価償却率">
          <a:extLst>
            <a:ext uri="{FF2B5EF4-FFF2-40B4-BE49-F238E27FC236}">
              <a16:creationId xmlns:a16="http://schemas.microsoft.com/office/drawing/2014/main" id="{7A84EA4F-AB1B-4DC6-8767-94094FEDE1BE}"/>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15891</xdr:rowOff>
    </xdr:from>
    <xdr:ext cx="405111" cy="259045"/>
    <xdr:sp macro="" textlink="">
      <xdr:nvSpPr>
        <xdr:cNvPr id="725" name="n_1mainValue【消防施設】&#10;有形固定資産減価償却率">
          <a:extLst>
            <a:ext uri="{FF2B5EF4-FFF2-40B4-BE49-F238E27FC236}">
              <a16:creationId xmlns:a16="http://schemas.microsoft.com/office/drawing/2014/main" id="{5D582E07-541B-454A-9DDF-A82EC33F1FAD}"/>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726" name="n_2mainValue【消防施設】&#10;有形固定資産減価償却率">
          <a:extLst>
            <a:ext uri="{FF2B5EF4-FFF2-40B4-BE49-F238E27FC236}">
              <a16:creationId xmlns:a16="http://schemas.microsoft.com/office/drawing/2014/main" id="{F162C870-360A-4C1C-9002-840F9193A9CF}"/>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80663</xdr:rowOff>
    </xdr:from>
    <xdr:ext cx="405111" cy="259045"/>
    <xdr:sp macro="" textlink="">
      <xdr:nvSpPr>
        <xdr:cNvPr id="727" name="n_3mainValue【消防施設】&#10;有形固定資産減価償却率">
          <a:extLst>
            <a:ext uri="{FF2B5EF4-FFF2-40B4-BE49-F238E27FC236}">
              <a16:creationId xmlns:a16="http://schemas.microsoft.com/office/drawing/2014/main" id="{D543CBB9-B6D2-4DE8-B566-2DE5FA25C0E5}"/>
            </a:ext>
          </a:extLst>
        </xdr:cNvPr>
        <xdr:cNvSpPr txBox="1"/>
      </xdr:nvSpPr>
      <xdr:spPr>
        <a:xfrm>
          <a:off x="13500744" y="13796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107332</xdr:rowOff>
    </xdr:from>
    <xdr:ext cx="405111" cy="259045"/>
    <xdr:sp macro="" textlink="">
      <xdr:nvSpPr>
        <xdr:cNvPr id="728" name="n_4mainValue【消防施設】&#10;有形固定資産減価償却率">
          <a:extLst>
            <a:ext uri="{FF2B5EF4-FFF2-40B4-BE49-F238E27FC236}">
              <a16:creationId xmlns:a16="http://schemas.microsoft.com/office/drawing/2014/main" id="{352EA361-0394-41EE-BA2F-B850EB0DF9EC}"/>
            </a:ext>
          </a:extLst>
        </xdr:cNvPr>
        <xdr:cNvSpPr txBox="1"/>
      </xdr:nvSpPr>
      <xdr:spPr>
        <a:xfrm>
          <a:off x="12611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D4B64E1B-2DAD-4985-912B-55E38479506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229BECFC-B7C5-4418-BA56-3D89BB640B7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E617A896-5976-4075-97DB-77B2AEF1F3B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C8E11A4A-8187-49C3-A8D5-15E64163D34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99A24EEB-EC3B-4314-BE67-E2EAA44809C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C3C653FA-8665-40B8-8369-419663BB6A9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5525D849-93A4-4E50-883F-02C1B5DB3C6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156A16F4-A549-4E64-AC69-74C713F0D30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37" name="テキスト ボックス 736">
          <a:extLst>
            <a:ext uri="{FF2B5EF4-FFF2-40B4-BE49-F238E27FC236}">
              <a16:creationId xmlns:a16="http://schemas.microsoft.com/office/drawing/2014/main" id="{BD3172F4-C54F-43E8-A466-49DB449B6E0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38" name="直線コネクタ 737">
          <a:extLst>
            <a:ext uri="{FF2B5EF4-FFF2-40B4-BE49-F238E27FC236}">
              <a16:creationId xmlns:a16="http://schemas.microsoft.com/office/drawing/2014/main" id="{EEAD15D5-416E-41CE-A084-1C316530745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39" name="直線コネクタ 738">
          <a:extLst>
            <a:ext uri="{FF2B5EF4-FFF2-40B4-BE49-F238E27FC236}">
              <a16:creationId xmlns:a16="http://schemas.microsoft.com/office/drawing/2014/main" id="{8F0CCFE1-6ED3-4AB4-B463-2F772556A22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40" name="テキスト ボックス 739">
          <a:extLst>
            <a:ext uri="{FF2B5EF4-FFF2-40B4-BE49-F238E27FC236}">
              <a16:creationId xmlns:a16="http://schemas.microsoft.com/office/drawing/2014/main" id="{5A5A312B-03A3-4427-A45F-C7BCA22B1E7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41" name="直線コネクタ 740">
          <a:extLst>
            <a:ext uri="{FF2B5EF4-FFF2-40B4-BE49-F238E27FC236}">
              <a16:creationId xmlns:a16="http://schemas.microsoft.com/office/drawing/2014/main" id="{3B4F13E2-3FC8-4569-A92F-7D255E5F112C}"/>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42" name="テキスト ボックス 741">
          <a:extLst>
            <a:ext uri="{FF2B5EF4-FFF2-40B4-BE49-F238E27FC236}">
              <a16:creationId xmlns:a16="http://schemas.microsoft.com/office/drawing/2014/main" id="{94540F49-8DE0-4D0C-85B5-68B6E9B20AB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43" name="直線コネクタ 742">
          <a:extLst>
            <a:ext uri="{FF2B5EF4-FFF2-40B4-BE49-F238E27FC236}">
              <a16:creationId xmlns:a16="http://schemas.microsoft.com/office/drawing/2014/main" id="{524A4EA0-A1F6-4302-9171-469C08CB1E1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44" name="テキスト ボックス 743">
          <a:extLst>
            <a:ext uri="{FF2B5EF4-FFF2-40B4-BE49-F238E27FC236}">
              <a16:creationId xmlns:a16="http://schemas.microsoft.com/office/drawing/2014/main" id="{89F7C62E-DC29-4CAB-8A75-B06610EDD4D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45" name="直線コネクタ 744">
          <a:extLst>
            <a:ext uri="{FF2B5EF4-FFF2-40B4-BE49-F238E27FC236}">
              <a16:creationId xmlns:a16="http://schemas.microsoft.com/office/drawing/2014/main" id="{A3CC4F75-2303-4792-864A-23B10ACB173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46" name="テキスト ボックス 745">
          <a:extLst>
            <a:ext uri="{FF2B5EF4-FFF2-40B4-BE49-F238E27FC236}">
              <a16:creationId xmlns:a16="http://schemas.microsoft.com/office/drawing/2014/main" id="{0764B477-C2D5-45E7-AFAA-46D17FB92E82}"/>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47" name="直線コネクタ 746">
          <a:extLst>
            <a:ext uri="{FF2B5EF4-FFF2-40B4-BE49-F238E27FC236}">
              <a16:creationId xmlns:a16="http://schemas.microsoft.com/office/drawing/2014/main" id="{48702C97-A761-4E4D-B687-5B5F18CFCA7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48" name="テキスト ボックス 747">
          <a:extLst>
            <a:ext uri="{FF2B5EF4-FFF2-40B4-BE49-F238E27FC236}">
              <a16:creationId xmlns:a16="http://schemas.microsoft.com/office/drawing/2014/main" id="{34ED6A45-532E-4386-9BE1-06C74405266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49" name="【消防施設】&#10;一人当たり面積グラフ枠">
          <a:extLst>
            <a:ext uri="{FF2B5EF4-FFF2-40B4-BE49-F238E27FC236}">
              <a16:creationId xmlns:a16="http://schemas.microsoft.com/office/drawing/2014/main" id="{26796FBC-C80F-4224-BF03-A810E70FB4C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50" name="直線コネクタ 749">
          <a:extLst>
            <a:ext uri="{FF2B5EF4-FFF2-40B4-BE49-F238E27FC236}">
              <a16:creationId xmlns:a16="http://schemas.microsoft.com/office/drawing/2014/main" id="{584C9542-404B-44F4-879E-11E7DDE640B4}"/>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51" name="【消防施設】&#10;一人当たり面積最小値テキスト">
          <a:extLst>
            <a:ext uri="{FF2B5EF4-FFF2-40B4-BE49-F238E27FC236}">
              <a16:creationId xmlns:a16="http://schemas.microsoft.com/office/drawing/2014/main" id="{967BFA69-7BEA-421C-87E4-A67635C5CA26}"/>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52" name="直線コネクタ 751">
          <a:extLst>
            <a:ext uri="{FF2B5EF4-FFF2-40B4-BE49-F238E27FC236}">
              <a16:creationId xmlns:a16="http://schemas.microsoft.com/office/drawing/2014/main" id="{011AB454-7845-46AB-85C7-654B1C7D2E47}"/>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53" name="【消防施設】&#10;一人当たり面積最大値テキスト">
          <a:extLst>
            <a:ext uri="{FF2B5EF4-FFF2-40B4-BE49-F238E27FC236}">
              <a16:creationId xmlns:a16="http://schemas.microsoft.com/office/drawing/2014/main" id="{CF278B38-8553-4F7B-A701-B15E1D4A381D}"/>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54" name="直線コネクタ 753">
          <a:extLst>
            <a:ext uri="{FF2B5EF4-FFF2-40B4-BE49-F238E27FC236}">
              <a16:creationId xmlns:a16="http://schemas.microsoft.com/office/drawing/2014/main" id="{5535CAFC-988A-485A-A5CD-AA4810A748B7}"/>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55" name="【消防施設】&#10;一人当たり面積平均値テキスト">
          <a:extLst>
            <a:ext uri="{FF2B5EF4-FFF2-40B4-BE49-F238E27FC236}">
              <a16:creationId xmlns:a16="http://schemas.microsoft.com/office/drawing/2014/main" id="{5E141E92-7D37-42D5-B3B0-350BDEA5D573}"/>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56" name="フローチャート: 判断 755">
          <a:extLst>
            <a:ext uri="{FF2B5EF4-FFF2-40B4-BE49-F238E27FC236}">
              <a16:creationId xmlns:a16="http://schemas.microsoft.com/office/drawing/2014/main" id="{0F855650-36D0-4D44-A0D5-788DF4638EFC}"/>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57" name="フローチャート: 判断 756">
          <a:extLst>
            <a:ext uri="{FF2B5EF4-FFF2-40B4-BE49-F238E27FC236}">
              <a16:creationId xmlns:a16="http://schemas.microsoft.com/office/drawing/2014/main" id="{E931DC20-E4BA-42F2-91A4-BEFA65FA3D68}"/>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58" name="フローチャート: 判断 757">
          <a:extLst>
            <a:ext uri="{FF2B5EF4-FFF2-40B4-BE49-F238E27FC236}">
              <a16:creationId xmlns:a16="http://schemas.microsoft.com/office/drawing/2014/main" id="{B7578A93-CC35-4B72-A71C-DF2289E8631F}"/>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59" name="フローチャート: 判断 758">
          <a:extLst>
            <a:ext uri="{FF2B5EF4-FFF2-40B4-BE49-F238E27FC236}">
              <a16:creationId xmlns:a16="http://schemas.microsoft.com/office/drawing/2014/main" id="{8A1AEEEF-3510-486A-BD04-729474CD377B}"/>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60" name="フローチャート: 判断 759">
          <a:extLst>
            <a:ext uri="{FF2B5EF4-FFF2-40B4-BE49-F238E27FC236}">
              <a16:creationId xmlns:a16="http://schemas.microsoft.com/office/drawing/2014/main" id="{15C1AC0F-AE63-4407-B70F-BF3623E131EF}"/>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4DDF07A8-63E2-4AEF-821C-BF8F1B381DB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2AB30584-3961-4E7A-B4D5-1AC099EB982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3B262846-20E4-49FF-A3C7-BAC6B41C243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DA169CD0-C890-4329-937C-39386649FC2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ADEE8C4-8CCE-4C78-BAF5-E0CD3A50FB01}"/>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766" name="楕円 765">
          <a:extLst>
            <a:ext uri="{FF2B5EF4-FFF2-40B4-BE49-F238E27FC236}">
              <a16:creationId xmlns:a16="http://schemas.microsoft.com/office/drawing/2014/main" id="{88A576F2-BAA0-45EB-A1B1-2A7B40AD096E}"/>
            </a:ext>
          </a:extLst>
        </xdr:cNvPr>
        <xdr:cNvSpPr/>
      </xdr:nvSpPr>
      <xdr:spPr>
        <a:xfrm>
          <a:off x="221107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170197</xdr:rowOff>
    </xdr:from>
    <xdr:ext cx="469744" cy="259045"/>
    <xdr:sp macro="" textlink="">
      <xdr:nvSpPr>
        <xdr:cNvPr id="767" name="【消防施設】&#10;一人当たり面積該当値テキスト">
          <a:extLst>
            <a:ext uri="{FF2B5EF4-FFF2-40B4-BE49-F238E27FC236}">
              <a16:creationId xmlns:a16="http://schemas.microsoft.com/office/drawing/2014/main" id="{AA55E7B1-1C68-47A0-BA34-45DC9D501A1A}"/>
            </a:ext>
          </a:extLst>
        </xdr:cNvPr>
        <xdr:cNvSpPr txBox="1"/>
      </xdr:nvSpPr>
      <xdr:spPr>
        <a:xfrm>
          <a:off x="22199600"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147320</xdr:rowOff>
    </xdr:from>
    <xdr:to>
      <xdr:col>112</xdr:col>
      <xdr:colOff>38100</xdr:colOff>
      <xdr:row>83</xdr:row>
      <xdr:rowOff>77470</xdr:rowOff>
    </xdr:to>
    <xdr:sp macro="" textlink="">
      <xdr:nvSpPr>
        <xdr:cNvPr id="768" name="楕円 767">
          <a:extLst>
            <a:ext uri="{FF2B5EF4-FFF2-40B4-BE49-F238E27FC236}">
              <a16:creationId xmlns:a16="http://schemas.microsoft.com/office/drawing/2014/main" id="{DEDC99A3-6A9E-4EC2-A62C-0B79B007D4B4}"/>
            </a:ext>
          </a:extLst>
        </xdr:cNvPr>
        <xdr:cNvSpPr/>
      </xdr:nvSpPr>
      <xdr:spPr>
        <a:xfrm>
          <a:off x="21272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26670</xdr:rowOff>
    </xdr:from>
    <xdr:to>
      <xdr:col>116</xdr:col>
      <xdr:colOff>63500</xdr:colOff>
      <xdr:row>83</xdr:row>
      <xdr:rowOff>26670</xdr:rowOff>
    </xdr:to>
    <xdr:cxnSp macro="">
      <xdr:nvCxnSpPr>
        <xdr:cNvPr id="769" name="直線コネクタ 768">
          <a:extLst>
            <a:ext uri="{FF2B5EF4-FFF2-40B4-BE49-F238E27FC236}">
              <a16:creationId xmlns:a16="http://schemas.microsoft.com/office/drawing/2014/main" id="{2F7328CD-E498-4490-AF36-7D9EC4C4A4FC}"/>
            </a:ext>
          </a:extLst>
        </xdr:cNvPr>
        <xdr:cNvCxnSpPr/>
      </xdr:nvCxnSpPr>
      <xdr:spPr>
        <a:xfrm>
          <a:off x="21323300" y="142570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156463</xdr:rowOff>
    </xdr:from>
    <xdr:to>
      <xdr:col>107</xdr:col>
      <xdr:colOff>101600</xdr:colOff>
      <xdr:row>83</xdr:row>
      <xdr:rowOff>86613</xdr:rowOff>
    </xdr:to>
    <xdr:sp macro="" textlink="">
      <xdr:nvSpPr>
        <xdr:cNvPr id="770" name="楕円 769">
          <a:extLst>
            <a:ext uri="{FF2B5EF4-FFF2-40B4-BE49-F238E27FC236}">
              <a16:creationId xmlns:a16="http://schemas.microsoft.com/office/drawing/2014/main" id="{F6375A8D-BF5D-4DAC-9C97-50D02924AED7}"/>
            </a:ext>
          </a:extLst>
        </xdr:cNvPr>
        <xdr:cNvSpPr/>
      </xdr:nvSpPr>
      <xdr:spPr>
        <a:xfrm>
          <a:off x="20383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26670</xdr:rowOff>
    </xdr:from>
    <xdr:to>
      <xdr:col>111</xdr:col>
      <xdr:colOff>177800</xdr:colOff>
      <xdr:row>83</xdr:row>
      <xdr:rowOff>35813</xdr:rowOff>
    </xdr:to>
    <xdr:cxnSp macro="">
      <xdr:nvCxnSpPr>
        <xdr:cNvPr id="771" name="直線コネクタ 770">
          <a:extLst>
            <a:ext uri="{FF2B5EF4-FFF2-40B4-BE49-F238E27FC236}">
              <a16:creationId xmlns:a16="http://schemas.microsoft.com/office/drawing/2014/main" id="{DE333F93-53EE-46A4-B61D-E7EF4CB82484}"/>
            </a:ext>
          </a:extLst>
        </xdr:cNvPr>
        <xdr:cNvCxnSpPr/>
      </xdr:nvCxnSpPr>
      <xdr:spPr>
        <a:xfrm flipV="1">
          <a:off x="20434300" y="142570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151892</xdr:rowOff>
    </xdr:from>
    <xdr:to>
      <xdr:col>102</xdr:col>
      <xdr:colOff>165100</xdr:colOff>
      <xdr:row>83</xdr:row>
      <xdr:rowOff>82042</xdr:rowOff>
    </xdr:to>
    <xdr:sp macro="" textlink="">
      <xdr:nvSpPr>
        <xdr:cNvPr id="772" name="楕円 771">
          <a:extLst>
            <a:ext uri="{FF2B5EF4-FFF2-40B4-BE49-F238E27FC236}">
              <a16:creationId xmlns:a16="http://schemas.microsoft.com/office/drawing/2014/main" id="{26A4AA43-C295-4062-9B46-3F11555E78A2}"/>
            </a:ext>
          </a:extLst>
        </xdr:cNvPr>
        <xdr:cNvSpPr/>
      </xdr:nvSpPr>
      <xdr:spPr>
        <a:xfrm>
          <a:off x="19494500" y="1421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31242</xdr:rowOff>
    </xdr:from>
    <xdr:to>
      <xdr:col>107</xdr:col>
      <xdr:colOff>50800</xdr:colOff>
      <xdr:row>83</xdr:row>
      <xdr:rowOff>35813</xdr:rowOff>
    </xdr:to>
    <xdr:cxnSp macro="">
      <xdr:nvCxnSpPr>
        <xdr:cNvPr id="773" name="直線コネクタ 772">
          <a:extLst>
            <a:ext uri="{FF2B5EF4-FFF2-40B4-BE49-F238E27FC236}">
              <a16:creationId xmlns:a16="http://schemas.microsoft.com/office/drawing/2014/main" id="{286E03BB-6838-4E18-9922-92B17C8DBC64}"/>
            </a:ext>
          </a:extLst>
        </xdr:cNvPr>
        <xdr:cNvCxnSpPr/>
      </xdr:nvCxnSpPr>
      <xdr:spPr>
        <a:xfrm>
          <a:off x="19545300" y="14261592"/>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161037</xdr:rowOff>
    </xdr:from>
    <xdr:to>
      <xdr:col>98</xdr:col>
      <xdr:colOff>38100</xdr:colOff>
      <xdr:row>83</xdr:row>
      <xdr:rowOff>91187</xdr:rowOff>
    </xdr:to>
    <xdr:sp macro="" textlink="">
      <xdr:nvSpPr>
        <xdr:cNvPr id="774" name="楕円 773">
          <a:extLst>
            <a:ext uri="{FF2B5EF4-FFF2-40B4-BE49-F238E27FC236}">
              <a16:creationId xmlns:a16="http://schemas.microsoft.com/office/drawing/2014/main" id="{B0A91F01-EE28-40CE-A338-A99B17B2A449}"/>
            </a:ext>
          </a:extLst>
        </xdr:cNvPr>
        <xdr:cNvSpPr/>
      </xdr:nvSpPr>
      <xdr:spPr>
        <a:xfrm>
          <a:off x="18605500" y="1421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31242</xdr:rowOff>
    </xdr:from>
    <xdr:to>
      <xdr:col>102</xdr:col>
      <xdr:colOff>114300</xdr:colOff>
      <xdr:row>83</xdr:row>
      <xdr:rowOff>40387</xdr:rowOff>
    </xdr:to>
    <xdr:cxnSp macro="">
      <xdr:nvCxnSpPr>
        <xdr:cNvPr id="775" name="直線コネクタ 774">
          <a:extLst>
            <a:ext uri="{FF2B5EF4-FFF2-40B4-BE49-F238E27FC236}">
              <a16:creationId xmlns:a16="http://schemas.microsoft.com/office/drawing/2014/main" id="{633279B4-1682-4B24-9CEA-5C7B7E6908B0}"/>
            </a:ext>
          </a:extLst>
        </xdr:cNvPr>
        <xdr:cNvCxnSpPr/>
      </xdr:nvCxnSpPr>
      <xdr:spPr>
        <a:xfrm flipV="1">
          <a:off x="18656300" y="142615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76" name="n_1aveValue【消防施設】&#10;一人当たり面積">
          <a:extLst>
            <a:ext uri="{FF2B5EF4-FFF2-40B4-BE49-F238E27FC236}">
              <a16:creationId xmlns:a16="http://schemas.microsoft.com/office/drawing/2014/main" id="{F2A492DF-7E30-4010-A235-41A4EEAE094A}"/>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77" name="n_2aveValue【消防施設】&#10;一人当たり面積">
          <a:extLst>
            <a:ext uri="{FF2B5EF4-FFF2-40B4-BE49-F238E27FC236}">
              <a16:creationId xmlns:a16="http://schemas.microsoft.com/office/drawing/2014/main" id="{386683BA-5191-4760-933D-EF8ED0F51D16}"/>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78" name="n_3aveValue【消防施設】&#10;一人当たり面積">
          <a:extLst>
            <a:ext uri="{FF2B5EF4-FFF2-40B4-BE49-F238E27FC236}">
              <a16:creationId xmlns:a16="http://schemas.microsoft.com/office/drawing/2014/main" id="{BC5B122E-4AF0-45EC-A7C9-69B9EA7DB294}"/>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79" name="n_4aveValue【消防施設】&#10;一人当たり面積">
          <a:extLst>
            <a:ext uri="{FF2B5EF4-FFF2-40B4-BE49-F238E27FC236}">
              <a16:creationId xmlns:a16="http://schemas.microsoft.com/office/drawing/2014/main" id="{6E3B55AC-0DDF-4AF1-8623-AE6414C7EB23}"/>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93997</xdr:rowOff>
    </xdr:from>
    <xdr:ext cx="469744" cy="259045"/>
    <xdr:sp macro="" textlink="">
      <xdr:nvSpPr>
        <xdr:cNvPr id="780" name="n_1mainValue【消防施設】&#10;一人当たり面積">
          <a:extLst>
            <a:ext uri="{FF2B5EF4-FFF2-40B4-BE49-F238E27FC236}">
              <a16:creationId xmlns:a16="http://schemas.microsoft.com/office/drawing/2014/main" id="{412142E0-C834-43DA-92E1-15EB9DAD9A85}"/>
            </a:ext>
          </a:extLst>
        </xdr:cNvPr>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103140</xdr:rowOff>
    </xdr:from>
    <xdr:ext cx="469744" cy="259045"/>
    <xdr:sp macro="" textlink="">
      <xdr:nvSpPr>
        <xdr:cNvPr id="781" name="n_2mainValue【消防施設】&#10;一人当たり面積">
          <a:extLst>
            <a:ext uri="{FF2B5EF4-FFF2-40B4-BE49-F238E27FC236}">
              <a16:creationId xmlns:a16="http://schemas.microsoft.com/office/drawing/2014/main" id="{A364448B-ED2E-4F6D-9588-46D5BA1E771A}"/>
            </a:ext>
          </a:extLst>
        </xdr:cNvPr>
        <xdr:cNvSpPr txBox="1"/>
      </xdr:nvSpPr>
      <xdr:spPr>
        <a:xfrm>
          <a:off x="20199427" y="139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98569</xdr:rowOff>
    </xdr:from>
    <xdr:ext cx="469744" cy="259045"/>
    <xdr:sp macro="" textlink="">
      <xdr:nvSpPr>
        <xdr:cNvPr id="782" name="n_3mainValue【消防施設】&#10;一人当たり面積">
          <a:extLst>
            <a:ext uri="{FF2B5EF4-FFF2-40B4-BE49-F238E27FC236}">
              <a16:creationId xmlns:a16="http://schemas.microsoft.com/office/drawing/2014/main" id="{94FAD2B9-A0E0-4169-A2A3-C0A8DD042054}"/>
            </a:ext>
          </a:extLst>
        </xdr:cNvPr>
        <xdr:cNvSpPr txBox="1"/>
      </xdr:nvSpPr>
      <xdr:spPr>
        <a:xfrm>
          <a:off x="19310427" y="13986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107714</xdr:rowOff>
    </xdr:from>
    <xdr:ext cx="469744" cy="259045"/>
    <xdr:sp macro="" textlink="">
      <xdr:nvSpPr>
        <xdr:cNvPr id="783" name="n_4mainValue【消防施設】&#10;一人当たり面積">
          <a:extLst>
            <a:ext uri="{FF2B5EF4-FFF2-40B4-BE49-F238E27FC236}">
              <a16:creationId xmlns:a16="http://schemas.microsoft.com/office/drawing/2014/main" id="{DE23E38D-616F-4DF2-82AD-28A1C40F8FD0}"/>
            </a:ext>
          </a:extLst>
        </xdr:cNvPr>
        <xdr:cNvSpPr txBox="1"/>
      </xdr:nvSpPr>
      <xdr:spPr>
        <a:xfrm>
          <a:off x="18421427" y="13995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84" name="正方形/長方形 783">
          <a:extLst>
            <a:ext uri="{FF2B5EF4-FFF2-40B4-BE49-F238E27FC236}">
              <a16:creationId xmlns:a16="http://schemas.microsoft.com/office/drawing/2014/main" id="{5285E513-EA00-4B34-8E8A-11F5E0A7F3F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85" name="正方形/長方形 784">
          <a:extLst>
            <a:ext uri="{FF2B5EF4-FFF2-40B4-BE49-F238E27FC236}">
              <a16:creationId xmlns:a16="http://schemas.microsoft.com/office/drawing/2014/main" id="{0407909E-6B4E-4956-9B93-DA2A8FBE92B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86" name="正方形/長方形 785">
          <a:extLst>
            <a:ext uri="{FF2B5EF4-FFF2-40B4-BE49-F238E27FC236}">
              <a16:creationId xmlns:a16="http://schemas.microsoft.com/office/drawing/2014/main" id="{E255AB63-2C56-446D-AB93-93F93F13DB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87" name="正方形/長方形 786">
          <a:extLst>
            <a:ext uri="{FF2B5EF4-FFF2-40B4-BE49-F238E27FC236}">
              <a16:creationId xmlns:a16="http://schemas.microsoft.com/office/drawing/2014/main" id="{47C6E41D-CB89-4832-8ACA-4A12D035354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88" name="正方形/長方形 787">
          <a:extLst>
            <a:ext uri="{FF2B5EF4-FFF2-40B4-BE49-F238E27FC236}">
              <a16:creationId xmlns:a16="http://schemas.microsoft.com/office/drawing/2014/main" id="{E95B12D8-6CC1-4239-BEDB-E5972AD43B8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89" name="正方形/長方形 788">
          <a:extLst>
            <a:ext uri="{FF2B5EF4-FFF2-40B4-BE49-F238E27FC236}">
              <a16:creationId xmlns:a16="http://schemas.microsoft.com/office/drawing/2014/main" id="{FFF4ED8E-1C79-4B8F-8437-164928AA983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90" name="正方形/長方形 789">
          <a:extLst>
            <a:ext uri="{FF2B5EF4-FFF2-40B4-BE49-F238E27FC236}">
              <a16:creationId xmlns:a16="http://schemas.microsoft.com/office/drawing/2014/main" id="{648845FE-AA4A-4F75-A104-AA447A62C9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91" name="正方形/長方形 790">
          <a:extLst>
            <a:ext uri="{FF2B5EF4-FFF2-40B4-BE49-F238E27FC236}">
              <a16:creationId xmlns:a16="http://schemas.microsoft.com/office/drawing/2014/main" id="{65BF4087-14D1-4BB9-A246-F5C953CBDD5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92" name="テキスト ボックス 791">
          <a:extLst>
            <a:ext uri="{FF2B5EF4-FFF2-40B4-BE49-F238E27FC236}">
              <a16:creationId xmlns:a16="http://schemas.microsoft.com/office/drawing/2014/main" id="{2AF22450-2B20-4D6A-9C17-9F8489ABD95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93" name="直線コネクタ 792">
          <a:extLst>
            <a:ext uri="{FF2B5EF4-FFF2-40B4-BE49-F238E27FC236}">
              <a16:creationId xmlns:a16="http://schemas.microsoft.com/office/drawing/2014/main" id="{151F0983-D1F9-465E-92D2-E6CB2529240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94" name="テキスト ボックス 793">
          <a:extLst>
            <a:ext uri="{FF2B5EF4-FFF2-40B4-BE49-F238E27FC236}">
              <a16:creationId xmlns:a16="http://schemas.microsoft.com/office/drawing/2014/main" id="{2652E38C-9E4B-4917-9FE1-09EF56AB703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95" name="直線コネクタ 794">
          <a:extLst>
            <a:ext uri="{FF2B5EF4-FFF2-40B4-BE49-F238E27FC236}">
              <a16:creationId xmlns:a16="http://schemas.microsoft.com/office/drawing/2014/main" id="{6324A0F6-BB9C-444C-824D-183221FFDA2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96" name="テキスト ボックス 795">
          <a:extLst>
            <a:ext uri="{FF2B5EF4-FFF2-40B4-BE49-F238E27FC236}">
              <a16:creationId xmlns:a16="http://schemas.microsoft.com/office/drawing/2014/main" id="{965EC4CF-19CA-4710-BF6A-C5C26808D85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97" name="直線コネクタ 796">
          <a:extLst>
            <a:ext uri="{FF2B5EF4-FFF2-40B4-BE49-F238E27FC236}">
              <a16:creationId xmlns:a16="http://schemas.microsoft.com/office/drawing/2014/main" id="{88F3AA78-D809-4526-8FB4-0E867F9C50F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98" name="テキスト ボックス 797">
          <a:extLst>
            <a:ext uri="{FF2B5EF4-FFF2-40B4-BE49-F238E27FC236}">
              <a16:creationId xmlns:a16="http://schemas.microsoft.com/office/drawing/2014/main" id="{1DEF1DC4-F1CE-4DBB-BC5A-8B41B0DA42D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99" name="直線コネクタ 798">
          <a:extLst>
            <a:ext uri="{FF2B5EF4-FFF2-40B4-BE49-F238E27FC236}">
              <a16:creationId xmlns:a16="http://schemas.microsoft.com/office/drawing/2014/main" id="{340722F8-349D-4D4C-A211-0EAF6183C91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00" name="テキスト ボックス 799">
          <a:extLst>
            <a:ext uri="{FF2B5EF4-FFF2-40B4-BE49-F238E27FC236}">
              <a16:creationId xmlns:a16="http://schemas.microsoft.com/office/drawing/2014/main" id="{1085A04B-F0D1-42CB-AB75-6080CB26EF8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01" name="直線コネクタ 800">
          <a:extLst>
            <a:ext uri="{FF2B5EF4-FFF2-40B4-BE49-F238E27FC236}">
              <a16:creationId xmlns:a16="http://schemas.microsoft.com/office/drawing/2014/main" id="{16538B35-7729-48CB-A875-BCEDB43ECD3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02" name="テキスト ボックス 801">
          <a:extLst>
            <a:ext uri="{FF2B5EF4-FFF2-40B4-BE49-F238E27FC236}">
              <a16:creationId xmlns:a16="http://schemas.microsoft.com/office/drawing/2014/main" id="{3CD33EE4-9418-483E-A77C-48267796E8B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03" name="直線コネクタ 802">
          <a:extLst>
            <a:ext uri="{FF2B5EF4-FFF2-40B4-BE49-F238E27FC236}">
              <a16:creationId xmlns:a16="http://schemas.microsoft.com/office/drawing/2014/main" id="{9D9FBC76-5F48-40FB-ACC1-324C2664CB5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04" name="テキスト ボックス 803">
          <a:extLst>
            <a:ext uri="{FF2B5EF4-FFF2-40B4-BE49-F238E27FC236}">
              <a16:creationId xmlns:a16="http://schemas.microsoft.com/office/drawing/2014/main" id="{2F02A8F7-F95A-4DE8-B87A-F38D4556DE6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05" name="直線コネクタ 804">
          <a:extLst>
            <a:ext uri="{FF2B5EF4-FFF2-40B4-BE49-F238E27FC236}">
              <a16:creationId xmlns:a16="http://schemas.microsoft.com/office/drawing/2014/main" id="{71F32CA7-BDAD-4027-8622-3DC2F2DBD14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06" name="テキスト ボックス 805">
          <a:extLst>
            <a:ext uri="{FF2B5EF4-FFF2-40B4-BE49-F238E27FC236}">
              <a16:creationId xmlns:a16="http://schemas.microsoft.com/office/drawing/2014/main" id="{051C1561-B808-4C5E-9722-90EE6175BE9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07" name="直線コネクタ 806">
          <a:extLst>
            <a:ext uri="{FF2B5EF4-FFF2-40B4-BE49-F238E27FC236}">
              <a16:creationId xmlns:a16="http://schemas.microsoft.com/office/drawing/2014/main" id="{556B642E-CFDC-40DB-A74B-1227AF76156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8" name="【庁舎】&#10;有形固定資産減価償却率グラフ枠">
          <a:extLst>
            <a:ext uri="{FF2B5EF4-FFF2-40B4-BE49-F238E27FC236}">
              <a16:creationId xmlns:a16="http://schemas.microsoft.com/office/drawing/2014/main" id="{68B0A431-C545-4DD8-98CF-832E94E6F96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09" name="直線コネクタ 808">
          <a:extLst>
            <a:ext uri="{FF2B5EF4-FFF2-40B4-BE49-F238E27FC236}">
              <a16:creationId xmlns:a16="http://schemas.microsoft.com/office/drawing/2014/main" id="{EE60532C-CF2A-4093-BD2B-F3FEA956B706}"/>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10" name="【庁舎】&#10;有形固定資産減価償却率最小値テキスト">
          <a:extLst>
            <a:ext uri="{FF2B5EF4-FFF2-40B4-BE49-F238E27FC236}">
              <a16:creationId xmlns:a16="http://schemas.microsoft.com/office/drawing/2014/main" id="{7A50FB40-A67E-4BAF-AA19-0B0E2C49A09B}"/>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11" name="直線コネクタ 810">
          <a:extLst>
            <a:ext uri="{FF2B5EF4-FFF2-40B4-BE49-F238E27FC236}">
              <a16:creationId xmlns:a16="http://schemas.microsoft.com/office/drawing/2014/main" id="{0E7D02C1-9145-43A4-AA48-25581B9783F6}"/>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12" name="【庁舎】&#10;有形固定資産減価償却率最大値テキスト">
          <a:extLst>
            <a:ext uri="{FF2B5EF4-FFF2-40B4-BE49-F238E27FC236}">
              <a16:creationId xmlns:a16="http://schemas.microsoft.com/office/drawing/2014/main" id="{A56027FC-933A-4D54-990C-7C581092251E}"/>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13" name="直線コネクタ 812">
          <a:extLst>
            <a:ext uri="{FF2B5EF4-FFF2-40B4-BE49-F238E27FC236}">
              <a16:creationId xmlns:a16="http://schemas.microsoft.com/office/drawing/2014/main" id="{72310A2F-EFF8-407C-96AF-D383ECA10632}"/>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14" name="【庁舎】&#10;有形固定資産減価償却率平均値テキスト">
          <a:extLst>
            <a:ext uri="{FF2B5EF4-FFF2-40B4-BE49-F238E27FC236}">
              <a16:creationId xmlns:a16="http://schemas.microsoft.com/office/drawing/2014/main" id="{27F214F6-C860-447F-8659-D33B3CE3BE96}"/>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15" name="フローチャート: 判断 814">
          <a:extLst>
            <a:ext uri="{FF2B5EF4-FFF2-40B4-BE49-F238E27FC236}">
              <a16:creationId xmlns:a16="http://schemas.microsoft.com/office/drawing/2014/main" id="{E56A56DC-2918-4BFE-90AF-9988816E359D}"/>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16" name="フローチャート: 判断 815">
          <a:extLst>
            <a:ext uri="{FF2B5EF4-FFF2-40B4-BE49-F238E27FC236}">
              <a16:creationId xmlns:a16="http://schemas.microsoft.com/office/drawing/2014/main" id="{AEB9806B-94A8-4E45-93B0-525854EA24BE}"/>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17" name="フローチャート: 判断 816">
          <a:extLst>
            <a:ext uri="{FF2B5EF4-FFF2-40B4-BE49-F238E27FC236}">
              <a16:creationId xmlns:a16="http://schemas.microsoft.com/office/drawing/2014/main" id="{CFD901C8-7910-4510-A388-402222E20558}"/>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18" name="フローチャート: 判断 817">
          <a:extLst>
            <a:ext uri="{FF2B5EF4-FFF2-40B4-BE49-F238E27FC236}">
              <a16:creationId xmlns:a16="http://schemas.microsoft.com/office/drawing/2014/main" id="{551EBD48-5EE2-4C02-80AE-DFFB0E3DF5DC}"/>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19" name="フローチャート: 判断 818">
          <a:extLst>
            <a:ext uri="{FF2B5EF4-FFF2-40B4-BE49-F238E27FC236}">
              <a16:creationId xmlns:a16="http://schemas.microsoft.com/office/drawing/2014/main" id="{B006641D-8472-4BEE-AF04-F4D5E57F02B8}"/>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31E849CA-2FB1-44F0-8DAC-2E25D98004D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3CF3F1D8-921F-432B-A4CE-94E8D1E733E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44A7B593-8833-4E69-A3C8-E4724302B60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59D3A1B1-C364-4F70-9046-9F8BE2F29A4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D2E1BDD4-F953-4F8C-BA8F-51020617265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141332</xdr:rowOff>
    </xdr:from>
    <xdr:to>
      <xdr:col>85</xdr:col>
      <xdr:colOff>177800</xdr:colOff>
      <xdr:row>101</xdr:row>
      <xdr:rowOff>71482</xdr:rowOff>
    </xdr:to>
    <xdr:sp macro="" textlink="">
      <xdr:nvSpPr>
        <xdr:cNvPr id="825" name="楕円 824">
          <a:extLst>
            <a:ext uri="{FF2B5EF4-FFF2-40B4-BE49-F238E27FC236}">
              <a16:creationId xmlns:a16="http://schemas.microsoft.com/office/drawing/2014/main" id="{DDEDC6F5-ED18-46A3-A706-78555D10576E}"/>
            </a:ext>
          </a:extLst>
        </xdr:cNvPr>
        <xdr:cNvSpPr/>
      </xdr:nvSpPr>
      <xdr:spPr>
        <a:xfrm>
          <a:off x="16268700" y="1728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164209</xdr:rowOff>
    </xdr:from>
    <xdr:ext cx="405111" cy="259045"/>
    <xdr:sp macro="" textlink="">
      <xdr:nvSpPr>
        <xdr:cNvPr id="826" name="【庁舎】&#10;有形固定資産減価償却率該当値テキスト">
          <a:extLst>
            <a:ext uri="{FF2B5EF4-FFF2-40B4-BE49-F238E27FC236}">
              <a16:creationId xmlns:a16="http://schemas.microsoft.com/office/drawing/2014/main" id="{5D9D783C-D2E4-4886-9D36-AFDA7C383923}"/>
            </a:ext>
          </a:extLst>
        </xdr:cNvPr>
        <xdr:cNvSpPr txBox="1"/>
      </xdr:nvSpPr>
      <xdr:spPr>
        <a:xfrm>
          <a:off x="16357600" y="1713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85816</xdr:rowOff>
    </xdr:from>
    <xdr:to>
      <xdr:col>81</xdr:col>
      <xdr:colOff>101600</xdr:colOff>
      <xdr:row>101</xdr:row>
      <xdr:rowOff>15966</xdr:rowOff>
    </xdr:to>
    <xdr:sp macro="" textlink="">
      <xdr:nvSpPr>
        <xdr:cNvPr id="827" name="楕円 826">
          <a:extLst>
            <a:ext uri="{FF2B5EF4-FFF2-40B4-BE49-F238E27FC236}">
              <a16:creationId xmlns:a16="http://schemas.microsoft.com/office/drawing/2014/main" id="{2AE6937D-4747-4F81-BD5A-AD8E864ECA5F}"/>
            </a:ext>
          </a:extLst>
        </xdr:cNvPr>
        <xdr:cNvSpPr/>
      </xdr:nvSpPr>
      <xdr:spPr>
        <a:xfrm>
          <a:off x="15430500" y="172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136616</xdr:rowOff>
    </xdr:from>
    <xdr:to>
      <xdr:col>85</xdr:col>
      <xdr:colOff>127000</xdr:colOff>
      <xdr:row>101</xdr:row>
      <xdr:rowOff>20682</xdr:rowOff>
    </xdr:to>
    <xdr:cxnSp macro="">
      <xdr:nvCxnSpPr>
        <xdr:cNvPr id="828" name="直線コネクタ 827">
          <a:extLst>
            <a:ext uri="{FF2B5EF4-FFF2-40B4-BE49-F238E27FC236}">
              <a16:creationId xmlns:a16="http://schemas.microsoft.com/office/drawing/2014/main" id="{D35F51CE-36BB-437B-9AC9-55EF105DD010}"/>
            </a:ext>
          </a:extLst>
        </xdr:cNvPr>
        <xdr:cNvCxnSpPr/>
      </xdr:nvCxnSpPr>
      <xdr:spPr>
        <a:xfrm>
          <a:off x="15481300" y="17281616"/>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79284</xdr:rowOff>
    </xdr:from>
    <xdr:to>
      <xdr:col>76</xdr:col>
      <xdr:colOff>165100</xdr:colOff>
      <xdr:row>101</xdr:row>
      <xdr:rowOff>9434</xdr:rowOff>
    </xdr:to>
    <xdr:sp macro="" textlink="">
      <xdr:nvSpPr>
        <xdr:cNvPr id="829" name="楕円 828">
          <a:extLst>
            <a:ext uri="{FF2B5EF4-FFF2-40B4-BE49-F238E27FC236}">
              <a16:creationId xmlns:a16="http://schemas.microsoft.com/office/drawing/2014/main" id="{FD736A6B-C495-41F2-87C1-99D032FC42DC}"/>
            </a:ext>
          </a:extLst>
        </xdr:cNvPr>
        <xdr:cNvSpPr/>
      </xdr:nvSpPr>
      <xdr:spPr>
        <a:xfrm>
          <a:off x="14541500" y="1722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130084</xdr:rowOff>
    </xdr:from>
    <xdr:to>
      <xdr:col>81</xdr:col>
      <xdr:colOff>50800</xdr:colOff>
      <xdr:row>100</xdr:row>
      <xdr:rowOff>136616</xdr:rowOff>
    </xdr:to>
    <xdr:cxnSp macro="">
      <xdr:nvCxnSpPr>
        <xdr:cNvPr id="830" name="直線コネクタ 829">
          <a:extLst>
            <a:ext uri="{FF2B5EF4-FFF2-40B4-BE49-F238E27FC236}">
              <a16:creationId xmlns:a16="http://schemas.microsoft.com/office/drawing/2014/main" id="{481E5F99-BBAB-45D1-82DA-963F7CFF854F}"/>
            </a:ext>
          </a:extLst>
        </xdr:cNvPr>
        <xdr:cNvCxnSpPr/>
      </xdr:nvCxnSpPr>
      <xdr:spPr>
        <a:xfrm>
          <a:off x="14592300" y="1727508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125005</xdr:rowOff>
    </xdr:from>
    <xdr:to>
      <xdr:col>72</xdr:col>
      <xdr:colOff>38100</xdr:colOff>
      <xdr:row>101</xdr:row>
      <xdr:rowOff>55155</xdr:rowOff>
    </xdr:to>
    <xdr:sp macro="" textlink="">
      <xdr:nvSpPr>
        <xdr:cNvPr id="831" name="楕円 830">
          <a:extLst>
            <a:ext uri="{FF2B5EF4-FFF2-40B4-BE49-F238E27FC236}">
              <a16:creationId xmlns:a16="http://schemas.microsoft.com/office/drawing/2014/main" id="{1A17FF6A-05A6-4089-A1A5-C5EB61541079}"/>
            </a:ext>
          </a:extLst>
        </xdr:cNvPr>
        <xdr:cNvSpPr/>
      </xdr:nvSpPr>
      <xdr:spPr>
        <a:xfrm>
          <a:off x="13652500" y="1727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130084</xdr:rowOff>
    </xdr:from>
    <xdr:to>
      <xdr:col>76</xdr:col>
      <xdr:colOff>114300</xdr:colOff>
      <xdr:row>101</xdr:row>
      <xdr:rowOff>4355</xdr:rowOff>
    </xdr:to>
    <xdr:cxnSp macro="">
      <xdr:nvCxnSpPr>
        <xdr:cNvPr id="832" name="直線コネクタ 831">
          <a:extLst>
            <a:ext uri="{FF2B5EF4-FFF2-40B4-BE49-F238E27FC236}">
              <a16:creationId xmlns:a16="http://schemas.microsoft.com/office/drawing/2014/main" id="{B0CB215C-C5D1-4EB3-A19A-4699318AEF0A}"/>
            </a:ext>
          </a:extLst>
        </xdr:cNvPr>
        <xdr:cNvCxnSpPr/>
      </xdr:nvCxnSpPr>
      <xdr:spPr>
        <a:xfrm flipV="1">
          <a:off x="13703300" y="17275084"/>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2539</xdr:rowOff>
    </xdr:from>
    <xdr:to>
      <xdr:col>67</xdr:col>
      <xdr:colOff>101600</xdr:colOff>
      <xdr:row>108</xdr:row>
      <xdr:rowOff>104139</xdr:rowOff>
    </xdr:to>
    <xdr:sp macro="" textlink="">
      <xdr:nvSpPr>
        <xdr:cNvPr id="833" name="楕円 832">
          <a:extLst>
            <a:ext uri="{FF2B5EF4-FFF2-40B4-BE49-F238E27FC236}">
              <a16:creationId xmlns:a16="http://schemas.microsoft.com/office/drawing/2014/main" id="{9B7C96C5-509C-4F63-8932-200E05E3907D}"/>
            </a:ext>
          </a:extLst>
        </xdr:cNvPr>
        <xdr:cNvSpPr/>
      </xdr:nvSpPr>
      <xdr:spPr>
        <a:xfrm>
          <a:off x="12763500" y="1851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4355</xdr:rowOff>
    </xdr:from>
    <xdr:to>
      <xdr:col>71</xdr:col>
      <xdr:colOff>177800</xdr:colOff>
      <xdr:row>108</xdr:row>
      <xdr:rowOff>53339</xdr:rowOff>
    </xdr:to>
    <xdr:cxnSp macro="">
      <xdr:nvCxnSpPr>
        <xdr:cNvPr id="834" name="直線コネクタ 833">
          <a:extLst>
            <a:ext uri="{FF2B5EF4-FFF2-40B4-BE49-F238E27FC236}">
              <a16:creationId xmlns:a16="http://schemas.microsoft.com/office/drawing/2014/main" id="{358F46DF-340E-4B26-A9C7-A28CB487092E}"/>
            </a:ext>
          </a:extLst>
        </xdr:cNvPr>
        <xdr:cNvCxnSpPr/>
      </xdr:nvCxnSpPr>
      <xdr:spPr>
        <a:xfrm flipV="1">
          <a:off x="12814300" y="17320805"/>
          <a:ext cx="889000" cy="124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35" name="n_1aveValue【庁舎】&#10;有形固定資産減価償却率">
          <a:extLst>
            <a:ext uri="{FF2B5EF4-FFF2-40B4-BE49-F238E27FC236}">
              <a16:creationId xmlns:a16="http://schemas.microsoft.com/office/drawing/2014/main" id="{B63F340D-CA8B-493E-8BCC-5A14C706049A}"/>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36" name="n_2aveValue【庁舎】&#10;有形固定資産減価償却率">
          <a:extLst>
            <a:ext uri="{FF2B5EF4-FFF2-40B4-BE49-F238E27FC236}">
              <a16:creationId xmlns:a16="http://schemas.microsoft.com/office/drawing/2014/main" id="{959950C1-CB3E-4935-AFA5-97221E7D579A}"/>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37" name="n_3aveValue【庁舎】&#10;有形固定資産減価償却率">
          <a:extLst>
            <a:ext uri="{FF2B5EF4-FFF2-40B4-BE49-F238E27FC236}">
              <a16:creationId xmlns:a16="http://schemas.microsoft.com/office/drawing/2014/main" id="{799B7962-ADFC-436B-9DFB-2D9603B35B0E}"/>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38" name="n_4aveValue【庁舎】&#10;有形固定資産減価償却率">
          <a:extLst>
            <a:ext uri="{FF2B5EF4-FFF2-40B4-BE49-F238E27FC236}">
              <a16:creationId xmlns:a16="http://schemas.microsoft.com/office/drawing/2014/main" id="{229ACEAA-6B9D-4964-A6E6-CD8C3A59B1B5}"/>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32493</xdr:rowOff>
    </xdr:from>
    <xdr:ext cx="405111" cy="259045"/>
    <xdr:sp macro="" textlink="">
      <xdr:nvSpPr>
        <xdr:cNvPr id="839" name="n_1mainValue【庁舎】&#10;有形固定資産減価償却率">
          <a:extLst>
            <a:ext uri="{FF2B5EF4-FFF2-40B4-BE49-F238E27FC236}">
              <a16:creationId xmlns:a16="http://schemas.microsoft.com/office/drawing/2014/main" id="{4E09CCD5-6C75-4BD9-A51B-69F6B82244D7}"/>
            </a:ext>
          </a:extLst>
        </xdr:cNvPr>
        <xdr:cNvSpPr txBox="1"/>
      </xdr:nvSpPr>
      <xdr:spPr>
        <a:xfrm>
          <a:off x="152660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25961</xdr:rowOff>
    </xdr:from>
    <xdr:ext cx="405111" cy="259045"/>
    <xdr:sp macro="" textlink="">
      <xdr:nvSpPr>
        <xdr:cNvPr id="840" name="n_2mainValue【庁舎】&#10;有形固定資産減価償却率">
          <a:extLst>
            <a:ext uri="{FF2B5EF4-FFF2-40B4-BE49-F238E27FC236}">
              <a16:creationId xmlns:a16="http://schemas.microsoft.com/office/drawing/2014/main" id="{A029F2BD-6C65-4B78-A846-3E4C8FEFD061}"/>
            </a:ext>
          </a:extLst>
        </xdr:cNvPr>
        <xdr:cNvSpPr txBox="1"/>
      </xdr:nvSpPr>
      <xdr:spPr>
        <a:xfrm>
          <a:off x="14389744" y="1699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71682</xdr:rowOff>
    </xdr:from>
    <xdr:ext cx="405111" cy="259045"/>
    <xdr:sp macro="" textlink="">
      <xdr:nvSpPr>
        <xdr:cNvPr id="841" name="n_3mainValue【庁舎】&#10;有形固定資産減価償却率">
          <a:extLst>
            <a:ext uri="{FF2B5EF4-FFF2-40B4-BE49-F238E27FC236}">
              <a16:creationId xmlns:a16="http://schemas.microsoft.com/office/drawing/2014/main" id="{29006CCC-F9CB-450B-BC88-335E599BFD3D}"/>
            </a:ext>
          </a:extLst>
        </xdr:cNvPr>
        <xdr:cNvSpPr txBox="1"/>
      </xdr:nvSpPr>
      <xdr:spPr>
        <a:xfrm>
          <a:off x="13500744" y="1704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95266</xdr:rowOff>
    </xdr:from>
    <xdr:ext cx="405111" cy="259045"/>
    <xdr:sp macro="" textlink="">
      <xdr:nvSpPr>
        <xdr:cNvPr id="842" name="n_4mainValue【庁舎】&#10;有形固定資産減価償却率">
          <a:extLst>
            <a:ext uri="{FF2B5EF4-FFF2-40B4-BE49-F238E27FC236}">
              <a16:creationId xmlns:a16="http://schemas.microsoft.com/office/drawing/2014/main" id="{D451EF33-59C5-427A-9641-490C832D8828}"/>
            </a:ext>
          </a:extLst>
        </xdr:cNvPr>
        <xdr:cNvSpPr txBox="1"/>
      </xdr:nvSpPr>
      <xdr:spPr>
        <a:xfrm>
          <a:off x="12611744" y="1861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3" name="正方形/長方形 842">
          <a:extLst>
            <a:ext uri="{FF2B5EF4-FFF2-40B4-BE49-F238E27FC236}">
              <a16:creationId xmlns:a16="http://schemas.microsoft.com/office/drawing/2014/main" id="{BD5FBAE5-7357-40A3-9900-786F03B4C6C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4" name="正方形/長方形 843">
          <a:extLst>
            <a:ext uri="{FF2B5EF4-FFF2-40B4-BE49-F238E27FC236}">
              <a16:creationId xmlns:a16="http://schemas.microsoft.com/office/drawing/2014/main" id="{561E1D92-62A2-421B-9023-2F1A4BA9D47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5" name="正方形/長方形 844">
          <a:extLst>
            <a:ext uri="{FF2B5EF4-FFF2-40B4-BE49-F238E27FC236}">
              <a16:creationId xmlns:a16="http://schemas.microsoft.com/office/drawing/2014/main" id="{C749E993-5230-4B2F-9AC8-A59424D8912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6" name="正方形/長方形 845">
          <a:extLst>
            <a:ext uri="{FF2B5EF4-FFF2-40B4-BE49-F238E27FC236}">
              <a16:creationId xmlns:a16="http://schemas.microsoft.com/office/drawing/2014/main" id="{60521534-D657-4FFF-A630-1A4516BA259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7" name="正方形/長方形 846">
          <a:extLst>
            <a:ext uri="{FF2B5EF4-FFF2-40B4-BE49-F238E27FC236}">
              <a16:creationId xmlns:a16="http://schemas.microsoft.com/office/drawing/2014/main" id="{4FDFF6B6-8E92-463B-BC2B-FA94FAB0797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8" name="正方形/長方形 847">
          <a:extLst>
            <a:ext uri="{FF2B5EF4-FFF2-40B4-BE49-F238E27FC236}">
              <a16:creationId xmlns:a16="http://schemas.microsoft.com/office/drawing/2014/main" id="{523369A4-3CB7-47E9-86CA-AACA310FF40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栃木県平均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9" name="正方形/長方形 848">
          <a:extLst>
            <a:ext uri="{FF2B5EF4-FFF2-40B4-BE49-F238E27FC236}">
              <a16:creationId xmlns:a16="http://schemas.microsoft.com/office/drawing/2014/main" id="{F724C83C-D507-4D78-98E7-2076A925342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50" name="正方形/長方形 849">
          <a:extLst>
            <a:ext uri="{FF2B5EF4-FFF2-40B4-BE49-F238E27FC236}">
              <a16:creationId xmlns:a16="http://schemas.microsoft.com/office/drawing/2014/main" id="{E49056F5-BBF8-4DD3-B65D-C51BA4289CB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51" name="テキスト ボックス 850">
          <a:extLst>
            <a:ext uri="{FF2B5EF4-FFF2-40B4-BE49-F238E27FC236}">
              <a16:creationId xmlns:a16="http://schemas.microsoft.com/office/drawing/2014/main" id="{1A3C1DCD-F9DF-45E0-ACE7-CAC7CFBCC0A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52" name="直線コネクタ 851">
          <a:extLst>
            <a:ext uri="{FF2B5EF4-FFF2-40B4-BE49-F238E27FC236}">
              <a16:creationId xmlns:a16="http://schemas.microsoft.com/office/drawing/2014/main" id="{C0FE80DA-14EE-4802-B46F-701DA7D8A3A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53" name="直線コネクタ 852">
          <a:extLst>
            <a:ext uri="{FF2B5EF4-FFF2-40B4-BE49-F238E27FC236}">
              <a16:creationId xmlns:a16="http://schemas.microsoft.com/office/drawing/2014/main" id="{B7B2BADB-D7AD-406D-AB0F-5B73438A6A04}"/>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54" name="テキスト ボックス 853">
          <a:extLst>
            <a:ext uri="{FF2B5EF4-FFF2-40B4-BE49-F238E27FC236}">
              <a16:creationId xmlns:a16="http://schemas.microsoft.com/office/drawing/2014/main" id="{F0CF0F8C-2536-48B1-A33F-4D8A1C2ABA3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55" name="直線コネクタ 854">
          <a:extLst>
            <a:ext uri="{FF2B5EF4-FFF2-40B4-BE49-F238E27FC236}">
              <a16:creationId xmlns:a16="http://schemas.microsoft.com/office/drawing/2014/main" id="{5D543008-48AE-4FBD-9CBD-28DAC2A5B08B}"/>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56" name="テキスト ボックス 855">
          <a:extLst>
            <a:ext uri="{FF2B5EF4-FFF2-40B4-BE49-F238E27FC236}">
              <a16:creationId xmlns:a16="http://schemas.microsoft.com/office/drawing/2014/main" id="{8B9AD112-E242-4809-B491-CA63FA5EDEBE}"/>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57" name="直線コネクタ 856">
          <a:extLst>
            <a:ext uri="{FF2B5EF4-FFF2-40B4-BE49-F238E27FC236}">
              <a16:creationId xmlns:a16="http://schemas.microsoft.com/office/drawing/2014/main" id="{969B822E-3A5E-4099-9E98-8206A0A5BEC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58" name="テキスト ボックス 857">
          <a:extLst>
            <a:ext uri="{FF2B5EF4-FFF2-40B4-BE49-F238E27FC236}">
              <a16:creationId xmlns:a16="http://schemas.microsoft.com/office/drawing/2014/main" id="{37508AAF-6F15-4C78-AB3F-3D28BBF5FE0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59" name="直線コネクタ 858">
          <a:extLst>
            <a:ext uri="{FF2B5EF4-FFF2-40B4-BE49-F238E27FC236}">
              <a16:creationId xmlns:a16="http://schemas.microsoft.com/office/drawing/2014/main" id="{5F4394D9-86B9-412B-8E12-84C78A7B6E1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60" name="テキスト ボックス 859">
          <a:extLst>
            <a:ext uri="{FF2B5EF4-FFF2-40B4-BE49-F238E27FC236}">
              <a16:creationId xmlns:a16="http://schemas.microsoft.com/office/drawing/2014/main" id="{5A6F675C-6B2B-4A28-B1AD-D6AD1F9D9F8E}"/>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1" name="直線コネクタ 860">
          <a:extLst>
            <a:ext uri="{FF2B5EF4-FFF2-40B4-BE49-F238E27FC236}">
              <a16:creationId xmlns:a16="http://schemas.microsoft.com/office/drawing/2014/main" id="{193358AA-B682-46A2-A1E2-685B0A5825A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62" name="テキスト ボックス 861">
          <a:extLst>
            <a:ext uri="{FF2B5EF4-FFF2-40B4-BE49-F238E27FC236}">
              <a16:creationId xmlns:a16="http://schemas.microsoft.com/office/drawing/2014/main" id="{27094D78-2C05-4553-92D2-40BCF72C660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3" name="【庁舎】&#10;一人当たり面積グラフ枠">
          <a:extLst>
            <a:ext uri="{FF2B5EF4-FFF2-40B4-BE49-F238E27FC236}">
              <a16:creationId xmlns:a16="http://schemas.microsoft.com/office/drawing/2014/main" id="{8487F0C0-A987-4F9C-8E41-29EFDA213A1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147065</xdr:rowOff>
    </xdr:from>
    <xdr:to>
      <xdr:col>116</xdr:col>
      <xdr:colOff>62864</xdr:colOff>
      <xdr:row>107</xdr:row>
      <xdr:rowOff>16763</xdr:rowOff>
    </xdr:to>
    <xdr:cxnSp macro="">
      <xdr:nvCxnSpPr>
        <xdr:cNvPr id="864" name="直線コネクタ 863">
          <a:extLst>
            <a:ext uri="{FF2B5EF4-FFF2-40B4-BE49-F238E27FC236}">
              <a16:creationId xmlns:a16="http://schemas.microsoft.com/office/drawing/2014/main" id="{C7CADAFA-9235-4E12-85DE-98A737929268}"/>
            </a:ext>
          </a:extLst>
        </xdr:cNvPr>
        <xdr:cNvCxnSpPr/>
      </xdr:nvCxnSpPr>
      <xdr:spPr>
        <a:xfrm flipV="1">
          <a:off x="22160864" y="17292065"/>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20590</xdr:rowOff>
    </xdr:from>
    <xdr:ext cx="469744" cy="259045"/>
    <xdr:sp macro="" textlink="">
      <xdr:nvSpPr>
        <xdr:cNvPr id="865" name="【庁舎】&#10;一人当たり面積最小値テキスト">
          <a:extLst>
            <a:ext uri="{FF2B5EF4-FFF2-40B4-BE49-F238E27FC236}">
              <a16:creationId xmlns:a16="http://schemas.microsoft.com/office/drawing/2014/main" id="{254F191C-8334-4827-8355-15A1B0C8FFA7}"/>
            </a:ext>
          </a:extLst>
        </xdr:cNvPr>
        <xdr:cNvSpPr txBox="1"/>
      </xdr:nvSpPr>
      <xdr:spPr>
        <a:xfrm>
          <a:off x="22199600" y="18365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16763</xdr:rowOff>
    </xdr:from>
    <xdr:to>
      <xdr:col>116</xdr:col>
      <xdr:colOff>152400</xdr:colOff>
      <xdr:row>107</xdr:row>
      <xdr:rowOff>16763</xdr:rowOff>
    </xdr:to>
    <xdr:cxnSp macro="">
      <xdr:nvCxnSpPr>
        <xdr:cNvPr id="866" name="直線コネクタ 865">
          <a:extLst>
            <a:ext uri="{FF2B5EF4-FFF2-40B4-BE49-F238E27FC236}">
              <a16:creationId xmlns:a16="http://schemas.microsoft.com/office/drawing/2014/main" id="{E676CF37-7D29-4841-89EF-3CAF23DA976A}"/>
            </a:ext>
          </a:extLst>
        </xdr:cNvPr>
        <xdr:cNvCxnSpPr/>
      </xdr:nvCxnSpPr>
      <xdr:spPr>
        <a:xfrm>
          <a:off x="22072600" y="18361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93742</xdr:rowOff>
    </xdr:from>
    <xdr:ext cx="469744" cy="259045"/>
    <xdr:sp macro="" textlink="">
      <xdr:nvSpPr>
        <xdr:cNvPr id="867" name="【庁舎】&#10;一人当たり面積最大値テキスト">
          <a:extLst>
            <a:ext uri="{FF2B5EF4-FFF2-40B4-BE49-F238E27FC236}">
              <a16:creationId xmlns:a16="http://schemas.microsoft.com/office/drawing/2014/main" id="{4156936E-5167-46B6-B992-312200E3A5A8}"/>
            </a:ext>
          </a:extLst>
        </xdr:cNvPr>
        <xdr:cNvSpPr txBox="1"/>
      </xdr:nvSpPr>
      <xdr:spPr>
        <a:xfrm>
          <a:off x="22199600" y="1706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147065</xdr:rowOff>
    </xdr:from>
    <xdr:to>
      <xdr:col>116</xdr:col>
      <xdr:colOff>152400</xdr:colOff>
      <xdr:row>100</xdr:row>
      <xdr:rowOff>147065</xdr:rowOff>
    </xdr:to>
    <xdr:cxnSp macro="">
      <xdr:nvCxnSpPr>
        <xdr:cNvPr id="868" name="直線コネクタ 867">
          <a:extLst>
            <a:ext uri="{FF2B5EF4-FFF2-40B4-BE49-F238E27FC236}">
              <a16:creationId xmlns:a16="http://schemas.microsoft.com/office/drawing/2014/main" id="{DCA0D817-A265-4539-B47A-79B694CF7543}"/>
            </a:ext>
          </a:extLst>
        </xdr:cNvPr>
        <xdr:cNvCxnSpPr/>
      </xdr:nvCxnSpPr>
      <xdr:spPr>
        <a:xfrm>
          <a:off x="22072600" y="1729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36847</xdr:rowOff>
    </xdr:from>
    <xdr:ext cx="469744" cy="259045"/>
    <xdr:sp macro="" textlink="">
      <xdr:nvSpPr>
        <xdr:cNvPr id="869" name="【庁舎】&#10;一人当たり面積平均値テキスト">
          <a:extLst>
            <a:ext uri="{FF2B5EF4-FFF2-40B4-BE49-F238E27FC236}">
              <a16:creationId xmlns:a16="http://schemas.microsoft.com/office/drawing/2014/main" id="{AAED7851-CDDC-4A9D-9625-4C72C0C840AB}"/>
            </a:ext>
          </a:extLst>
        </xdr:cNvPr>
        <xdr:cNvSpPr txBox="1"/>
      </xdr:nvSpPr>
      <xdr:spPr>
        <a:xfrm>
          <a:off x="22199600" y="1786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870" name="フローチャート: 判断 869">
          <a:extLst>
            <a:ext uri="{FF2B5EF4-FFF2-40B4-BE49-F238E27FC236}">
              <a16:creationId xmlns:a16="http://schemas.microsoft.com/office/drawing/2014/main" id="{A17C6CBB-6DB7-41B5-AD7C-D035976A6690}"/>
            </a:ext>
          </a:extLst>
        </xdr:cNvPr>
        <xdr:cNvSpPr/>
      </xdr:nvSpPr>
      <xdr:spPr>
        <a:xfrm>
          <a:off x="221107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164846</xdr:rowOff>
    </xdr:from>
    <xdr:to>
      <xdr:col>112</xdr:col>
      <xdr:colOff>38100</xdr:colOff>
      <xdr:row>105</xdr:row>
      <xdr:rowOff>94996</xdr:rowOff>
    </xdr:to>
    <xdr:sp macro="" textlink="">
      <xdr:nvSpPr>
        <xdr:cNvPr id="871" name="フローチャート: 判断 870">
          <a:extLst>
            <a:ext uri="{FF2B5EF4-FFF2-40B4-BE49-F238E27FC236}">
              <a16:creationId xmlns:a16="http://schemas.microsoft.com/office/drawing/2014/main" id="{9845DF98-FC74-468D-A5C4-A711D27D3C3A}"/>
            </a:ext>
          </a:extLst>
        </xdr:cNvPr>
        <xdr:cNvSpPr/>
      </xdr:nvSpPr>
      <xdr:spPr>
        <a:xfrm>
          <a:off x="21272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72" name="フローチャート: 判断 871">
          <a:extLst>
            <a:ext uri="{FF2B5EF4-FFF2-40B4-BE49-F238E27FC236}">
              <a16:creationId xmlns:a16="http://schemas.microsoft.com/office/drawing/2014/main" id="{864DAAB5-BBDF-4794-88D3-5ECE13F6B7B9}"/>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16256</xdr:rowOff>
    </xdr:from>
    <xdr:to>
      <xdr:col>102</xdr:col>
      <xdr:colOff>165100</xdr:colOff>
      <xdr:row>105</xdr:row>
      <xdr:rowOff>117856</xdr:rowOff>
    </xdr:to>
    <xdr:sp macro="" textlink="">
      <xdr:nvSpPr>
        <xdr:cNvPr id="873" name="フローチャート: 判断 872">
          <a:extLst>
            <a:ext uri="{FF2B5EF4-FFF2-40B4-BE49-F238E27FC236}">
              <a16:creationId xmlns:a16="http://schemas.microsoft.com/office/drawing/2014/main" id="{19A08938-FF6B-468A-A2D0-13DD7ABE1A9E}"/>
            </a:ext>
          </a:extLst>
        </xdr:cNvPr>
        <xdr:cNvSpPr/>
      </xdr:nvSpPr>
      <xdr:spPr>
        <a:xfrm>
          <a:off x="19494500" y="1801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45974</xdr:rowOff>
    </xdr:from>
    <xdr:to>
      <xdr:col>98</xdr:col>
      <xdr:colOff>38100</xdr:colOff>
      <xdr:row>105</xdr:row>
      <xdr:rowOff>147574</xdr:rowOff>
    </xdr:to>
    <xdr:sp macro="" textlink="">
      <xdr:nvSpPr>
        <xdr:cNvPr id="874" name="フローチャート: 判断 873">
          <a:extLst>
            <a:ext uri="{FF2B5EF4-FFF2-40B4-BE49-F238E27FC236}">
              <a16:creationId xmlns:a16="http://schemas.microsoft.com/office/drawing/2014/main" id="{8A9668A0-BB0D-4C5F-B67F-A6D970B42CCC}"/>
            </a:ext>
          </a:extLst>
        </xdr:cNvPr>
        <xdr:cNvSpPr/>
      </xdr:nvSpPr>
      <xdr:spPr>
        <a:xfrm>
          <a:off x="18605500" y="1804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BE62449-5BBF-45E3-BC99-C8A857C1B1C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9C9F149A-9317-41AC-9C8A-407B3CFF042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25E8E8D-C274-4170-9B85-E6D77297826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4D2AFE2-B953-491E-855D-B72CA7368CA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594A40F6-BFF7-46A9-A4A4-0834622F18C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130556</xdr:rowOff>
    </xdr:from>
    <xdr:to>
      <xdr:col>116</xdr:col>
      <xdr:colOff>114300</xdr:colOff>
      <xdr:row>107</xdr:row>
      <xdr:rowOff>60706</xdr:rowOff>
    </xdr:to>
    <xdr:sp macro="" textlink="">
      <xdr:nvSpPr>
        <xdr:cNvPr id="880" name="楕円 879">
          <a:extLst>
            <a:ext uri="{FF2B5EF4-FFF2-40B4-BE49-F238E27FC236}">
              <a16:creationId xmlns:a16="http://schemas.microsoft.com/office/drawing/2014/main" id="{62C76D72-AB23-4280-B14E-FE0740ADAC0E}"/>
            </a:ext>
          </a:extLst>
        </xdr:cNvPr>
        <xdr:cNvSpPr/>
      </xdr:nvSpPr>
      <xdr:spPr>
        <a:xfrm>
          <a:off x="221107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45483</xdr:rowOff>
    </xdr:from>
    <xdr:ext cx="469744" cy="259045"/>
    <xdr:sp macro="" textlink="">
      <xdr:nvSpPr>
        <xdr:cNvPr id="881" name="【庁舎】&#10;一人当たり面積該当値テキスト">
          <a:extLst>
            <a:ext uri="{FF2B5EF4-FFF2-40B4-BE49-F238E27FC236}">
              <a16:creationId xmlns:a16="http://schemas.microsoft.com/office/drawing/2014/main" id="{A7F162D7-24BE-45F2-985E-D1FB4194D97F}"/>
            </a:ext>
          </a:extLst>
        </xdr:cNvPr>
        <xdr:cNvSpPr txBox="1"/>
      </xdr:nvSpPr>
      <xdr:spPr>
        <a:xfrm>
          <a:off x="22199600" y="1821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132842</xdr:rowOff>
    </xdr:from>
    <xdr:to>
      <xdr:col>112</xdr:col>
      <xdr:colOff>38100</xdr:colOff>
      <xdr:row>107</xdr:row>
      <xdr:rowOff>62992</xdr:rowOff>
    </xdr:to>
    <xdr:sp macro="" textlink="">
      <xdr:nvSpPr>
        <xdr:cNvPr id="882" name="楕円 881">
          <a:extLst>
            <a:ext uri="{FF2B5EF4-FFF2-40B4-BE49-F238E27FC236}">
              <a16:creationId xmlns:a16="http://schemas.microsoft.com/office/drawing/2014/main" id="{A624E5BA-B9D8-4D6E-9967-A1AABFDA85D7}"/>
            </a:ext>
          </a:extLst>
        </xdr:cNvPr>
        <xdr:cNvSpPr/>
      </xdr:nvSpPr>
      <xdr:spPr>
        <a:xfrm>
          <a:off x="21272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9906</xdr:rowOff>
    </xdr:from>
    <xdr:to>
      <xdr:col>116</xdr:col>
      <xdr:colOff>63500</xdr:colOff>
      <xdr:row>107</xdr:row>
      <xdr:rowOff>12192</xdr:rowOff>
    </xdr:to>
    <xdr:cxnSp macro="">
      <xdr:nvCxnSpPr>
        <xdr:cNvPr id="883" name="直線コネクタ 882">
          <a:extLst>
            <a:ext uri="{FF2B5EF4-FFF2-40B4-BE49-F238E27FC236}">
              <a16:creationId xmlns:a16="http://schemas.microsoft.com/office/drawing/2014/main" id="{58AEF39D-83F1-4010-A9F5-1B2F12E16D9A}"/>
            </a:ext>
          </a:extLst>
        </xdr:cNvPr>
        <xdr:cNvCxnSpPr/>
      </xdr:nvCxnSpPr>
      <xdr:spPr>
        <a:xfrm flipV="1">
          <a:off x="21323300" y="1835505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43687</xdr:rowOff>
    </xdr:from>
    <xdr:to>
      <xdr:col>107</xdr:col>
      <xdr:colOff>101600</xdr:colOff>
      <xdr:row>107</xdr:row>
      <xdr:rowOff>145287</xdr:rowOff>
    </xdr:to>
    <xdr:sp macro="" textlink="">
      <xdr:nvSpPr>
        <xdr:cNvPr id="884" name="楕円 883">
          <a:extLst>
            <a:ext uri="{FF2B5EF4-FFF2-40B4-BE49-F238E27FC236}">
              <a16:creationId xmlns:a16="http://schemas.microsoft.com/office/drawing/2014/main" id="{D4D18474-4CCE-4728-9277-29F963A4E1E5}"/>
            </a:ext>
          </a:extLst>
        </xdr:cNvPr>
        <xdr:cNvSpPr/>
      </xdr:nvSpPr>
      <xdr:spPr>
        <a:xfrm>
          <a:off x="20383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12192</xdr:rowOff>
    </xdr:from>
    <xdr:to>
      <xdr:col>111</xdr:col>
      <xdr:colOff>177800</xdr:colOff>
      <xdr:row>107</xdr:row>
      <xdr:rowOff>94487</xdr:rowOff>
    </xdr:to>
    <xdr:cxnSp macro="">
      <xdr:nvCxnSpPr>
        <xdr:cNvPr id="885" name="直線コネクタ 884">
          <a:extLst>
            <a:ext uri="{FF2B5EF4-FFF2-40B4-BE49-F238E27FC236}">
              <a16:creationId xmlns:a16="http://schemas.microsoft.com/office/drawing/2014/main" id="{27F0F41C-0BEE-4CC1-B540-9DD259B2BFDB}"/>
            </a:ext>
          </a:extLst>
        </xdr:cNvPr>
        <xdr:cNvCxnSpPr/>
      </xdr:nvCxnSpPr>
      <xdr:spPr>
        <a:xfrm flipV="1">
          <a:off x="20434300" y="18357342"/>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43687</xdr:rowOff>
    </xdr:from>
    <xdr:to>
      <xdr:col>102</xdr:col>
      <xdr:colOff>165100</xdr:colOff>
      <xdr:row>107</xdr:row>
      <xdr:rowOff>145287</xdr:rowOff>
    </xdr:to>
    <xdr:sp macro="" textlink="">
      <xdr:nvSpPr>
        <xdr:cNvPr id="886" name="楕円 885">
          <a:extLst>
            <a:ext uri="{FF2B5EF4-FFF2-40B4-BE49-F238E27FC236}">
              <a16:creationId xmlns:a16="http://schemas.microsoft.com/office/drawing/2014/main" id="{33CDFAAF-5612-47DE-BEEE-C3D48AD9CEA4}"/>
            </a:ext>
          </a:extLst>
        </xdr:cNvPr>
        <xdr:cNvSpPr/>
      </xdr:nvSpPr>
      <xdr:spPr>
        <a:xfrm>
          <a:off x="19494500" y="1838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94487</xdr:rowOff>
    </xdr:from>
    <xdr:to>
      <xdr:col>107</xdr:col>
      <xdr:colOff>50800</xdr:colOff>
      <xdr:row>107</xdr:row>
      <xdr:rowOff>94487</xdr:rowOff>
    </xdr:to>
    <xdr:cxnSp macro="">
      <xdr:nvCxnSpPr>
        <xdr:cNvPr id="887" name="直線コネクタ 886">
          <a:extLst>
            <a:ext uri="{FF2B5EF4-FFF2-40B4-BE49-F238E27FC236}">
              <a16:creationId xmlns:a16="http://schemas.microsoft.com/office/drawing/2014/main" id="{9C258F07-367B-4EDC-BB36-A8CB691C4EF1}"/>
            </a:ext>
          </a:extLst>
        </xdr:cNvPr>
        <xdr:cNvCxnSpPr/>
      </xdr:nvCxnSpPr>
      <xdr:spPr>
        <a:xfrm>
          <a:off x="19545300" y="184396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7113</xdr:rowOff>
    </xdr:from>
    <xdr:to>
      <xdr:col>98</xdr:col>
      <xdr:colOff>38100</xdr:colOff>
      <xdr:row>107</xdr:row>
      <xdr:rowOff>108713</xdr:rowOff>
    </xdr:to>
    <xdr:sp macro="" textlink="">
      <xdr:nvSpPr>
        <xdr:cNvPr id="888" name="楕円 887">
          <a:extLst>
            <a:ext uri="{FF2B5EF4-FFF2-40B4-BE49-F238E27FC236}">
              <a16:creationId xmlns:a16="http://schemas.microsoft.com/office/drawing/2014/main" id="{F86F30EE-2C74-4AAA-A921-B4D2853745E7}"/>
            </a:ext>
          </a:extLst>
        </xdr:cNvPr>
        <xdr:cNvSpPr/>
      </xdr:nvSpPr>
      <xdr:spPr>
        <a:xfrm>
          <a:off x="18605500" y="1835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57913</xdr:rowOff>
    </xdr:from>
    <xdr:to>
      <xdr:col>102</xdr:col>
      <xdr:colOff>114300</xdr:colOff>
      <xdr:row>107</xdr:row>
      <xdr:rowOff>94487</xdr:rowOff>
    </xdr:to>
    <xdr:cxnSp macro="">
      <xdr:nvCxnSpPr>
        <xdr:cNvPr id="889" name="直線コネクタ 888">
          <a:extLst>
            <a:ext uri="{FF2B5EF4-FFF2-40B4-BE49-F238E27FC236}">
              <a16:creationId xmlns:a16="http://schemas.microsoft.com/office/drawing/2014/main" id="{985C7459-FDE0-41A4-8FB4-376A0DF98279}"/>
            </a:ext>
          </a:extLst>
        </xdr:cNvPr>
        <xdr:cNvCxnSpPr/>
      </xdr:nvCxnSpPr>
      <xdr:spPr>
        <a:xfrm>
          <a:off x="18656300" y="18403063"/>
          <a:ext cx="889000" cy="3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111523</xdr:rowOff>
    </xdr:from>
    <xdr:ext cx="469744" cy="259045"/>
    <xdr:sp macro="" textlink="">
      <xdr:nvSpPr>
        <xdr:cNvPr id="890" name="n_1aveValue【庁舎】&#10;一人当たり面積">
          <a:extLst>
            <a:ext uri="{FF2B5EF4-FFF2-40B4-BE49-F238E27FC236}">
              <a16:creationId xmlns:a16="http://schemas.microsoft.com/office/drawing/2014/main" id="{C1AA5672-F1FF-4B08-8660-4363C492D108}"/>
            </a:ext>
          </a:extLst>
        </xdr:cNvPr>
        <xdr:cNvSpPr txBox="1"/>
      </xdr:nvSpPr>
      <xdr:spPr>
        <a:xfrm>
          <a:off x="210757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91" name="n_2aveValue【庁舎】&#10;一人当たり面積">
          <a:extLst>
            <a:ext uri="{FF2B5EF4-FFF2-40B4-BE49-F238E27FC236}">
              <a16:creationId xmlns:a16="http://schemas.microsoft.com/office/drawing/2014/main" id="{B749CADA-EA46-4F85-B3AD-16DFA7F262C2}"/>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134383</xdr:rowOff>
    </xdr:from>
    <xdr:ext cx="469744" cy="259045"/>
    <xdr:sp macro="" textlink="">
      <xdr:nvSpPr>
        <xdr:cNvPr id="892" name="n_3aveValue【庁舎】&#10;一人当たり面積">
          <a:extLst>
            <a:ext uri="{FF2B5EF4-FFF2-40B4-BE49-F238E27FC236}">
              <a16:creationId xmlns:a16="http://schemas.microsoft.com/office/drawing/2014/main" id="{77D8C6C2-901C-4912-B5DF-91DEF84F2D8C}"/>
            </a:ext>
          </a:extLst>
        </xdr:cNvPr>
        <xdr:cNvSpPr txBox="1"/>
      </xdr:nvSpPr>
      <xdr:spPr>
        <a:xfrm>
          <a:off x="19310427" y="1779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164101</xdr:rowOff>
    </xdr:from>
    <xdr:ext cx="469744" cy="259045"/>
    <xdr:sp macro="" textlink="">
      <xdr:nvSpPr>
        <xdr:cNvPr id="893" name="n_4aveValue【庁舎】&#10;一人当たり面積">
          <a:extLst>
            <a:ext uri="{FF2B5EF4-FFF2-40B4-BE49-F238E27FC236}">
              <a16:creationId xmlns:a16="http://schemas.microsoft.com/office/drawing/2014/main" id="{7D11DDA8-7FFE-4CD4-A0C6-A91C1870AB94}"/>
            </a:ext>
          </a:extLst>
        </xdr:cNvPr>
        <xdr:cNvSpPr txBox="1"/>
      </xdr:nvSpPr>
      <xdr:spPr>
        <a:xfrm>
          <a:off x="18421427" y="17823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54119</xdr:rowOff>
    </xdr:from>
    <xdr:ext cx="469744" cy="259045"/>
    <xdr:sp macro="" textlink="">
      <xdr:nvSpPr>
        <xdr:cNvPr id="894" name="n_1mainValue【庁舎】&#10;一人当たり面積">
          <a:extLst>
            <a:ext uri="{FF2B5EF4-FFF2-40B4-BE49-F238E27FC236}">
              <a16:creationId xmlns:a16="http://schemas.microsoft.com/office/drawing/2014/main" id="{35F03558-190F-4706-A71D-D54CD16A6D74}"/>
            </a:ext>
          </a:extLst>
        </xdr:cNvPr>
        <xdr:cNvSpPr txBox="1"/>
      </xdr:nvSpPr>
      <xdr:spPr>
        <a:xfrm>
          <a:off x="210757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136414</xdr:rowOff>
    </xdr:from>
    <xdr:ext cx="469744" cy="259045"/>
    <xdr:sp macro="" textlink="">
      <xdr:nvSpPr>
        <xdr:cNvPr id="895" name="n_2mainValue【庁舎】&#10;一人当たり面積">
          <a:extLst>
            <a:ext uri="{FF2B5EF4-FFF2-40B4-BE49-F238E27FC236}">
              <a16:creationId xmlns:a16="http://schemas.microsoft.com/office/drawing/2014/main" id="{6A75F54F-9158-44E5-970B-9009AF461A7E}"/>
            </a:ext>
          </a:extLst>
        </xdr:cNvPr>
        <xdr:cNvSpPr txBox="1"/>
      </xdr:nvSpPr>
      <xdr:spPr>
        <a:xfrm>
          <a:off x="20199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136414</xdr:rowOff>
    </xdr:from>
    <xdr:ext cx="469744" cy="259045"/>
    <xdr:sp macro="" textlink="">
      <xdr:nvSpPr>
        <xdr:cNvPr id="896" name="n_3mainValue【庁舎】&#10;一人当たり面積">
          <a:extLst>
            <a:ext uri="{FF2B5EF4-FFF2-40B4-BE49-F238E27FC236}">
              <a16:creationId xmlns:a16="http://schemas.microsoft.com/office/drawing/2014/main" id="{6FC631F4-BB0D-4FAC-B893-61F0512033B9}"/>
            </a:ext>
          </a:extLst>
        </xdr:cNvPr>
        <xdr:cNvSpPr txBox="1"/>
      </xdr:nvSpPr>
      <xdr:spPr>
        <a:xfrm>
          <a:off x="19310427" y="1848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99840</xdr:rowOff>
    </xdr:from>
    <xdr:ext cx="469744" cy="259045"/>
    <xdr:sp macro="" textlink="">
      <xdr:nvSpPr>
        <xdr:cNvPr id="897" name="n_4mainValue【庁舎】&#10;一人当たり面積">
          <a:extLst>
            <a:ext uri="{FF2B5EF4-FFF2-40B4-BE49-F238E27FC236}">
              <a16:creationId xmlns:a16="http://schemas.microsoft.com/office/drawing/2014/main" id="{8F451EA6-2446-4925-9BB1-4B70C64441BE}"/>
            </a:ext>
          </a:extLst>
        </xdr:cNvPr>
        <xdr:cNvSpPr txBox="1"/>
      </xdr:nvSpPr>
      <xdr:spPr>
        <a:xfrm>
          <a:off x="18421427" y="1844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98" name="正方形/長方形 897">
          <a:extLst>
            <a:ext uri="{FF2B5EF4-FFF2-40B4-BE49-F238E27FC236}">
              <a16:creationId xmlns:a16="http://schemas.microsoft.com/office/drawing/2014/main" id="{5B6A5171-EF62-4AB6-8DA3-375F16BD0A6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99" name="正方形/長方形 898">
          <a:extLst>
            <a:ext uri="{FF2B5EF4-FFF2-40B4-BE49-F238E27FC236}">
              <a16:creationId xmlns:a16="http://schemas.microsoft.com/office/drawing/2014/main" id="{BC1B13BE-78EF-41DB-B3E0-891164BD5FB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00" name="テキスト ボックス 899">
          <a:extLst>
            <a:ext uri="{FF2B5EF4-FFF2-40B4-BE49-F238E27FC236}">
              <a16:creationId xmlns:a16="http://schemas.microsoft.com/office/drawing/2014/main" id="{DBBE0C33-AB6D-48A7-944B-1A9EB9494CD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有形固定資産減価償却率において、類似団体と比較し高い水準にあるのが、図書館、一般廃棄物処理施設、体育館・プール、市民会館である。庁舎については令和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年度に新庁舎が完成したが、他施設については全体的に老朽化が進行しているため、今後も鹿沼市公共施設等総合管理計画をはじめとした計画に基づき、長寿命化並びに更新を進めていく必要がある。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45329282</v>
      </c>
      <c r="BO4" s="384"/>
      <c r="BP4" s="384"/>
      <c r="BQ4" s="384"/>
      <c r="BR4" s="384"/>
      <c r="BS4" s="384"/>
      <c r="BT4" s="384"/>
      <c r="BU4" s="385"/>
      <c r="BV4" s="383">
        <v>47531269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4.2</v>
      </c>
      <c r="CU4" s="390"/>
      <c r="CV4" s="390"/>
      <c r="CW4" s="390"/>
      <c r="CX4" s="390"/>
      <c r="CY4" s="390"/>
      <c r="CZ4" s="390"/>
      <c r="DA4" s="391"/>
      <c r="DB4" s="389">
        <v>5.7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44124693</v>
      </c>
      <c r="BO5" s="421"/>
      <c r="BP5" s="421"/>
      <c r="BQ5" s="421"/>
      <c r="BR5" s="421"/>
      <c r="BS5" s="421"/>
      <c r="BT5" s="421"/>
      <c r="BU5" s="422"/>
      <c r="BV5" s="420">
        <v>45851299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94.2</v>
      </c>
      <c r="CU5" s="418"/>
      <c r="CV5" s="418"/>
      <c r="CW5" s="418"/>
      <c r="CX5" s="418"/>
      <c r="CY5" s="418"/>
      <c r="CZ5" s="418"/>
      <c r="DA5" s="419"/>
      <c r="DB5" s="417">
        <v>91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1204589</v>
      </c>
      <c r="BO6" s="421"/>
      <c r="BP6" s="421"/>
      <c r="BQ6" s="421"/>
      <c r="BR6" s="421"/>
      <c r="BS6" s="421"/>
      <c r="BT6" s="421"/>
      <c r="BU6" s="422"/>
      <c r="BV6" s="420">
        <v>1679970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94.6</v>
      </c>
      <c r="CU6" s="458"/>
      <c r="CV6" s="458"/>
      <c r="CW6" s="458"/>
      <c r="CX6" s="458"/>
      <c r="CY6" s="458"/>
      <c r="CZ6" s="458"/>
      <c r="DA6" s="459"/>
      <c r="DB6" s="457">
        <v>91.8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202464</v>
      </c>
      <c r="BO7" s="421"/>
      <c r="BP7" s="421"/>
      <c r="BQ7" s="421"/>
      <c r="BR7" s="421"/>
      <c r="BS7" s="421"/>
      <c r="BT7" s="421"/>
      <c r="BU7" s="422"/>
      <c r="BV7" s="420">
        <v>323526</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24069662</v>
      </c>
      <c r="CU7" s="421"/>
      <c r="CV7" s="421"/>
      <c r="CW7" s="421"/>
      <c r="CX7" s="421"/>
      <c r="CY7" s="421"/>
      <c r="CZ7" s="421"/>
      <c r="DA7" s="422"/>
      <c r="DB7" s="420">
        <v>23677270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1002125</v>
      </c>
      <c r="BO8" s="421"/>
      <c r="BP8" s="421"/>
      <c r="BQ8" s="421"/>
      <c r="BR8" s="421"/>
      <c r="BS8" s="421"/>
      <c r="BT8" s="421"/>
      <c r="BU8" s="422"/>
      <c r="BV8" s="420">
        <v>1356444</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0.69</v>
      </c>
      <c r="CU8" s="461"/>
      <c r="CV8" s="461"/>
      <c r="CW8" s="461"/>
      <c r="CX8" s="461"/>
      <c r="CY8" s="461"/>
      <c r="CZ8" s="461"/>
      <c r="DA8" s="462"/>
      <c r="DB8" s="460">
        <v>0.69</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94033</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-354319</v>
      </c>
      <c r="BO9" s="421"/>
      <c r="BP9" s="421"/>
      <c r="BQ9" s="421"/>
      <c r="BR9" s="421"/>
      <c r="BS9" s="421"/>
      <c r="BT9" s="421"/>
      <c r="BU9" s="422"/>
      <c r="BV9" s="420">
        <v>112774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11.7</v>
      </c>
      <c r="CU9" s="418"/>
      <c r="CV9" s="418"/>
      <c r="CW9" s="418"/>
      <c r="CX9" s="418"/>
      <c r="CY9" s="418"/>
      <c r="CZ9" s="418"/>
      <c r="DA9" s="419"/>
      <c r="DB9" s="417">
        <v>11.6</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98374</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209403</v>
      </c>
      <c r="BO10" s="421"/>
      <c r="BP10" s="421"/>
      <c r="BQ10" s="421"/>
      <c r="BR10" s="421"/>
      <c r="BS10" s="421"/>
      <c r="BT10" s="421"/>
      <c r="BU10" s="422"/>
      <c r="BV10" s="420">
        <v>705787</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101</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92895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395000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91035</v>
      </c>
      <c r="S13" s="505"/>
      <c r="T13" s="505"/>
      <c r="U13" s="505"/>
      <c r="V13" s="506"/>
      <c r="W13" s="436" t="s">
        <v>131</v>
      </c>
      <c r="X13" s="437"/>
      <c r="Y13" s="437"/>
      <c r="Z13" s="437"/>
      <c r="AA13" s="437"/>
      <c r="AB13" s="427"/>
      <c r="AC13" s="471">
        <v>3103</v>
      </c>
      <c r="AD13" s="472"/>
      <c r="AE13" s="472"/>
      <c r="AF13" s="472"/>
      <c r="AG13" s="514"/>
      <c r="AH13" s="471">
        <v>3266</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-539916</v>
      </c>
      <c r="BO13" s="421"/>
      <c r="BP13" s="421"/>
      <c r="BQ13" s="421"/>
      <c r="BR13" s="421"/>
      <c r="BS13" s="421"/>
      <c r="BT13" s="421"/>
      <c r="BU13" s="422"/>
      <c r="BV13" s="420">
        <v>818561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3</v>
      </c>
      <c r="CU13" s="418"/>
      <c r="CV13" s="418"/>
      <c r="CW13" s="418"/>
      <c r="CX13" s="418"/>
      <c r="CY13" s="418"/>
      <c r="CZ13" s="418"/>
      <c r="DA13" s="419"/>
      <c r="DB13" s="417">
        <v>2.2999999999999998</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93807</v>
      </c>
      <c r="S14" s="505"/>
      <c r="T14" s="505"/>
      <c r="U14" s="505"/>
      <c r="V14" s="506"/>
      <c r="W14" s="410"/>
      <c r="X14" s="411"/>
      <c r="Y14" s="411"/>
      <c r="Z14" s="411"/>
      <c r="AA14" s="411"/>
      <c r="AB14" s="400"/>
      <c r="AC14" s="507">
        <v>6.5</v>
      </c>
      <c r="AD14" s="508"/>
      <c r="AE14" s="508"/>
      <c r="AF14" s="508"/>
      <c r="AG14" s="509"/>
      <c r="AH14" s="507">
        <v>6.7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92101</v>
      </c>
      <c r="S15" s="505"/>
      <c r="T15" s="505"/>
      <c r="U15" s="505"/>
      <c r="V15" s="506"/>
      <c r="W15" s="436" t="s">
        <v>137</v>
      </c>
      <c r="X15" s="437"/>
      <c r="Y15" s="437"/>
      <c r="Z15" s="437"/>
      <c r="AA15" s="437"/>
      <c r="AB15" s="427"/>
      <c r="AC15" s="471">
        <v>16729</v>
      </c>
      <c r="AD15" s="472"/>
      <c r="AE15" s="472"/>
      <c r="AF15" s="472"/>
      <c r="AG15" s="514"/>
      <c r="AH15" s="471">
        <v>17478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14051172</v>
      </c>
      <c r="BO15" s="384"/>
      <c r="BP15" s="384"/>
      <c r="BQ15" s="384"/>
      <c r="BR15" s="384"/>
      <c r="BS15" s="384"/>
      <c r="BT15" s="384"/>
      <c r="BU15" s="385"/>
      <c r="BV15" s="383">
        <v>13910375</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34.9</v>
      </c>
      <c r="AD16" s="508"/>
      <c r="AE16" s="508"/>
      <c r="AF16" s="508"/>
      <c r="AG16" s="509"/>
      <c r="AH16" s="507">
        <v>35.700000000000003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20249773</v>
      </c>
      <c r="BO16" s="421"/>
      <c r="BP16" s="421"/>
      <c r="BQ16" s="421"/>
      <c r="BR16" s="421"/>
      <c r="BS16" s="421"/>
      <c r="BT16" s="421"/>
      <c r="BU16" s="422"/>
      <c r="BV16" s="420">
        <v>19784748</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28093</v>
      </c>
      <c r="AD17" s="472"/>
      <c r="AE17" s="472"/>
      <c r="AF17" s="472"/>
      <c r="AG17" s="514"/>
      <c r="AH17" s="471">
        <v>28170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17769352</v>
      </c>
      <c r="BO17" s="421"/>
      <c r="BP17" s="421"/>
      <c r="BQ17" s="421"/>
      <c r="BR17" s="421"/>
      <c r="BS17" s="421"/>
      <c r="BT17" s="421"/>
      <c r="BU17" s="422"/>
      <c r="BV17" s="420">
        <v>17589337</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490.64</v>
      </c>
      <c r="M18" s="544"/>
      <c r="N18" s="544"/>
      <c r="O18" s="544"/>
      <c r="P18" s="544"/>
      <c r="Q18" s="544"/>
      <c r="R18" s="545"/>
      <c r="S18" s="545"/>
      <c r="T18" s="545"/>
      <c r="U18" s="545"/>
      <c r="V18" s="546"/>
      <c r="W18" s="438"/>
      <c r="X18" s="439"/>
      <c r="Y18" s="439"/>
      <c r="Z18" s="439"/>
      <c r="AA18" s="439"/>
      <c r="AB18" s="430"/>
      <c r="AC18" s="547">
        <v>58.6</v>
      </c>
      <c r="AD18" s="548"/>
      <c r="AE18" s="548"/>
      <c r="AF18" s="548"/>
      <c r="AG18" s="549"/>
      <c r="AH18" s="547">
        <v>57.6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23304527</v>
      </c>
      <c r="BO18" s="421"/>
      <c r="BP18" s="421"/>
      <c r="BQ18" s="421"/>
      <c r="BR18" s="421"/>
      <c r="BS18" s="421"/>
      <c r="BT18" s="421"/>
      <c r="BU18" s="422"/>
      <c r="BV18" s="420">
        <v>21893274</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192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29880811</v>
      </c>
      <c r="BO19" s="421"/>
      <c r="BP19" s="421"/>
      <c r="BQ19" s="421"/>
      <c r="BR19" s="421"/>
      <c r="BS19" s="421"/>
      <c r="BT19" s="421"/>
      <c r="BU19" s="422"/>
      <c r="BV19" s="420">
        <v>28502110</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36098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25609697</v>
      </c>
      <c r="BO22" s="384"/>
      <c r="BP22" s="384"/>
      <c r="BQ22" s="384"/>
      <c r="BR22" s="384"/>
      <c r="BS22" s="384"/>
      <c r="BT22" s="384"/>
      <c r="BU22" s="385"/>
      <c r="BV22" s="383">
        <v>27784761</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17758055</v>
      </c>
      <c r="BO23" s="421"/>
      <c r="BP23" s="421"/>
      <c r="BQ23" s="421"/>
      <c r="BR23" s="421"/>
      <c r="BS23" s="421"/>
      <c r="BT23" s="421"/>
      <c r="BU23" s="422"/>
      <c r="BV23" s="420">
        <v>19419246</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10000</v>
      </c>
      <c r="R24" s="472"/>
      <c r="S24" s="472"/>
      <c r="T24" s="472"/>
      <c r="U24" s="472"/>
      <c r="V24" s="514"/>
      <c r="W24" s="566"/>
      <c r="X24" s="567"/>
      <c r="Y24" s="568"/>
      <c r="Z24" s="470" t="s">
        <v>162</v>
      </c>
      <c r="AA24" s="450"/>
      <c r="AB24" s="450"/>
      <c r="AC24" s="450"/>
      <c r="AD24" s="450"/>
      <c r="AE24" s="450"/>
      <c r="AF24" s="450"/>
      <c r="AG24" s="451"/>
      <c r="AH24" s="471">
        <v>786</v>
      </c>
      <c r="AI24" s="472"/>
      <c r="AJ24" s="472"/>
      <c r="AK24" s="472"/>
      <c r="AL24" s="514"/>
      <c r="AM24" s="471">
        <v>2423238</v>
      </c>
      <c r="AN24" s="472"/>
      <c r="AO24" s="472"/>
      <c r="AP24" s="472"/>
      <c r="AQ24" s="472"/>
      <c r="AR24" s="514"/>
      <c r="AS24" s="471">
        <v>3083</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13515246</v>
      </c>
      <c r="BO24" s="421"/>
      <c r="BP24" s="421"/>
      <c r="BQ24" s="421"/>
      <c r="BR24" s="421"/>
      <c r="BS24" s="421"/>
      <c r="BT24" s="421"/>
      <c r="BU24" s="422"/>
      <c r="BV24" s="420">
        <v>14611094</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8140</v>
      </c>
      <c r="R25" s="472"/>
      <c r="S25" s="472"/>
      <c r="T25" s="472"/>
      <c r="U25" s="472"/>
      <c r="V25" s="514"/>
      <c r="W25" s="566"/>
      <c r="X25" s="567"/>
      <c r="Y25" s="568"/>
      <c r="Z25" s="470" t="s">
        <v>165</v>
      </c>
      <c r="AA25" s="450"/>
      <c r="AB25" s="450"/>
      <c r="AC25" s="450"/>
      <c r="AD25" s="450"/>
      <c r="AE25" s="450"/>
      <c r="AF25" s="450"/>
      <c r="AG25" s="451"/>
      <c r="AH25" s="471">
        <v>130</v>
      </c>
      <c r="AI25" s="472"/>
      <c r="AJ25" s="472"/>
      <c r="AK25" s="472"/>
      <c r="AL25" s="514"/>
      <c r="AM25" s="471">
        <v>389870</v>
      </c>
      <c r="AN25" s="472"/>
      <c r="AO25" s="472"/>
      <c r="AP25" s="472"/>
      <c r="AQ25" s="472"/>
      <c r="AR25" s="514"/>
      <c r="AS25" s="471">
        <v>2999</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5138717</v>
      </c>
      <c r="BO25" s="384"/>
      <c r="BP25" s="384"/>
      <c r="BQ25" s="384"/>
      <c r="BR25" s="384"/>
      <c r="BS25" s="384"/>
      <c r="BT25" s="384"/>
      <c r="BU25" s="385"/>
      <c r="BV25" s="383">
        <v>5532313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6620</v>
      </c>
      <c r="R26" s="472"/>
      <c r="S26" s="472"/>
      <c r="T26" s="472"/>
      <c r="U26" s="472"/>
      <c r="V26" s="514"/>
      <c r="W26" s="566"/>
      <c r="X26" s="567"/>
      <c r="Y26" s="568"/>
      <c r="Z26" s="470" t="s">
        <v>168</v>
      </c>
      <c r="AA26" s="572"/>
      <c r="AB26" s="572"/>
      <c r="AC26" s="572"/>
      <c r="AD26" s="572"/>
      <c r="AE26" s="572"/>
      <c r="AF26" s="572"/>
      <c r="AG26" s="573"/>
      <c r="AH26" s="471">
        <v>50</v>
      </c>
      <c r="AI26" s="472"/>
      <c r="AJ26" s="472"/>
      <c r="AK26" s="472"/>
      <c r="AL26" s="514"/>
      <c r="AM26" s="471">
        <v>163050</v>
      </c>
      <c r="AN26" s="472"/>
      <c r="AO26" s="472"/>
      <c r="AP26" s="472"/>
      <c r="AQ26" s="472"/>
      <c r="AR26" s="514"/>
      <c r="AS26" s="471">
        <v>3261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5300</v>
      </c>
      <c r="R27" s="472"/>
      <c r="S27" s="472"/>
      <c r="T27" s="472"/>
      <c r="U27" s="472"/>
      <c r="V27" s="514"/>
      <c r="W27" s="566"/>
      <c r="X27" s="567"/>
      <c r="Y27" s="568"/>
      <c r="Z27" s="470" t="s">
        <v>171</v>
      </c>
      <c r="AA27" s="450"/>
      <c r="AB27" s="450"/>
      <c r="AC27" s="450"/>
      <c r="AD27" s="450"/>
      <c r="AE27" s="450"/>
      <c r="AF27" s="450"/>
      <c r="AG27" s="451"/>
      <c r="AH27" s="471">
        <v>15</v>
      </c>
      <c r="AI27" s="472"/>
      <c r="AJ27" s="472"/>
      <c r="AK27" s="472"/>
      <c r="AL27" s="514"/>
      <c r="AM27" s="471">
        <v>58785</v>
      </c>
      <c r="AN27" s="472"/>
      <c r="AO27" s="472"/>
      <c r="AP27" s="472"/>
      <c r="AQ27" s="472"/>
      <c r="AR27" s="514"/>
      <c r="AS27" s="471">
        <v>3919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1546083</v>
      </c>
      <c r="BO27" s="540"/>
      <c r="BP27" s="540"/>
      <c r="BQ27" s="540"/>
      <c r="BR27" s="540"/>
      <c r="BS27" s="540"/>
      <c r="BT27" s="540"/>
      <c r="BU27" s="541"/>
      <c r="BV27" s="539">
        <v>1545512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4450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4137258</v>
      </c>
      <c r="BO28" s="384"/>
      <c r="BP28" s="384"/>
      <c r="BQ28" s="384"/>
      <c r="BR28" s="384"/>
      <c r="BS28" s="384"/>
      <c r="BT28" s="384"/>
      <c r="BU28" s="385"/>
      <c r="BV28" s="383">
        <v>4322856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22</v>
      </c>
      <c r="M29" s="472"/>
      <c r="N29" s="472"/>
      <c r="O29" s="472"/>
      <c r="P29" s="514"/>
      <c r="Q29" s="471">
        <v>4200</v>
      </c>
      <c r="R29" s="472"/>
      <c r="S29" s="472"/>
      <c r="T29" s="472"/>
      <c r="U29" s="472"/>
      <c r="V29" s="514"/>
      <c r="W29" s="569"/>
      <c r="X29" s="570"/>
      <c r="Y29" s="571"/>
      <c r="Z29" s="470" t="s">
        <v>177</v>
      </c>
      <c r="AA29" s="450"/>
      <c r="AB29" s="450"/>
      <c r="AC29" s="450"/>
      <c r="AD29" s="450"/>
      <c r="AE29" s="450"/>
      <c r="AF29" s="450"/>
      <c r="AG29" s="451"/>
      <c r="AH29" s="471">
        <v>801</v>
      </c>
      <c r="AI29" s="472"/>
      <c r="AJ29" s="472"/>
      <c r="AK29" s="472"/>
      <c r="AL29" s="514"/>
      <c r="AM29" s="471">
        <v>2482023</v>
      </c>
      <c r="AN29" s="472"/>
      <c r="AO29" s="472"/>
      <c r="AP29" s="472"/>
      <c r="AQ29" s="472"/>
      <c r="AR29" s="514"/>
      <c r="AS29" s="471">
        <v>3099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535999</v>
      </c>
      <c r="BO29" s="421"/>
      <c r="BP29" s="421"/>
      <c r="BQ29" s="421"/>
      <c r="BR29" s="421"/>
      <c r="BS29" s="421"/>
      <c r="BT29" s="421"/>
      <c r="BU29" s="422"/>
      <c r="BV29" s="420">
        <v>435538</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99.9</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6250086</v>
      </c>
      <c r="BO30" s="540"/>
      <c r="BP30" s="540"/>
      <c r="BQ30" s="540"/>
      <c r="BR30" s="540"/>
      <c r="BS30" s="540"/>
      <c r="BT30" s="540"/>
      <c r="BU30" s="541"/>
      <c r="BV30" s="539">
        <v>6243860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5</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7</v>
      </c>
      <c r="BF34" s="610"/>
      <c r="BG34" s="611" t="str">
        <f>IF('各会計、関係団体の財政状況及び健全化判断比率'!B33="","",'各会計、関係団体の財政状況及び健全化判断比率'!B33)</f>
        <v>公設地方卸売市場事業費特別会計</v>
      </c>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栃木県市町村総合事務組合（一般会計）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14</v>
      </c>
      <c r="CP34" s="610"/>
      <c r="CQ34" s="611" t="str">
        <f>IF('各会計、関係団体の財政状況及び健全化判断比率'!BS7="","",'各会計、関係団体の財政状況及び健全化判断比率'!BS7)</f>
        <v>鹿沼市農業公社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〇</v>
      </c>
      <c r="DH34" s="612"/>
      <c r="DI34" s="190"/>
    </row>
    <row r="35" spans="1:113" ht="32.25" customHeight="1" x14ac:dyDescent="0.2">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6</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栃木県市町村総合事務組合（特別会計）</v>
      </c>
      <c r="BZ35" s="611"/>
      <c r="CA35" s="611"/>
      <c r="CB35" s="611"/>
      <c r="CC35" s="611"/>
      <c r="CD35" s="611"/>
      <c r="CE35" s="611"/>
      <c r="CF35" s="611"/>
      <c r="CG35" s="611"/>
      <c r="CH35" s="611"/>
      <c r="CI35" s="611"/>
      <c r="CJ35" s="611"/>
      <c r="CK35" s="611"/>
      <c r="CL35" s="611"/>
      <c r="CM35" s="611"/>
      <c r="CN35" s="163"/>
      <c r="CO35" s="610">
        <f t="shared" ref="CO35:CO43" si="3">IF(CQ35="","",CO34+1)</f>
        <v>15</v>
      </c>
      <c r="CP35" s="610"/>
      <c r="CQ35" s="611" t="str">
        <f>IF('各会計、関係団体の財政状況及び健全化判断比率'!BS8="","",'各会計、関係団体の財政状況及び健全化判断比率'!BS8)</f>
        <v>鹿沼市花木センター公社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〇</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栃木県後期高齢者医療広域連合（一般会計）</v>
      </c>
      <c r="BZ36" s="611"/>
      <c r="CA36" s="611"/>
      <c r="CB36" s="611"/>
      <c r="CC36" s="611"/>
      <c r="CD36" s="611"/>
      <c r="CE36" s="611"/>
      <c r="CF36" s="611"/>
      <c r="CG36" s="611"/>
      <c r="CH36" s="611"/>
      <c r="CI36" s="611"/>
      <c r="CJ36" s="611"/>
      <c r="CK36" s="611"/>
      <c r="CL36" s="611"/>
      <c r="CM36" s="611"/>
      <c r="CN36" s="163"/>
      <c r="CO36" s="610">
        <f t="shared" si="3"/>
        <v>16</v>
      </c>
      <c r="CP36" s="610"/>
      <c r="CQ36" s="611" t="str">
        <f>IF('各会計、関係団体の財政状況及び健全化判断比率'!BS9="","",'各会計、関係団体の財政状況及び健全化判断比率'!BS9)</f>
        <v>かぬま文化・スポーツ振興財団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〇</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栃木県後期高齢者医療広域連合（後期高齢者医療特別会計）</v>
      </c>
      <c r="BZ37" s="611"/>
      <c r="CA37" s="611"/>
      <c r="CB37" s="611"/>
      <c r="CC37" s="611"/>
      <c r="CD37" s="611"/>
      <c r="CE37" s="611"/>
      <c r="CF37" s="611"/>
      <c r="CG37" s="611"/>
      <c r="CH37" s="611"/>
      <c r="CI37" s="611"/>
      <c r="CJ37" s="611"/>
      <c r="CK37" s="611"/>
      <c r="CL37" s="611"/>
      <c r="CM37" s="611"/>
      <c r="CN37" s="163"/>
      <c r="CO37" s="610">
        <f t="shared" si="3"/>
        <v>17</v>
      </c>
      <c r="CP37" s="610"/>
      <c r="CQ37" s="611" t="str">
        <f>IF('各会計、関係団体の財政状況及び健全化判断比率'!BS10="","",'各会計、関係団体の財政状況及び健全化判断比率'!BS10)</f>
        <v>鹿沼総合食品卸売</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〇</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宇都宮西中核工業団地事務組合（一般会計）</v>
      </c>
      <c r="BZ38" s="611"/>
      <c r="CA38" s="611"/>
      <c r="CB38" s="611"/>
      <c r="CC38" s="611"/>
      <c r="CD38" s="611"/>
      <c r="CE38" s="611"/>
      <c r="CF38" s="611"/>
      <c r="CG38" s="611"/>
      <c r="CH38" s="611"/>
      <c r="CI38" s="611"/>
      <c r="CJ38" s="611"/>
      <c r="CK38" s="611"/>
      <c r="CL38" s="611"/>
      <c r="CM38" s="611"/>
      <c r="CN38" s="163"/>
      <c r="CO38" s="610">
        <f t="shared" si="3"/>
        <v>18</v>
      </c>
      <c r="CP38" s="610"/>
      <c r="CQ38" s="611" t="str">
        <f>IF('各会計、関係団体の財政状況及び健全化判断比率'!BS11="","",'各会計、関係団体の財政状況及び健全化判断比率'!BS11)</f>
        <v>農業生産法人かぬま</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〇</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宇都宮西中核工業団地事務組合（工業用水道事業会計）</v>
      </c>
      <c r="BZ39" s="611"/>
      <c r="CA39" s="611"/>
      <c r="CB39" s="611"/>
      <c r="CC39" s="611"/>
      <c r="CD39" s="611"/>
      <c r="CE39" s="611"/>
      <c r="CF39" s="611"/>
      <c r="CG39" s="611"/>
      <c r="CH39" s="611"/>
      <c r="CI39" s="611"/>
      <c r="CJ39" s="611"/>
      <c r="CK39" s="611"/>
      <c r="CL39" s="611"/>
      <c r="CM39" s="611"/>
      <c r="CN39" s="163"/>
      <c r="CO39" s="610">
        <f t="shared" si="3"/>
        <v>19</v>
      </c>
      <c r="CP39" s="610"/>
      <c r="CQ39" s="611" t="str">
        <f>IF('各会計、関係団体の財政状況及び健全化判断比率'!BS12="","",'各会計、関係団体の財政状況及び健全化判断比率'!BS12)</f>
        <v>鹿沼市勤労者福祉共済会</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〇</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9ksHTaNHzzdvNE4ozLmt/sOYbzIOu1psWnSvz0aIzG3JAwskY3uYqR3PP/l6F9e/7QJzY1XG5B3DbMSsS8dgsA==" saltValue="7RdzUgsyfhDEMXlbiiFzx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14843778</v>
      </c>
      <c r="S5" s="626"/>
      <c r="T5" s="626"/>
      <c r="U5" s="626"/>
      <c r="V5" s="626"/>
      <c r="W5" s="626"/>
      <c r="X5" s="626"/>
      <c r="Y5" s="627"/>
      <c r="Z5" s="628">
        <v>32.700000000000003</v>
      </c>
      <c r="AA5" s="628"/>
      <c r="AB5" s="628"/>
      <c r="AC5" s="628"/>
      <c r="AD5" s="629">
        <v>14045743</v>
      </c>
      <c r="AE5" s="629"/>
      <c r="AF5" s="629"/>
      <c r="AG5" s="629"/>
      <c r="AH5" s="629"/>
      <c r="AI5" s="629"/>
      <c r="AJ5" s="629"/>
      <c r="AK5" s="629"/>
      <c r="AL5" s="630">
        <v>57</v>
      </c>
      <c r="AM5" s="631"/>
      <c r="AN5" s="631"/>
      <c r="AO5" s="632"/>
      <c r="AP5" s="622" t="s">
        <v>216</v>
      </c>
      <c r="AQ5" s="623"/>
      <c r="AR5" s="623"/>
      <c r="AS5" s="623"/>
      <c r="AT5" s="623"/>
      <c r="AU5" s="623"/>
      <c r="AV5" s="623"/>
      <c r="AW5" s="623"/>
      <c r="AX5" s="623"/>
      <c r="AY5" s="623"/>
      <c r="AZ5" s="623"/>
      <c r="BA5" s="623"/>
      <c r="BB5" s="623"/>
      <c r="BC5" s="623"/>
      <c r="BD5" s="623"/>
      <c r="BE5" s="623"/>
      <c r="BF5" s="624"/>
      <c r="BG5" s="636">
        <v>14040525</v>
      </c>
      <c r="BH5" s="637"/>
      <c r="BI5" s="637"/>
      <c r="BJ5" s="637"/>
      <c r="BK5" s="637"/>
      <c r="BL5" s="637"/>
      <c r="BM5" s="637"/>
      <c r="BN5" s="638"/>
      <c r="BO5" s="639">
        <v>94.6</v>
      </c>
      <c r="BP5" s="639"/>
      <c r="BQ5" s="639"/>
      <c r="BR5" s="639"/>
      <c r="BS5" s="640">
        <v>353557</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539927</v>
      </c>
      <c r="S6" s="637"/>
      <c r="T6" s="637"/>
      <c r="U6" s="637"/>
      <c r="V6" s="637"/>
      <c r="W6" s="637"/>
      <c r="X6" s="637"/>
      <c r="Y6" s="638"/>
      <c r="Z6" s="639">
        <v>1.2</v>
      </c>
      <c r="AA6" s="639"/>
      <c r="AB6" s="639"/>
      <c r="AC6" s="639"/>
      <c r="AD6" s="640">
        <v>539927</v>
      </c>
      <c r="AE6" s="640"/>
      <c r="AF6" s="640"/>
      <c r="AG6" s="640"/>
      <c r="AH6" s="640"/>
      <c r="AI6" s="640"/>
      <c r="AJ6" s="640"/>
      <c r="AK6" s="640"/>
      <c r="AL6" s="641">
        <v>2.2000000000000002</v>
      </c>
      <c r="AM6" s="642"/>
      <c r="AN6" s="642"/>
      <c r="AO6" s="643"/>
      <c r="AP6" s="633" t="s">
        <v>221</v>
      </c>
      <c r="AQ6" s="634"/>
      <c r="AR6" s="634"/>
      <c r="AS6" s="634"/>
      <c r="AT6" s="634"/>
      <c r="AU6" s="634"/>
      <c r="AV6" s="634"/>
      <c r="AW6" s="634"/>
      <c r="AX6" s="634"/>
      <c r="AY6" s="634"/>
      <c r="AZ6" s="634"/>
      <c r="BA6" s="634"/>
      <c r="BB6" s="634"/>
      <c r="BC6" s="634"/>
      <c r="BD6" s="634"/>
      <c r="BE6" s="634"/>
      <c r="BF6" s="635"/>
      <c r="BG6" s="636">
        <v>14040525</v>
      </c>
      <c r="BH6" s="637"/>
      <c r="BI6" s="637"/>
      <c r="BJ6" s="637"/>
      <c r="BK6" s="637"/>
      <c r="BL6" s="637"/>
      <c r="BM6" s="637"/>
      <c r="BN6" s="638"/>
      <c r="BO6" s="639">
        <v>94.6</v>
      </c>
      <c r="BP6" s="639"/>
      <c r="BQ6" s="639"/>
      <c r="BR6" s="639"/>
      <c r="BS6" s="640">
        <v>353557</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288105</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288105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4856</v>
      </c>
      <c r="S7" s="637"/>
      <c r="T7" s="637"/>
      <c r="U7" s="637"/>
      <c r="V7" s="637"/>
      <c r="W7" s="637"/>
      <c r="X7" s="637"/>
      <c r="Y7" s="638"/>
      <c r="Z7" s="639">
        <v>0</v>
      </c>
      <c r="AA7" s="639"/>
      <c r="AB7" s="639"/>
      <c r="AC7" s="639"/>
      <c r="AD7" s="640">
        <v>4856</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6137833</v>
      </c>
      <c r="BH7" s="637"/>
      <c r="BI7" s="637"/>
      <c r="BJ7" s="637"/>
      <c r="BK7" s="637"/>
      <c r="BL7" s="637"/>
      <c r="BM7" s="637"/>
      <c r="BN7" s="638"/>
      <c r="BO7" s="639">
        <v>41.3</v>
      </c>
      <c r="BP7" s="639"/>
      <c r="BQ7" s="639"/>
      <c r="BR7" s="639"/>
      <c r="BS7" s="640">
        <v>353557</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6071383</v>
      </c>
      <c r="CS7" s="637"/>
      <c r="CT7" s="637"/>
      <c r="CU7" s="637"/>
      <c r="CV7" s="637"/>
      <c r="CW7" s="637"/>
      <c r="CX7" s="637"/>
      <c r="CY7" s="638"/>
      <c r="CZ7" s="639">
        <v>13.8</v>
      </c>
      <c r="DA7" s="639"/>
      <c r="DB7" s="639"/>
      <c r="DC7" s="639"/>
      <c r="DD7" s="645">
        <v>213490</v>
      </c>
      <c r="DE7" s="637"/>
      <c r="DF7" s="637"/>
      <c r="DG7" s="637"/>
      <c r="DH7" s="637"/>
      <c r="DI7" s="637"/>
      <c r="DJ7" s="637"/>
      <c r="DK7" s="637"/>
      <c r="DL7" s="637"/>
      <c r="DM7" s="637"/>
      <c r="DN7" s="637"/>
      <c r="DO7" s="637"/>
      <c r="DP7" s="638"/>
      <c r="DQ7" s="645">
        <v>4917208</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97888</v>
      </c>
      <c r="S8" s="637"/>
      <c r="T8" s="637"/>
      <c r="U8" s="637"/>
      <c r="V8" s="637"/>
      <c r="W8" s="637"/>
      <c r="X8" s="637"/>
      <c r="Y8" s="638"/>
      <c r="Z8" s="639">
        <v>0.2</v>
      </c>
      <c r="AA8" s="639"/>
      <c r="AB8" s="639"/>
      <c r="AC8" s="639"/>
      <c r="AD8" s="640">
        <v>97888</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147867</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17086870</v>
      </c>
      <c r="CS8" s="637"/>
      <c r="CT8" s="637"/>
      <c r="CU8" s="637"/>
      <c r="CV8" s="637"/>
      <c r="CW8" s="637"/>
      <c r="CX8" s="637"/>
      <c r="CY8" s="638"/>
      <c r="CZ8" s="639">
        <v>38.700000000000003</v>
      </c>
      <c r="DA8" s="639"/>
      <c r="DB8" s="639"/>
      <c r="DC8" s="639"/>
      <c r="DD8" s="645">
        <v>47647</v>
      </c>
      <c r="DE8" s="637"/>
      <c r="DF8" s="637"/>
      <c r="DG8" s="637"/>
      <c r="DH8" s="637"/>
      <c r="DI8" s="637"/>
      <c r="DJ8" s="637"/>
      <c r="DK8" s="637"/>
      <c r="DL8" s="637"/>
      <c r="DM8" s="637"/>
      <c r="DN8" s="637"/>
      <c r="DO8" s="637"/>
      <c r="DP8" s="638"/>
      <c r="DQ8" s="645">
        <v>8965014</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139213</v>
      </c>
      <c r="S9" s="637"/>
      <c r="T9" s="637"/>
      <c r="U9" s="637"/>
      <c r="V9" s="637"/>
      <c r="W9" s="637"/>
      <c r="X9" s="637"/>
      <c r="Y9" s="638"/>
      <c r="Z9" s="639">
        <v>0.3</v>
      </c>
      <c r="AA9" s="639"/>
      <c r="AB9" s="639"/>
      <c r="AC9" s="639"/>
      <c r="AD9" s="640">
        <v>139213</v>
      </c>
      <c r="AE9" s="640"/>
      <c r="AF9" s="640"/>
      <c r="AG9" s="640"/>
      <c r="AH9" s="640"/>
      <c r="AI9" s="640"/>
      <c r="AJ9" s="640"/>
      <c r="AK9" s="640"/>
      <c r="AL9" s="641">
        <v>0.6</v>
      </c>
      <c r="AM9" s="642"/>
      <c r="AN9" s="642"/>
      <c r="AO9" s="643"/>
      <c r="AP9" s="633" t="s">
        <v>230</v>
      </c>
      <c r="AQ9" s="634"/>
      <c r="AR9" s="634"/>
      <c r="AS9" s="634"/>
      <c r="AT9" s="634"/>
      <c r="AU9" s="634"/>
      <c r="AV9" s="634"/>
      <c r="AW9" s="634"/>
      <c r="AX9" s="634"/>
      <c r="AY9" s="634"/>
      <c r="AZ9" s="634"/>
      <c r="BA9" s="634"/>
      <c r="BB9" s="634"/>
      <c r="BC9" s="634"/>
      <c r="BD9" s="634"/>
      <c r="BE9" s="634"/>
      <c r="BF9" s="635"/>
      <c r="BG9" s="636">
        <v>4608594</v>
      </c>
      <c r="BH9" s="637"/>
      <c r="BI9" s="637"/>
      <c r="BJ9" s="637"/>
      <c r="BK9" s="637"/>
      <c r="BL9" s="637"/>
      <c r="BM9" s="637"/>
      <c r="BN9" s="638"/>
      <c r="BO9" s="639">
        <v>31</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3725893</v>
      </c>
      <c r="CS9" s="637"/>
      <c r="CT9" s="637"/>
      <c r="CU9" s="637"/>
      <c r="CV9" s="637"/>
      <c r="CW9" s="637"/>
      <c r="CX9" s="637"/>
      <c r="CY9" s="638"/>
      <c r="CZ9" s="639">
        <v>8.4</v>
      </c>
      <c r="DA9" s="639"/>
      <c r="DB9" s="639"/>
      <c r="DC9" s="639"/>
      <c r="DD9" s="645">
        <v>257707</v>
      </c>
      <c r="DE9" s="637"/>
      <c r="DF9" s="637"/>
      <c r="DG9" s="637"/>
      <c r="DH9" s="637"/>
      <c r="DI9" s="637"/>
      <c r="DJ9" s="637"/>
      <c r="DK9" s="637"/>
      <c r="DL9" s="637"/>
      <c r="DM9" s="637"/>
      <c r="DN9" s="637"/>
      <c r="DO9" s="637"/>
      <c r="DP9" s="638"/>
      <c r="DQ9" s="645">
        <v>2613384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361269</v>
      </c>
      <c r="BH10" s="637"/>
      <c r="BI10" s="637"/>
      <c r="BJ10" s="637"/>
      <c r="BK10" s="637"/>
      <c r="BL10" s="637"/>
      <c r="BM10" s="637"/>
      <c r="BN10" s="638"/>
      <c r="BO10" s="639">
        <v>2.4</v>
      </c>
      <c r="BP10" s="639"/>
      <c r="BQ10" s="639"/>
      <c r="BR10" s="639"/>
      <c r="BS10" s="640">
        <v>60092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24403</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21044</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2546892</v>
      </c>
      <c r="S11" s="637"/>
      <c r="T11" s="637"/>
      <c r="U11" s="637"/>
      <c r="V11" s="637"/>
      <c r="W11" s="637"/>
      <c r="X11" s="637"/>
      <c r="Y11" s="638"/>
      <c r="Z11" s="641">
        <v>5.6</v>
      </c>
      <c r="AA11" s="642"/>
      <c r="AB11" s="642"/>
      <c r="AC11" s="648"/>
      <c r="AD11" s="645">
        <v>2546892</v>
      </c>
      <c r="AE11" s="637"/>
      <c r="AF11" s="637"/>
      <c r="AG11" s="637"/>
      <c r="AH11" s="637"/>
      <c r="AI11" s="637"/>
      <c r="AJ11" s="637"/>
      <c r="AK11" s="638"/>
      <c r="AL11" s="641">
        <v>10.3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1020103</v>
      </c>
      <c r="BH11" s="637"/>
      <c r="BI11" s="637"/>
      <c r="BJ11" s="637"/>
      <c r="BK11" s="637"/>
      <c r="BL11" s="637"/>
      <c r="BM11" s="637"/>
      <c r="BN11" s="638"/>
      <c r="BO11" s="639">
        <v>6.9</v>
      </c>
      <c r="BP11" s="639"/>
      <c r="BQ11" s="639"/>
      <c r="BR11" s="639"/>
      <c r="BS11" s="640">
        <v>293465</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1139959</v>
      </c>
      <c r="CS11" s="637"/>
      <c r="CT11" s="637"/>
      <c r="CU11" s="637"/>
      <c r="CV11" s="637"/>
      <c r="CW11" s="637"/>
      <c r="CX11" s="637"/>
      <c r="CY11" s="638"/>
      <c r="CZ11" s="639">
        <v>2.6</v>
      </c>
      <c r="DA11" s="639"/>
      <c r="DB11" s="639"/>
      <c r="DC11" s="639"/>
      <c r="DD11" s="645">
        <v>381855</v>
      </c>
      <c r="DE11" s="637"/>
      <c r="DF11" s="637"/>
      <c r="DG11" s="637"/>
      <c r="DH11" s="637"/>
      <c r="DI11" s="637"/>
      <c r="DJ11" s="637"/>
      <c r="DK11" s="637"/>
      <c r="DL11" s="637"/>
      <c r="DM11" s="637"/>
      <c r="DN11" s="637"/>
      <c r="DO11" s="637"/>
      <c r="DP11" s="638"/>
      <c r="DQ11" s="645">
        <v>612588</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185235</v>
      </c>
      <c r="S12" s="637"/>
      <c r="T12" s="637"/>
      <c r="U12" s="637"/>
      <c r="V12" s="637"/>
      <c r="W12" s="637"/>
      <c r="X12" s="637"/>
      <c r="Y12" s="638"/>
      <c r="Z12" s="639">
        <v>0.4</v>
      </c>
      <c r="AA12" s="639"/>
      <c r="AB12" s="639"/>
      <c r="AC12" s="639"/>
      <c r="AD12" s="640">
        <v>185235</v>
      </c>
      <c r="AE12" s="640"/>
      <c r="AF12" s="640"/>
      <c r="AG12" s="640"/>
      <c r="AH12" s="640"/>
      <c r="AI12" s="640"/>
      <c r="AJ12" s="640"/>
      <c r="AK12" s="640"/>
      <c r="AL12" s="641">
        <v>0.8</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6801866</v>
      </c>
      <c r="BH12" s="637"/>
      <c r="BI12" s="637"/>
      <c r="BJ12" s="637"/>
      <c r="BK12" s="637"/>
      <c r="BL12" s="637"/>
      <c r="BM12" s="637"/>
      <c r="BN12" s="638"/>
      <c r="BO12" s="639">
        <v>45.8</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1814848</v>
      </c>
      <c r="CS12" s="637"/>
      <c r="CT12" s="637"/>
      <c r="CU12" s="637"/>
      <c r="CV12" s="637"/>
      <c r="CW12" s="637"/>
      <c r="CX12" s="637"/>
      <c r="CY12" s="638"/>
      <c r="CZ12" s="639">
        <v>4.0999999999999996</v>
      </c>
      <c r="DA12" s="639"/>
      <c r="DB12" s="639"/>
      <c r="DC12" s="639"/>
      <c r="DD12" s="645">
        <v>90973</v>
      </c>
      <c r="DE12" s="637"/>
      <c r="DF12" s="637"/>
      <c r="DG12" s="637"/>
      <c r="DH12" s="637"/>
      <c r="DI12" s="637"/>
      <c r="DJ12" s="637"/>
      <c r="DK12" s="637"/>
      <c r="DL12" s="637"/>
      <c r="DM12" s="637"/>
      <c r="DN12" s="637"/>
      <c r="DO12" s="637"/>
      <c r="DP12" s="638"/>
      <c r="DQ12" s="645">
        <v>718007</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6788642</v>
      </c>
      <c r="BH13" s="637"/>
      <c r="BI13" s="637"/>
      <c r="BJ13" s="637"/>
      <c r="BK13" s="637"/>
      <c r="BL13" s="637"/>
      <c r="BM13" s="637"/>
      <c r="BN13" s="638"/>
      <c r="BO13" s="639">
        <v>45.7</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3546483</v>
      </c>
      <c r="CS13" s="637"/>
      <c r="CT13" s="637"/>
      <c r="CU13" s="637"/>
      <c r="CV13" s="637"/>
      <c r="CW13" s="637"/>
      <c r="CX13" s="637"/>
      <c r="CY13" s="638"/>
      <c r="CZ13" s="639">
        <v>8</v>
      </c>
      <c r="DA13" s="639"/>
      <c r="DB13" s="639"/>
      <c r="DC13" s="639"/>
      <c r="DD13" s="645">
        <v>1687216</v>
      </c>
      <c r="DE13" s="637"/>
      <c r="DF13" s="637"/>
      <c r="DG13" s="637"/>
      <c r="DH13" s="637"/>
      <c r="DI13" s="637"/>
      <c r="DJ13" s="637"/>
      <c r="DK13" s="637"/>
      <c r="DL13" s="637"/>
      <c r="DM13" s="637"/>
      <c r="DN13" s="637"/>
      <c r="DO13" s="637"/>
      <c r="DP13" s="638"/>
      <c r="DQ13" s="645">
        <v>2058895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372645</v>
      </c>
      <c r="BH14" s="637"/>
      <c r="BI14" s="637"/>
      <c r="BJ14" s="637"/>
      <c r="BK14" s="637"/>
      <c r="BL14" s="637"/>
      <c r="BM14" s="637"/>
      <c r="BN14" s="638"/>
      <c r="BO14" s="639">
        <v>2.5</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1346418</v>
      </c>
      <c r="CS14" s="637"/>
      <c r="CT14" s="637"/>
      <c r="CU14" s="637"/>
      <c r="CV14" s="637"/>
      <c r="CW14" s="637"/>
      <c r="CX14" s="637"/>
      <c r="CY14" s="638"/>
      <c r="CZ14" s="639">
        <v>3.1</v>
      </c>
      <c r="DA14" s="639"/>
      <c r="DB14" s="639"/>
      <c r="DC14" s="639"/>
      <c r="DD14" s="645">
        <v>130483</v>
      </c>
      <c r="DE14" s="637"/>
      <c r="DF14" s="637"/>
      <c r="DG14" s="637"/>
      <c r="DH14" s="637"/>
      <c r="DI14" s="637"/>
      <c r="DJ14" s="637"/>
      <c r="DK14" s="637"/>
      <c r="DL14" s="637"/>
      <c r="DM14" s="637"/>
      <c r="DN14" s="637"/>
      <c r="DO14" s="637"/>
      <c r="DP14" s="638"/>
      <c r="DQ14" s="645">
        <v>1206208</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58159</v>
      </c>
      <c r="S15" s="637"/>
      <c r="T15" s="637"/>
      <c r="U15" s="637"/>
      <c r="V15" s="637"/>
      <c r="W15" s="637"/>
      <c r="X15" s="637"/>
      <c r="Y15" s="638"/>
      <c r="Z15" s="639">
        <v>0.1</v>
      </c>
      <c r="AA15" s="639"/>
      <c r="AB15" s="639"/>
      <c r="AC15" s="639"/>
      <c r="AD15" s="640">
        <v>58159</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727687</v>
      </c>
      <c r="BH15" s="637"/>
      <c r="BI15" s="637"/>
      <c r="BJ15" s="637"/>
      <c r="BK15" s="637"/>
      <c r="BL15" s="637"/>
      <c r="BM15" s="637"/>
      <c r="BN15" s="638"/>
      <c r="BO15" s="639">
        <v>4.9000000000000004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5377469</v>
      </c>
      <c r="CS15" s="637"/>
      <c r="CT15" s="637"/>
      <c r="CU15" s="637"/>
      <c r="CV15" s="637"/>
      <c r="CW15" s="637"/>
      <c r="CX15" s="637"/>
      <c r="CY15" s="638"/>
      <c r="CZ15" s="639">
        <v>12.2</v>
      </c>
      <c r="DA15" s="639"/>
      <c r="DB15" s="639"/>
      <c r="DC15" s="639"/>
      <c r="DD15" s="645">
        <v>1081099</v>
      </c>
      <c r="DE15" s="637"/>
      <c r="DF15" s="637"/>
      <c r="DG15" s="637"/>
      <c r="DH15" s="637"/>
      <c r="DI15" s="637"/>
      <c r="DJ15" s="637"/>
      <c r="DK15" s="637"/>
      <c r="DL15" s="637"/>
      <c r="DM15" s="637"/>
      <c r="DN15" s="637"/>
      <c r="DO15" s="637"/>
      <c r="DP15" s="638"/>
      <c r="DQ15" s="645">
        <v>3613107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267688</v>
      </c>
      <c r="S16" s="637"/>
      <c r="T16" s="637"/>
      <c r="U16" s="637"/>
      <c r="V16" s="637"/>
      <c r="W16" s="637"/>
      <c r="X16" s="637"/>
      <c r="Y16" s="638"/>
      <c r="Z16" s="639">
        <v>0.6</v>
      </c>
      <c r="AA16" s="639"/>
      <c r="AB16" s="639"/>
      <c r="AC16" s="639"/>
      <c r="AD16" s="640">
        <v>267688</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494</v>
      </c>
      <c r="BH16" s="637"/>
      <c r="BI16" s="637"/>
      <c r="BJ16" s="637"/>
      <c r="BK16" s="637"/>
      <c r="BL16" s="637"/>
      <c r="BM16" s="637"/>
      <c r="BN16" s="638"/>
      <c r="BO16" s="639">
        <v>0</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203211</v>
      </c>
      <c r="CS16" s="637"/>
      <c r="CT16" s="637"/>
      <c r="CU16" s="637"/>
      <c r="CV16" s="637"/>
      <c r="CW16" s="637"/>
      <c r="CX16" s="637"/>
      <c r="CY16" s="638"/>
      <c r="CZ16" s="639">
        <v>0.5</v>
      </c>
      <c r="DA16" s="639"/>
      <c r="DB16" s="639"/>
      <c r="DC16" s="639"/>
      <c r="DD16" s="645" t="s">
        <v>122</v>
      </c>
      <c r="DE16" s="637"/>
      <c r="DF16" s="637"/>
      <c r="DG16" s="637"/>
      <c r="DH16" s="637"/>
      <c r="DI16" s="637"/>
      <c r="DJ16" s="637"/>
      <c r="DK16" s="637"/>
      <c r="DL16" s="637"/>
      <c r="DM16" s="637"/>
      <c r="DN16" s="637"/>
      <c r="DO16" s="637"/>
      <c r="DP16" s="638"/>
      <c r="DQ16" s="645">
        <v>174411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534770</v>
      </c>
      <c r="S17" s="637"/>
      <c r="T17" s="637"/>
      <c r="U17" s="637"/>
      <c r="V17" s="637"/>
      <c r="W17" s="637"/>
      <c r="X17" s="637"/>
      <c r="Y17" s="638"/>
      <c r="Z17" s="639">
        <v>1.2</v>
      </c>
      <c r="AA17" s="639"/>
      <c r="AB17" s="639"/>
      <c r="AC17" s="639"/>
      <c r="AD17" s="640">
        <v>534770</v>
      </c>
      <c r="AE17" s="640"/>
      <c r="AF17" s="640"/>
      <c r="AG17" s="640"/>
      <c r="AH17" s="640"/>
      <c r="AI17" s="640"/>
      <c r="AJ17" s="640"/>
      <c r="AK17" s="640"/>
      <c r="AL17" s="641">
        <v>2.2000000000000002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3499651</v>
      </c>
      <c r="CS17" s="637"/>
      <c r="CT17" s="637"/>
      <c r="CU17" s="637"/>
      <c r="CV17" s="637"/>
      <c r="CW17" s="637"/>
      <c r="CX17" s="637"/>
      <c r="CY17" s="638"/>
      <c r="CZ17" s="639">
        <v>7.9</v>
      </c>
      <c r="DA17" s="639"/>
      <c r="DB17" s="639"/>
      <c r="DC17" s="639"/>
      <c r="DD17" s="645" t="s">
        <v>122</v>
      </c>
      <c r="DE17" s="637"/>
      <c r="DF17" s="637"/>
      <c r="DG17" s="637"/>
      <c r="DH17" s="637"/>
      <c r="DI17" s="637"/>
      <c r="DJ17" s="637"/>
      <c r="DK17" s="637"/>
      <c r="DL17" s="637"/>
      <c r="DM17" s="637"/>
      <c r="DN17" s="637"/>
      <c r="DO17" s="637"/>
      <c r="DP17" s="638"/>
      <c r="DQ17" s="645">
        <v>3488251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94566</v>
      </c>
      <c r="S18" s="637"/>
      <c r="T18" s="637"/>
      <c r="U18" s="637"/>
      <c r="V18" s="637"/>
      <c r="W18" s="637"/>
      <c r="X18" s="637"/>
      <c r="Y18" s="638"/>
      <c r="Z18" s="639">
        <v>0.2</v>
      </c>
      <c r="AA18" s="639"/>
      <c r="AB18" s="639"/>
      <c r="AC18" s="639"/>
      <c r="AD18" s="640">
        <v>94566</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417934</v>
      </c>
      <c r="S19" s="637"/>
      <c r="T19" s="637"/>
      <c r="U19" s="637"/>
      <c r="V19" s="637"/>
      <c r="W19" s="637"/>
      <c r="X19" s="637"/>
      <c r="Y19" s="638"/>
      <c r="Z19" s="639">
        <v>0.9</v>
      </c>
      <c r="AA19" s="639"/>
      <c r="AB19" s="639"/>
      <c r="AC19" s="639"/>
      <c r="AD19" s="640">
        <v>417934</v>
      </c>
      <c r="AE19" s="640"/>
      <c r="AF19" s="640"/>
      <c r="AG19" s="640"/>
      <c r="AH19" s="640"/>
      <c r="AI19" s="640"/>
      <c r="AJ19" s="640"/>
      <c r="AK19" s="640"/>
      <c r="AL19" s="641">
        <v>1.7</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803253</v>
      </c>
      <c r="BH19" s="637"/>
      <c r="BI19" s="637"/>
      <c r="BJ19" s="637"/>
      <c r="BK19" s="637"/>
      <c r="BL19" s="637"/>
      <c r="BM19" s="637"/>
      <c r="BN19" s="638"/>
      <c r="BO19" s="639">
        <v>5.4</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22270</v>
      </c>
      <c r="S20" s="637"/>
      <c r="T20" s="637"/>
      <c r="U20" s="637"/>
      <c r="V20" s="637"/>
      <c r="W20" s="637"/>
      <c r="X20" s="637"/>
      <c r="Y20" s="638"/>
      <c r="Z20" s="639">
        <v>0</v>
      </c>
      <c r="AA20" s="639"/>
      <c r="AB20" s="639"/>
      <c r="AC20" s="639"/>
      <c r="AD20" s="640">
        <v>22270</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803253</v>
      </c>
      <c r="BH20" s="637"/>
      <c r="BI20" s="637"/>
      <c r="BJ20" s="637"/>
      <c r="BK20" s="637"/>
      <c r="BL20" s="637"/>
      <c r="BM20" s="637"/>
      <c r="BN20" s="638"/>
      <c r="BO20" s="639">
        <v>5.4</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44124693</v>
      </c>
      <c r="CS20" s="637"/>
      <c r="CT20" s="637"/>
      <c r="CU20" s="637"/>
      <c r="CV20" s="637"/>
      <c r="CW20" s="637"/>
      <c r="CX20" s="637"/>
      <c r="CY20" s="638"/>
      <c r="CZ20" s="639">
        <v>100</v>
      </c>
      <c r="DA20" s="639"/>
      <c r="DB20" s="639"/>
      <c r="DC20" s="639"/>
      <c r="DD20" s="645">
        <v>3890470</v>
      </c>
      <c r="DE20" s="637"/>
      <c r="DF20" s="637"/>
      <c r="DG20" s="637"/>
      <c r="DH20" s="637"/>
      <c r="DI20" s="637"/>
      <c r="DJ20" s="637"/>
      <c r="DK20" s="637"/>
      <c r="DL20" s="637"/>
      <c r="DM20" s="637"/>
      <c r="DN20" s="637"/>
      <c r="DO20" s="637"/>
      <c r="DP20" s="638"/>
      <c r="DQ20" s="645">
        <v>28676222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6876392</v>
      </c>
      <c r="S21" s="637"/>
      <c r="T21" s="637"/>
      <c r="U21" s="637"/>
      <c r="V21" s="637"/>
      <c r="W21" s="637"/>
      <c r="X21" s="637"/>
      <c r="Y21" s="638"/>
      <c r="Z21" s="639">
        <v>15.2</v>
      </c>
      <c r="AA21" s="639"/>
      <c r="AB21" s="639"/>
      <c r="AC21" s="639"/>
      <c r="AD21" s="640">
        <v>6198601</v>
      </c>
      <c r="AE21" s="640"/>
      <c r="AF21" s="640"/>
      <c r="AG21" s="640"/>
      <c r="AH21" s="640"/>
      <c r="AI21" s="640"/>
      <c r="AJ21" s="640"/>
      <c r="AK21" s="640"/>
      <c r="AL21" s="641">
        <v>25.2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5218</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6198601</v>
      </c>
      <c r="S22" s="637"/>
      <c r="T22" s="637"/>
      <c r="U22" s="637"/>
      <c r="V22" s="637"/>
      <c r="W22" s="637"/>
      <c r="X22" s="637"/>
      <c r="Y22" s="638"/>
      <c r="Z22" s="639">
        <v>13.7</v>
      </c>
      <c r="AA22" s="639"/>
      <c r="AB22" s="639"/>
      <c r="AC22" s="639"/>
      <c r="AD22" s="640">
        <v>6198601</v>
      </c>
      <c r="AE22" s="640"/>
      <c r="AF22" s="640"/>
      <c r="AG22" s="640"/>
      <c r="AH22" s="640"/>
      <c r="AI22" s="640"/>
      <c r="AJ22" s="640"/>
      <c r="AK22" s="640"/>
      <c r="AL22" s="641">
        <v>25.2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677712</v>
      </c>
      <c r="S23" s="637"/>
      <c r="T23" s="637"/>
      <c r="U23" s="637"/>
      <c r="V23" s="637"/>
      <c r="W23" s="637"/>
      <c r="X23" s="637"/>
      <c r="Y23" s="638"/>
      <c r="Z23" s="639">
        <v>1.5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798035</v>
      </c>
      <c r="BH23" s="637"/>
      <c r="BI23" s="637"/>
      <c r="BJ23" s="637"/>
      <c r="BK23" s="637"/>
      <c r="BL23" s="637"/>
      <c r="BM23" s="637"/>
      <c r="BN23" s="638"/>
      <c r="BO23" s="639">
        <v>5.4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79</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23974025</v>
      </c>
      <c r="CS24" s="626"/>
      <c r="CT24" s="626"/>
      <c r="CU24" s="626"/>
      <c r="CV24" s="626"/>
      <c r="CW24" s="626"/>
      <c r="CX24" s="626"/>
      <c r="CY24" s="627"/>
      <c r="CZ24" s="630">
        <v>54.3</v>
      </c>
      <c r="DA24" s="631"/>
      <c r="DB24" s="631"/>
      <c r="DC24" s="647"/>
      <c r="DD24" s="671">
        <v>16025556</v>
      </c>
      <c r="DE24" s="626"/>
      <c r="DF24" s="626"/>
      <c r="DG24" s="626"/>
      <c r="DH24" s="626"/>
      <c r="DI24" s="626"/>
      <c r="DJ24" s="626"/>
      <c r="DK24" s="627"/>
      <c r="DL24" s="671">
        <v>14403534</v>
      </c>
      <c r="DM24" s="626"/>
      <c r="DN24" s="626"/>
      <c r="DO24" s="626"/>
      <c r="DP24" s="626"/>
      <c r="DQ24" s="626"/>
      <c r="DR24" s="626"/>
      <c r="DS24" s="626"/>
      <c r="DT24" s="626"/>
      <c r="DU24" s="626"/>
      <c r="DV24" s="627"/>
      <c r="DW24" s="630">
        <v>58.2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26094798</v>
      </c>
      <c r="S25" s="637"/>
      <c r="T25" s="637"/>
      <c r="U25" s="637"/>
      <c r="V25" s="637"/>
      <c r="W25" s="637"/>
      <c r="X25" s="637"/>
      <c r="Y25" s="638"/>
      <c r="Z25" s="639">
        <v>57.6</v>
      </c>
      <c r="AA25" s="639"/>
      <c r="AB25" s="639"/>
      <c r="AC25" s="639"/>
      <c r="AD25" s="640">
        <v>24618972</v>
      </c>
      <c r="AE25" s="640"/>
      <c r="AF25" s="640"/>
      <c r="AG25" s="640"/>
      <c r="AH25" s="640"/>
      <c r="AI25" s="640"/>
      <c r="AJ25" s="640"/>
      <c r="AK25" s="640"/>
      <c r="AL25" s="641">
        <v>99.9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8577096</v>
      </c>
      <c r="CS25" s="668"/>
      <c r="CT25" s="668"/>
      <c r="CU25" s="668"/>
      <c r="CV25" s="668"/>
      <c r="CW25" s="668"/>
      <c r="CX25" s="668"/>
      <c r="CY25" s="669"/>
      <c r="CZ25" s="641">
        <v>19.399999999999999</v>
      </c>
      <c r="DA25" s="666"/>
      <c r="DB25" s="666"/>
      <c r="DC25" s="670"/>
      <c r="DD25" s="645">
        <v>8068615</v>
      </c>
      <c r="DE25" s="668"/>
      <c r="DF25" s="668"/>
      <c r="DG25" s="668"/>
      <c r="DH25" s="668"/>
      <c r="DI25" s="668"/>
      <c r="DJ25" s="668"/>
      <c r="DK25" s="669"/>
      <c r="DL25" s="645">
        <v>7792226</v>
      </c>
      <c r="DM25" s="668"/>
      <c r="DN25" s="668"/>
      <c r="DO25" s="668"/>
      <c r="DP25" s="668"/>
      <c r="DQ25" s="668"/>
      <c r="DR25" s="668"/>
      <c r="DS25" s="668"/>
      <c r="DT25" s="668"/>
      <c r="DU25" s="668"/>
      <c r="DV25" s="669"/>
      <c r="DW25" s="641">
        <v>31.5</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9331</v>
      </c>
      <c r="S26" s="637"/>
      <c r="T26" s="637"/>
      <c r="U26" s="637"/>
      <c r="V26" s="637"/>
      <c r="W26" s="637"/>
      <c r="X26" s="637"/>
      <c r="Y26" s="638"/>
      <c r="Z26" s="639">
        <v>0</v>
      </c>
      <c r="AA26" s="639"/>
      <c r="AB26" s="639"/>
      <c r="AC26" s="639"/>
      <c r="AD26" s="640">
        <v>9331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4944063</v>
      </c>
      <c r="CS26" s="637"/>
      <c r="CT26" s="637"/>
      <c r="CU26" s="637"/>
      <c r="CV26" s="637"/>
      <c r="CW26" s="637"/>
      <c r="CX26" s="637"/>
      <c r="CY26" s="638"/>
      <c r="CZ26" s="641">
        <v>11.2</v>
      </c>
      <c r="DA26" s="666"/>
      <c r="DB26" s="666"/>
      <c r="DC26" s="670"/>
      <c r="DD26" s="645">
        <v>4592488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175025</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14843778</v>
      </c>
      <c r="BH27" s="637"/>
      <c r="BI27" s="637"/>
      <c r="BJ27" s="637"/>
      <c r="BK27" s="637"/>
      <c r="BL27" s="637"/>
      <c r="BM27" s="637"/>
      <c r="BN27" s="638"/>
      <c r="BO27" s="639">
        <v>100</v>
      </c>
      <c r="BP27" s="639"/>
      <c r="BQ27" s="639"/>
      <c r="BR27" s="639"/>
      <c r="BS27" s="640">
        <v>353557</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11897278</v>
      </c>
      <c r="CS27" s="668"/>
      <c r="CT27" s="668"/>
      <c r="CU27" s="668"/>
      <c r="CV27" s="668"/>
      <c r="CW27" s="668"/>
      <c r="CX27" s="668"/>
      <c r="CY27" s="669"/>
      <c r="CZ27" s="641">
        <v>27</v>
      </c>
      <c r="DA27" s="666"/>
      <c r="DB27" s="666"/>
      <c r="DC27" s="670"/>
      <c r="DD27" s="645">
        <v>4468690</v>
      </c>
      <c r="DE27" s="668"/>
      <c r="DF27" s="668"/>
      <c r="DG27" s="668"/>
      <c r="DH27" s="668"/>
      <c r="DI27" s="668"/>
      <c r="DJ27" s="668"/>
      <c r="DK27" s="669"/>
      <c r="DL27" s="645">
        <v>3123057</v>
      </c>
      <c r="DM27" s="668"/>
      <c r="DN27" s="668"/>
      <c r="DO27" s="668"/>
      <c r="DP27" s="668"/>
      <c r="DQ27" s="668"/>
      <c r="DR27" s="668"/>
      <c r="DS27" s="668"/>
      <c r="DT27" s="668"/>
      <c r="DU27" s="668"/>
      <c r="DV27" s="669"/>
      <c r="DW27" s="641">
        <v>12.6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462970</v>
      </c>
      <c r="S28" s="637"/>
      <c r="T28" s="637"/>
      <c r="U28" s="637"/>
      <c r="V28" s="637"/>
      <c r="W28" s="637"/>
      <c r="X28" s="637"/>
      <c r="Y28" s="638"/>
      <c r="Z28" s="639">
        <v>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3499651</v>
      </c>
      <c r="CS28" s="637"/>
      <c r="CT28" s="637"/>
      <c r="CU28" s="637"/>
      <c r="CV28" s="637"/>
      <c r="CW28" s="637"/>
      <c r="CX28" s="637"/>
      <c r="CY28" s="638"/>
      <c r="CZ28" s="641">
        <v>7.9</v>
      </c>
      <c r="DA28" s="666"/>
      <c r="DB28" s="666"/>
      <c r="DC28" s="670"/>
      <c r="DD28" s="645">
        <v>3488251</v>
      </c>
      <c r="DE28" s="637"/>
      <c r="DF28" s="637"/>
      <c r="DG28" s="637"/>
      <c r="DH28" s="637"/>
      <c r="DI28" s="637"/>
      <c r="DJ28" s="637"/>
      <c r="DK28" s="638"/>
      <c r="DL28" s="645">
        <v>3488251</v>
      </c>
      <c r="DM28" s="637"/>
      <c r="DN28" s="637"/>
      <c r="DO28" s="637"/>
      <c r="DP28" s="637"/>
      <c r="DQ28" s="637"/>
      <c r="DR28" s="637"/>
      <c r="DS28" s="637"/>
      <c r="DT28" s="637"/>
      <c r="DU28" s="637"/>
      <c r="DV28" s="638"/>
      <c r="DW28" s="641">
        <v>14.1</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408496</v>
      </c>
      <c r="S29" s="637"/>
      <c r="T29" s="637"/>
      <c r="U29" s="637"/>
      <c r="V29" s="637"/>
      <c r="W29" s="637"/>
      <c r="X29" s="637"/>
      <c r="Y29" s="638"/>
      <c r="Z29" s="639">
        <v>0.9</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3499651</v>
      </c>
      <c r="CS29" s="668"/>
      <c r="CT29" s="668"/>
      <c r="CU29" s="668"/>
      <c r="CV29" s="668"/>
      <c r="CW29" s="668"/>
      <c r="CX29" s="668"/>
      <c r="CY29" s="669"/>
      <c r="CZ29" s="641">
        <v>7.9</v>
      </c>
      <c r="DA29" s="666"/>
      <c r="DB29" s="666"/>
      <c r="DC29" s="670"/>
      <c r="DD29" s="645">
        <v>3488251</v>
      </c>
      <c r="DE29" s="668"/>
      <c r="DF29" s="668"/>
      <c r="DG29" s="668"/>
      <c r="DH29" s="668"/>
      <c r="DI29" s="668"/>
      <c r="DJ29" s="668"/>
      <c r="DK29" s="669"/>
      <c r="DL29" s="645">
        <v>3488251</v>
      </c>
      <c r="DM29" s="668"/>
      <c r="DN29" s="668"/>
      <c r="DO29" s="668"/>
      <c r="DP29" s="668"/>
      <c r="DQ29" s="668"/>
      <c r="DR29" s="668"/>
      <c r="DS29" s="668"/>
      <c r="DT29" s="668"/>
      <c r="DU29" s="668"/>
      <c r="DV29" s="669"/>
      <c r="DW29" s="641">
        <v>14.1</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8092308</v>
      </c>
      <c r="S30" s="637"/>
      <c r="T30" s="637"/>
      <c r="U30" s="637"/>
      <c r="V30" s="637"/>
      <c r="W30" s="637"/>
      <c r="X30" s="637"/>
      <c r="Y30" s="638"/>
      <c r="Z30" s="639">
        <v>17.899999999999999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3439464</v>
      </c>
      <c r="CS30" s="637"/>
      <c r="CT30" s="637"/>
      <c r="CU30" s="637"/>
      <c r="CV30" s="637"/>
      <c r="CW30" s="637"/>
      <c r="CX30" s="637"/>
      <c r="CY30" s="638"/>
      <c r="CZ30" s="641">
        <v>7.8</v>
      </c>
      <c r="DA30" s="666"/>
      <c r="DB30" s="666"/>
      <c r="DC30" s="670"/>
      <c r="DD30" s="645">
        <v>3428064</v>
      </c>
      <c r="DE30" s="637"/>
      <c r="DF30" s="637"/>
      <c r="DG30" s="637"/>
      <c r="DH30" s="637"/>
      <c r="DI30" s="637"/>
      <c r="DJ30" s="637"/>
      <c r="DK30" s="638"/>
      <c r="DL30" s="645">
        <v>3428064</v>
      </c>
      <c r="DM30" s="637"/>
      <c r="DN30" s="637"/>
      <c r="DO30" s="637"/>
      <c r="DP30" s="637"/>
      <c r="DQ30" s="637"/>
      <c r="DR30" s="637"/>
      <c r="DS30" s="637"/>
      <c r="DT30" s="637"/>
      <c r="DU30" s="637"/>
      <c r="DV30" s="638"/>
      <c r="DW30" s="641">
        <v>13.9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97.3</v>
      </c>
      <c r="BN31" s="680"/>
      <c r="BO31" s="680"/>
      <c r="BP31" s="680"/>
      <c r="BQ31" s="681"/>
      <c r="BR31" s="692">
        <v>99.2</v>
      </c>
      <c r="BS31" s="680"/>
      <c r="BT31" s="680"/>
      <c r="BU31" s="680"/>
      <c r="BV31" s="680"/>
      <c r="BW31" s="680"/>
      <c r="BX31" s="631">
        <v>96.8</v>
      </c>
      <c r="BY31" s="680"/>
      <c r="BZ31" s="680"/>
      <c r="CA31" s="680"/>
      <c r="CB31" s="681"/>
      <c r="CD31" s="674"/>
      <c r="CE31" s="675"/>
      <c r="CF31" s="633" t="s">
        <v>300</v>
      </c>
      <c r="CG31" s="634"/>
      <c r="CH31" s="634"/>
      <c r="CI31" s="634"/>
      <c r="CJ31" s="634"/>
      <c r="CK31" s="634"/>
      <c r="CL31" s="634"/>
      <c r="CM31" s="634"/>
      <c r="CN31" s="634"/>
      <c r="CO31" s="634"/>
      <c r="CP31" s="634"/>
      <c r="CQ31" s="635"/>
      <c r="CR31" s="636">
        <v>60187</v>
      </c>
      <c r="CS31" s="668"/>
      <c r="CT31" s="668"/>
      <c r="CU31" s="668"/>
      <c r="CV31" s="668"/>
      <c r="CW31" s="668"/>
      <c r="CX31" s="668"/>
      <c r="CY31" s="669"/>
      <c r="CZ31" s="641">
        <v>0.1</v>
      </c>
      <c r="DA31" s="666"/>
      <c r="DB31" s="666"/>
      <c r="DC31" s="670"/>
      <c r="DD31" s="645">
        <v>60187</v>
      </c>
      <c r="DE31" s="668"/>
      <c r="DF31" s="668"/>
      <c r="DG31" s="668"/>
      <c r="DH31" s="668"/>
      <c r="DI31" s="668"/>
      <c r="DJ31" s="668"/>
      <c r="DK31" s="669"/>
      <c r="DL31" s="645">
        <v>60187</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3404184</v>
      </c>
      <c r="S32" s="637"/>
      <c r="T32" s="637"/>
      <c r="U32" s="637"/>
      <c r="V32" s="637"/>
      <c r="W32" s="637"/>
      <c r="X32" s="637"/>
      <c r="Y32" s="638"/>
      <c r="Z32" s="639">
        <v>7.5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97.7</v>
      </c>
      <c r="BN32" s="668"/>
      <c r="BO32" s="668"/>
      <c r="BP32" s="668"/>
      <c r="BQ32" s="691"/>
      <c r="BR32" s="693">
        <v>99.1</v>
      </c>
      <c r="BS32" s="668"/>
      <c r="BT32" s="668"/>
      <c r="BU32" s="668"/>
      <c r="BV32" s="668"/>
      <c r="BW32" s="668"/>
      <c r="BX32" s="642">
        <v>97.3</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148003</v>
      </c>
      <c r="S33" s="637"/>
      <c r="T33" s="637"/>
      <c r="U33" s="637"/>
      <c r="V33" s="637"/>
      <c r="W33" s="637"/>
      <c r="X33" s="637"/>
      <c r="Y33" s="638"/>
      <c r="Z33" s="639">
        <v>0.3</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99.3</v>
      </c>
      <c r="BH33" s="695"/>
      <c r="BI33" s="695"/>
      <c r="BJ33" s="695"/>
      <c r="BK33" s="695"/>
      <c r="BL33" s="695"/>
      <c r="BM33" s="696">
        <v>96.9</v>
      </c>
      <c r="BN33" s="695"/>
      <c r="BO33" s="695"/>
      <c r="BP33" s="695"/>
      <c r="BQ33" s="697"/>
      <c r="BR33" s="694">
        <v>99.2</v>
      </c>
      <c r="BS33" s="695"/>
      <c r="BT33" s="695"/>
      <c r="BU33" s="695"/>
      <c r="BV33" s="695"/>
      <c r="BW33" s="695"/>
      <c r="BX33" s="696">
        <v>96.2</v>
      </c>
      <c r="BY33" s="695"/>
      <c r="BZ33" s="695"/>
      <c r="CA33" s="695"/>
      <c r="CB33" s="697"/>
      <c r="CD33" s="633" t="s">
        <v>307</v>
      </c>
      <c r="CE33" s="634"/>
      <c r="CF33" s="634"/>
      <c r="CG33" s="634"/>
      <c r="CH33" s="634"/>
      <c r="CI33" s="634"/>
      <c r="CJ33" s="634"/>
      <c r="CK33" s="634"/>
      <c r="CL33" s="634"/>
      <c r="CM33" s="634"/>
      <c r="CN33" s="634"/>
      <c r="CO33" s="634"/>
      <c r="CP33" s="634"/>
      <c r="CQ33" s="635"/>
      <c r="CR33" s="636">
        <v>16056987</v>
      </c>
      <c r="CS33" s="668"/>
      <c r="CT33" s="668"/>
      <c r="CU33" s="668"/>
      <c r="CV33" s="668"/>
      <c r="CW33" s="668"/>
      <c r="CX33" s="668"/>
      <c r="CY33" s="669"/>
      <c r="CZ33" s="641">
        <v>36.4</v>
      </c>
      <c r="DA33" s="666"/>
      <c r="DB33" s="666"/>
      <c r="DC33" s="670"/>
      <c r="DD33" s="645">
        <v>11420722</v>
      </c>
      <c r="DE33" s="668"/>
      <c r="DF33" s="668"/>
      <c r="DG33" s="668"/>
      <c r="DH33" s="668"/>
      <c r="DI33" s="668"/>
      <c r="DJ33" s="668"/>
      <c r="DK33" s="669"/>
      <c r="DL33" s="645">
        <v>8900993</v>
      </c>
      <c r="DM33" s="668"/>
      <c r="DN33" s="668"/>
      <c r="DO33" s="668"/>
      <c r="DP33" s="668"/>
      <c r="DQ33" s="668"/>
      <c r="DR33" s="668"/>
      <c r="DS33" s="668"/>
      <c r="DT33" s="668"/>
      <c r="DU33" s="668"/>
      <c r="DV33" s="669"/>
      <c r="DW33" s="641">
        <v>36</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402869</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6183424</v>
      </c>
      <c r="CS34" s="637"/>
      <c r="CT34" s="637"/>
      <c r="CU34" s="637"/>
      <c r="CV34" s="637"/>
      <c r="CW34" s="637"/>
      <c r="CX34" s="637"/>
      <c r="CY34" s="638"/>
      <c r="CZ34" s="641">
        <v>14</v>
      </c>
      <c r="DA34" s="666"/>
      <c r="DB34" s="666"/>
      <c r="DC34" s="670"/>
      <c r="DD34" s="645">
        <v>4350953</v>
      </c>
      <c r="DE34" s="637"/>
      <c r="DF34" s="637"/>
      <c r="DG34" s="637"/>
      <c r="DH34" s="637"/>
      <c r="DI34" s="637"/>
      <c r="DJ34" s="637"/>
      <c r="DK34" s="638"/>
      <c r="DL34" s="645">
        <v>3894957</v>
      </c>
      <c r="DM34" s="637"/>
      <c r="DN34" s="637"/>
      <c r="DO34" s="637"/>
      <c r="DP34" s="637"/>
      <c r="DQ34" s="637"/>
      <c r="DR34" s="637"/>
      <c r="DS34" s="637"/>
      <c r="DT34" s="637"/>
      <c r="DU34" s="637"/>
      <c r="DV34" s="638"/>
      <c r="DW34" s="641">
        <v>15.7</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1376785</v>
      </c>
      <c r="S35" s="637"/>
      <c r="T35" s="637"/>
      <c r="U35" s="637"/>
      <c r="V35" s="637"/>
      <c r="W35" s="637"/>
      <c r="X35" s="637"/>
      <c r="Y35" s="638"/>
      <c r="Z35" s="639">
        <v>3</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966004</v>
      </c>
      <c r="CS35" s="668"/>
      <c r="CT35" s="668"/>
      <c r="CU35" s="668"/>
      <c r="CV35" s="668"/>
      <c r="CW35" s="668"/>
      <c r="CX35" s="668"/>
      <c r="CY35" s="669"/>
      <c r="CZ35" s="641">
        <v>2.2000000000000002</v>
      </c>
      <c r="DA35" s="666"/>
      <c r="DB35" s="666"/>
      <c r="DC35" s="670"/>
      <c r="DD35" s="645">
        <v>694117</v>
      </c>
      <c r="DE35" s="668"/>
      <c r="DF35" s="668"/>
      <c r="DG35" s="668"/>
      <c r="DH35" s="668"/>
      <c r="DI35" s="668"/>
      <c r="DJ35" s="668"/>
      <c r="DK35" s="669"/>
      <c r="DL35" s="645">
        <v>694117</v>
      </c>
      <c r="DM35" s="668"/>
      <c r="DN35" s="668"/>
      <c r="DO35" s="668"/>
      <c r="DP35" s="668"/>
      <c r="DQ35" s="668"/>
      <c r="DR35" s="668"/>
      <c r="DS35" s="668"/>
      <c r="DT35" s="668"/>
      <c r="DU35" s="668"/>
      <c r="DV35" s="669"/>
      <c r="DW35" s="641">
        <v>2.8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1679970</v>
      </c>
      <c r="S36" s="637"/>
      <c r="T36" s="637"/>
      <c r="U36" s="637"/>
      <c r="V36" s="637"/>
      <c r="W36" s="637"/>
      <c r="X36" s="637"/>
      <c r="Y36" s="638"/>
      <c r="Z36" s="639">
        <v>3.7</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4413934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353621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3052255</v>
      </c>
      <c r="CS36" s="637"/>
      <c r="CT36" s="637"/>
      <c r="CU36" s="637"/>
      <c r="CV36" s="637"/>
      <c r="CW36" s="637"/>
      <c r="CX36" s="637"/>
      <c r="CY36" s="638"/>
      <c r="CZ36" s="641">
        <v>6.9</v>
      </c>
      <c r="DA36" s="666"/>
      <c r="DB36" s="666"/>
      <c r="DC36" s="670"/>
      <c r="DD36" s="645">
        <v>2610888</v>
      </c>
      <c r="DE36" s="637"/>
      <c r="DF36" s="637"/>
      <c r="DG36" s="637"/>
      <c r="DH36" s="637"/>
      <c r="DI36" s="637"/>
      <c r="DJ36" s="637"/>
      <c r="DK36" s="638"/>
      <c r="DL36" s="645">
        <v>1668436</v>
      </c>
      <c r="DM36" s="637"/>
      <c r="DN36" s="637"/>
      <c r="DO36" s="637"/>
      <c r="DP36" s="637"/>
      <c r="DQ36" s="637"/>
      <c r="DR36" s="637"/>
      <c r="DS36" s="637"/>
      <c r="DT36" s="637"/>
      <c r="DU36" s="637"/>
      <c r="DV36" s="638"/>
      <c r="DW36" s="641">
        <v>6.7</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1810143</v>
      </c>
      <c r="S37" s="637"/>
      <c r="T37" s="637"/>
      <c r="U37" s="637"/>
      <c r="V37" s="637"/>
      <c r="W37" s="637"/>
      <c r="X37" s="637"/>
      <c r="Y37" s="638"/>
      <c r="Z37" s="639">
        <v>4</v>
      </c>
      <c r="AA37" s="639"/>
      <c r="AB37" s="639"/>
      <c r="AC37" s="639"/>
      <c r="AD37" s="640">
        <v>14553</v>
      </c>
      <c r="AE37" s="640"/>
      <c r="AF37" s="640"/>
      <c r="AG37" s="640"/>
      <c r="AH37" s="640"/>
      <c r="AI37" s="640"/>
      <c r="AJ37" s="640"/>
      <c r="AK37" s="640"/>
      <c r="AL37" s="641">
        <v>0.1</v>
      </c>
      <c r="AM37" s="642"/>
      <c r="AN37" s="642"/>
      <c r="AO37" s="643"/>
      <c r="AQ37" s="699" t="s">
        <v>319</v>
      </c>
      <c r="AR37" s="700"/>
      <c r="AS37" s="700"/>
      <c r="AT37" s="700"/>
      <c r="AU37" s="700"/>
      <c r="AV37" s="700"/>
      <c r="AW37" s="700"/>
      <c r="AX37" s="700"/>
      <c r="AY37" s="701"/>
      <c r="AZ37" s="636">
        <v>944221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353621</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88381</v>
      </c>
      <c r="CS37" s="668"/>
      <c r="CT37" s="668"/>
      <c r="CU37" s="668"/>
      <c r="CV37" s="668"/>
      <c r="CW37" s="668"/>
      <c r="CX37" s="668"/>
      <c r="CY37" s="669"/>
      <c r="CZ37" s="641">
        <v>0.2</v>
      </c>
      <c r="DA37" s="666"/>
      <c r="DB37" s="666"/>
      <c r="DC37" s="670"/>
      <c r="DD37" s="645">
        <v>71521</v>
      </c>
      <c r="DE37" s="668"/>
      <c r="DF37" s="668"/>
      <c r="DG37" s="668"/>
      <c r="DH37" s="668"/>
      <c r="DI37" s="668"/>
      <c r="DJ37" s="668"/>
      <c r="DK37" s="669"/>
      <c r="DL37" s="645">
        <v>66028</v>
      </c>
      <c r="DM37" s="668"/>
      <c r="DN37" s="668"/>
      <c r="DO37" s="668"/>
      <c r="DP37" s="668"/>
      <c r="DQ37" s="668"/>
      <c r="DR37" s="668"/>
      <c r="DS37" s="668"/>
      <c r="DT37" s="668"/>
      <c r="DU37" s="668"/>
      <c r="DV37" s="669"/>
      <c r="DW37" s="641">
        <v>0.3</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1264400</v>
      </c>
      <c r="S38" s="637"/>
      <c r="T38" s="637"/>
      <c r="U38" s="637"/>
      <c r="V38" s="637"/>
      <c r="W38" s="637"/>
      <c r="X38" s="637"/>
      <c r="Y38" s="638"/>
      <c r="Z38" s="639">
        <v>2.8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82428</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12087</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3387285</v>
      </c>
      <c r="CS38" s="637"/>
      <c r="CT38" s="637"/>
      <c r="CU38" s="637"/>
      <c r="CV38" s="637"/>
      <c r="CW38" s="637"/>
      <c r="CX38" s="637"/>
      <c r="CY38" s="638"/>
      <c r="CZ38" s="641">
        <v>7.7</v>
      </c>
      <c r="DA38" s="666"/>
      <c r="DB38" s="666"/>
      <c r="DC38" s="670"/>
      <c r="DD38" s="645">
        <v>2728760</v>
      </c>
      <c r="DE38" s="637"/>
      <c r="DF38" s="637"/>
      <c r="DG38" s="637"/>
      <c r="DH38" s="637"/>
      <c r="DI38" s="637"/>
      <c r="DJ38" s="637"/>
      <c r="DK38" s="638"/>
      <c r="DL38" s="645">
        <v>2486923</v>
      </c>
      <c r="DM38" s="637"/>
      <c r="DN38" s="637"/>
      <c r="DO38" s="637"/>
      <c r="DP38" s="637"/>
      <c r="DQ38" s="637"/>
      <c r="DR38" s="637"/>
      <c r="DS38" s="637"/>
      <c r="DT38" s="637"/>
      <c r="DU38" s="637"/>
      <c r="DV38" s="638"/>
      <c r="DW38" s="641">
        <v>10.1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6538</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18351</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1294089</v>
      </c>
      <c r="CS39" s="668"/>
      <c r="CT39" s="668"/>
      <c r="CU39" s="668"/>
      <c r="CV39" s="668"/>
      <c r="CW39" s="668"/>
      <c r="CX39" s="668"/>
      <c r="CY39" s="669"/>
      <c r="CZ39" s="641">
        <v>2.9</v>
      </c>
      <c r="DA39" s="666"/>
      <c r="DB39" s="666"/>
      <c r="DC39" s="670"/>
      <c r="DD39" s="645">
        <v>879444</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100000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103</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1173930</v>
      </c>
      <c r="CS40" s="637"/>
      <c r="CT40" s="637"/>
      <c r="CU40" s="637"/>
      <c r="CV40" s="637"/>
      <c r="CW40" s="637"/>
      <c r="CX40" s="637"/>
      <c r="CY40" s="638"/>
      <c r="CZ40" s="641">
        <v>2.7</v>
      </c>
      <c r="DA40" s="666"/>
      <c r="DB40" s="666"/>
      <c r="DC40" s="670"/>
      <c r="DD40" s="645">
        <v>156560</v>
      </c>
      <c r="DE40" s="637"/>
      <c r="DF40" s="637"/>
      <c r="DG40" s="637"/>
      <c r="DH40" s="637"/>
      <c r="DI40" s="637"/>
      <c r="DJ40" s="637"/>
      <c r="DK40" s="638"/>
      <c r="DL40" s="645">
        <v>156560</v>
      </c>
      <c r="DM40" s="637"/>
      <c r="DN40" s="637"/>
      <c r="DO40" s="637"/>
      <c r="DP40" s="637"/>
      <c r="DQ40" s="637"/>
      <c r="DR40" s="637"/>
      <c r="DS40" s="637"/>
      <c r="DT40" s="637"/>
      <c r="DU40" s="637"/>
      <c r="DV40" s="638"/>
      <c r="DW40" s="641">
        <v>0.6</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45329282</v>
      </c>
      <c r="S41" s="709"/>
      <c r="T41" s="709"/>
      <c r="U41" s="709"/>
      <c r="V41" s="709"/>
      <c r="W41" s="709"/>
      <c r="X41" s="709"/>
      <c r="Y41" s="713"/>
      <c r="Z41" s="714">
        <v>100</v>
      </c>
      <c r="AA41" s="714"/>
      <c r="AB41" s="714"/>
      <c r="AC41" s="714"/>
      <c r="AD41" s="715">
        <v>24642856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679970</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2700777</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364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4093681</v>
      </c>
      <c r="CS42" s="668"/>
      <c r="CT42" s="668"/>
      <c r="CU42" s="668"/>
      <c r="CV42" s="668"/>
      <c r="CW42" s="668"/>
      <c r="CX42" s="668"/>
      <c r="CY42" s="669"/>
      <c r="CZ42" s="641">
        <v>9.3000000000000007</v>
      </c>
      <c r="DA42" s="666"/>
      <c r="DB42" s="666"/>
      <c r="DC42" s="670"/>
      <c r="DD42" s="645">
        <v>1229944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244941</v>
      </c>
      <c r="CS43" s="668"/>
      <c r="CT43" s="668"/>
      <c r="CU43" s="668"/>
      <c r="CV43" s="668"/>
      <c r="CW43" s="668"/>
      <c r="CX43" s="668"/>
      <c r="CY43" s="669"/>
      <c r="CZ43" s="641">
        <v>0.6</v>
      </c>
      <c r="DA43" s="666"/>
      <c r="DB43" s="666"/>
      <c r="DC43" s="670"/>
      <c r="DD43" s="645">
        <v>244941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3890470</v>
      </c>
      <c r="CS44" s="637"/>
      <c r="CT44" s="637"/>
      <c r="CU44" s="637"/>
      <c r="CV44" s="637"/>
      <c r="CW44" s="637"/>
      <c r="CX44" s="637"/>
      <c r="CY44" s="638"/>
      <c r="CZ44" s="641">
        <v>8.8000000000000007</v>
      </c>
      <c r="DA44" s="642"/>
      <c r="DB44" s="642"/>
      <c r="DC44" s="648"/>
      <c r="DD44" s="645">
        <v>1055533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1745294</v>
      </c>
      <c r="CS45" s="668"/>
      <c r="CT45" s="668"/>
      <c r="CU45" s="668"/>
      <c r="CV45" s="668"/>
      <c r="CW45" s="668"/>
      <c r="CX45" s="668"/>
      <c r="CY45" s="669"/>
      <c r="CZ45" s="641">
        <v>4</v>
      </c>
      <c r="DA45" s="666"/>
      <c r="DB45" s="666"/>
      <c r="DC45" s="670"/>
      <c r="DD45" s="645">
        <v>76564</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2061076</v>
      </c>
      <c r="CS46" s="637"/>
      <c r="CT46" s="637"/>
      <c r="CU46" s="637"/>
      <c r="CV46" s="637"/>
      <c r="CW46" s="637"/>
      <c r="CX46" s="637"/>
      <c r="CY46" s="638"/>
      <c r="CZ46" s="641">
        <v>4.7</v>
      </c>
      <c r="DA46" s="642"/>
      <c r="DB46" s="642"/>
      <c r="DC46" s="648"/>
      <c r="DD46" s="645">
        <v>973485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203211</v>
      </c>
      <c r="CS47" s="668"/>
      <c r="CT47" s="668"/>
      <c r="CU47" s="668"/>
      <c r="CV47" s="668"/>
      <c r="CW47" s="668"/>
      <c r="CX47" s="668"/>
      <c r="CY47" s="669"/>
      <c r="CZ47" s="641">
        <v>0.5</v>
      </c>
      <c r="DA47" s="666"/>
      <c r="DB47" s="666"/>
      <c r="DC47" s="670"/>
      <c r="DD47" s="645">
        <v>174411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44124693</v>
      </c>
      <c r="CS49" s="695"/>
      <c r="CT49" s="695"/>
      <c r="CU49" s="695"/>
      <c r="CV49" s="695"/>
      <c r="CW49" s="695"/>
      <c r="CX49" s="695"/>
      <c r="CY49" s="724"/>
      <c r="CZ49" s="716">
        <v>100</v>
      </c>
      <c r="DA49" s="725"/>
      <c r="DB49" s="725"/>
      <c r="DC49" s="726"/>
      <c r="DD49" s="727">
        <v>28676222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ov3IyoPlSGSzg8zIMj+s5qBKMRIbMUJ5ocX8+EgdHa1cVHIgi6cn/g+e1SvwjoAfIU2z1sOmnhFIWOD7Ds99bg==" saltValue="u09u7POJPXCzbofs8Nuyy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45329</v>
      </c>
      <c r="R7" s="766"/>
      <c r="S7" s="766"/>
      <c r="T7" s="766"/>
      <c r="U7" s="766"/>
      <c r="V7" s="766">
        <v>44125</v>
      </c>
      <c r="W7" s="766"/>
      <c r="X7" s="766"/>
      <c r="Y7" s="766"/>
      <c r="Z7" s="766"/>
      <c r="AA7" s="766">
        <v>1205</v>
      </c>
      <c r="AB7" s="766"/>
      <c r="AC7" s="766"/>
      <c r="AD7" s="766"/>
      <c r="AE7" s="767"/>
      <c r="AF7" s="768">
        <v>1002</v>
      </c>
      <c r="AG7" s="769"/>
      <c r="AH7" s="769"/>
      <c r="AI7" s="769"/>
      <c r="AJ7" s="770"/>
      <c r="AK7" s="771">
        <v>1377</v>
      </c>
      <c r="AL7" s="772"/>
      <c r="AM7" s="772"/>
      <c r="AN7" s="772"/>
      <c r="AO7" s="772"/>
      <c r="AP7" s="772">
        <v>25610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559</v>
      </c>
      <c r="BS7" s="759" t="s">
        <v>553</v>
      </c>
      <c r="BT7" s="760"/>
      <c r="BU7" s="760"/>
      <c r="BV7" s="760"/>
      <c r="BW7" s="760"/>
      <c r="BX7" s="760"/>
      <c r="BY7" s="760"/>
      <c r="BZ7" s="760"/>
      <c r="CA7" s="760"/>
      <c r="CB7" s="760"/>
      <c r="CC7" s="760"/>
      <c r="CD7" s="760"/>
      <c r="CE7" s="760"/>
      <c r="CF7" s="760"/>
      <c r="CG7" s="775"/>
      <c r="CH7" s="756">
        <v>-2</v>
      </c>
      <c r="CI7" s="757"/>
      <c r="CJ7" s="757"/>
      <c r="CK7" s="757"/>
      <c r="CL7" s="758"/>
      <c r="CM7" s="756">
        <v>57</v>
      </c>
      <c r="CN7" s="757"/>
      <c r="CO7" s="757"/>
      <c r="CP7" s="757"/>
      <c r="CQ7" s="758"/>
      <c r="CR7" s="756">
        <v>20</v>
      </c>
      <c r="CS7" s="757"/>
      <c r="CT7" s="757"/>
      <c r="CU7" s="757"/>
      <c r="CV7" s="758"/>
      <c r="CW7" s="756">
        <v>2</v>
      </c>
      <c r="CX7" s="757"/>
      <c r="CY7" s="757"/>
      <c r="CZ7" s="757"/>
      <c r="DA7" s="758"/>
      <c r="DB7" s="756" t="s">
        <v>560</v>
      </c>
      <c r="DC7" s="757"/>
      <c r="DD7" s="757"/>
      <c r="DE7" s="757"/>
      <c r="DF7" s="758"/>
      <c r="DG7" s="756" t="s">
        <v>560</v>
      </c>
      <c r="DH7" s="757"/>
      <c r="DI7" s="757"/>
      <c r="DJ7" s="757"/>
      <c r="DK7" s="758"/>
      <c r="DL7" s="756" t="s">
        <v>560</v>
      </c>
      <c r="DM7" s="757"/>
      <c r="DN7" s="757"/>
      <c r="DO7" s="757"/>
      <c r="DP7" s="758"/>
      <c r="DQ7" s="756" t="s">
        <v>560</v>
      </c>
      <c r="DR7" s="757"/>
      <c r="DS7" s="757"/>
      <c r="DT7" s="757"/>
      <c r="DU7" s="758"/>
      <c r="DV7" s="759"/>
      <c r="DW7" s="760"/>
      <c r="DX7" s="760"/>
      <c r="DY7" s="760"/>
      <c r="DZ7" s="761"/>
      <c r="EA7" s="216"/>
    </row>
    <row r="8" spans="1:131" s="217" customFormat="1" ht="26.25" customHeight="1" x14ac:dyDescent="0.2">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t="s">
        <v>559</v>
      </c>
      <c r="BS8" s="786" t="s">
        <v>554</v>
      </c>
      <c r="BT8" s="787"/>
      <c r="BU8" s="787"/>
      <c r="BV8" s="787"/>
      <c r="BW8" s="787"/>
      <c r="BX8" s="787"/>
      <c r="BY8" s="787"/>
      <c r="BZ8" s="787"/>
      <c r="CA8" s="787"/>
      <c r="CB8" s="787"/>
      <c r="CC8" s="787"/>
      <c r="CD8" s="787"/>
      <c r="CE8" s="787"/>
      <c r="CF8" s="787"/>
      <c r="CG8" s="788"/>
      <c r="CH8" s="789">
        <v>0</v>
      </c>
      <c r="CI8" s="790"/>
      <c r="CJ8" s="790"/>
      <c r="CK8" s="790"/>
      <c r="CL8" s="791"/>
      <c r="CM8" s="789">
        <v>23</v>
      </c>
      <c r="CN8" s="790"/>
      <c r="CO8" s="790"/>
      <c r="CP8" s="790"/>
      <c r="CQ8" s="791"/>
      <c r="CR8" s="789">
        <v>1</v>
      </c>
      <c r="CS8" s="790"/>
      <c r="CT8" s="790"/>
      <c r="CU8" s="790"/>
      <c r="CV8" s="791"/>
      <c r="CW8" s="789">
        <v>12</v>
      </c>
      <c r="CX8" s="790"/>
      <c r="CY8" s="790"/>
      <c r="CZ8" s="790"/>
      <c r="DA8" s="791"/>
      <c r="DB8" s="789" t="s">
        <v>560</v>
      </c>
      <c r="DC8" s="790"/>
      <c r="DD8" s="790"/>
      <c r="DE8" s="790"/>
      <c r="DF8" s="791"/>
      <c r="DG8" s="789" t="s">
        <v>560</v>
      </c>
      <c r="DH8" s="790"/>
      <c r="DI8" s="790"/>
      <c r="DJ8" s="790"/>
      <c r="DK8" s="791"/>
      <c r="DL8" s="789">
        <v>130</v>
      </c>
      <c r="DM8" s="790"/>
      <c r="DN8" s="790"/>
      <c r="DO8" s="790"/>
      <c r="DP8" s="791"/>
      <c r="DQ8" s="789">
        <v>130</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t="s">
        <v>559</v>
      </c>
      <c r="BS9" s="786" t="s">
        <v>555</v>
      </c>
      <c r="BT9" s="787"/>
      <c r="BU9" s="787"/>
      <c r="BV9" s="787"/>
      <c r="BW9" s="787"/>
      <c r="BX9" s="787"/>
      <c r="BY9" s="787"/>
      <c r="BZ9" s="787"/>
      <c r="CA9" s="787"/>
      <c r="CB9" s="787"/>
      <c r="CC9" s="787"/>
      <c r="CD9" s="787"/>
      <c r="CE9" s="787"/>
      <c r="CF9" s="787"/>
      <c r="CG9" s="788"/>
      <c r="CH9" s="789" t="s">
        <v>560</v>
      </c>
      <c r="CI9" s="790"/>
      <c r="CJ9" s="790"/>
      <c r="CK9" s="790"/>
      <c r="CL9" s="791"/>
      <c r="CM9" s="789">
        <v>10</v>
      </c>
      <c r="CN9" s="790"/>
      <c r="CO9" s="790"/>
      <c r="CP9" s="790"/>
      <c r="CQ9" s="791"/>
      <c r="CR9" s="789">
        <v>10</v>
      </c>
      <c r="CS9" s="790"/>
      <c r="CT9" s="790"/>
      <c r="CU9" s="790"/>
      <c r="CV9" s="791"/>
      <c r="CW9" s="789">
        <v>13</v>
      </c>
      <c r="CX9" s="790"/>
      <c r="CY9" s="790"/>
      <c r="CZ9" s="790"/>
      <c r="DA9" s="791"/>
      <c r="DB9" s="789" t="s">
        <v>560</v>
      </c>
      <c r="DC9" s="790"/>
      <c r="DD9" s="790"/>
      <c r="DE9" s="790"/>
      <c r="DF9" s="791"/>
      <c r="DG9" s="789" t="s">
        <v>560</v>
      </c>
      <c r="DH9" s="790"/>
      <c r="DI9" s="790"/>
      <c r="DJ9" s="790"/>
      <c r="DK9" s="791"/>
      <c r="DL9" s="789" t="s">
        <v>560</v>
      </c>
      <c r="DM9" s="790"/>
      <c r="DN9" s="790"/>
      <c r="DO9" s="790"/>
      <c r="DP9" s="791"/>
      <c r="DQ9" s="789" t="s">
        <v>560</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t="s">
        <v>559</v>
      </c>
      <c r="BS10" s="786" t="s">
        <v>556</v>
      </c>
      <c r="BT10" s="787"/>
      <c r="BU10" s="787"/>
      <c r="BV10" s="787"/>
      <c r="BW10" s="787"/>
      <c r="BX10" s="787"/>
      <c r="BY10" s="787"/>
      <c r="BZ10" s="787"/>
      <c r="CA10" s="787"/>
      <c r="CB10" s="787"/>
      <c r="CC10" s="787"/>
      <c r="CD10" s="787"/>
      <c r="CE10" s="787"/>
      <c r="CF10" s="787"/>
      <c r="CG10" s="788"/>
      <c r="CH10" s="789">
        <v>9</v>
      </c>
      <c r="CI10" s="790"/>
      <c r="CJ10" s="790"/>
      <c r="CK10" s="790"/>
      <c r="CL10" s="791"/>
      <c r="CM10" s="789">
        <v>35</v>
      </c>
      <c r="CN10" s="790"/>
      <c r="CO10" s="790"/>
      <c r="CP10" s="790"/>
      <c r="CQ10" s="791"/>
      <c r="CR10" s="789">
        <v>13</v>
      </c>
      <c r="CS10" s="790"/>
      <c r="CT10" s="790"/>
      <c r="CU10" s="790"/>
      <c r="CV10" s="791"/>
      <c r="CW10" s="789" t="s">
        <v>560</v>
      </c>
      <c r="CX10" s="790"/>
      <c r="CY10" s="790"/>
      <c r="CZ10" s="790"/>
      <c r="DA10" s="791"/>
      <c r="DB10" s="789" t="s">
        <v>560</v>
      </c>
      <c r="DC10" s="790"/>
      <c r="DD10" s="790"/>
      <c r="DE10" s="790"/>
      <c r="DF10" s="791"/>
      <c r="DG10" s="789" t="s">
        <v>560</v>
      </c>
      <c r="DH10" s="790"/>
      <c r="DI10" s="790"/>
      <c r="DJ10" s="790"/>
      <c r="DK10" s="791"/>
      <c r="DL10" s="789" t="s">
        <v>560</v>
      </c>
      <c r="DM10" s="790"/>
      <c r="DN10" s="790"/>
      <c r="DO10" s="790"/>
      <c r="DP10" s="791"/>
      <c r="DQ10" s="789" t="s">
        <v>560</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t="s">
        <v>559</v>
      </c>
      <c r="BS11" s="786" t="s">
        <v>557</v>
      </c>
      <c r="BT11" s="787"/>
      <c r="BU11" s="787"/>
      <c r="BV11" s="787"/>
      <c r="BW11" s="787"/>
      <c r="BX11" s="787"/>
      <c r="BY11" s="787"/>
      <c r="BZ11" s="787"/>
      <c r="CA11" s="787"/>
      <c r="CB11" s="787"/>
      <c r="CC11" s="787"/>
      <c r="CD11" s="787"/>
      <c r="CE11" s="787"/>
      <c r="CF11" s="787"/>
      <c r="CG11" s="788"/>
      <c r="CH11" s="789">
        <v>56</v>
      </c>
      <c r="CI11" s="790"/>
      <c r="CJ11" s="790"/>
      <c r="CK11" s="790"/>
      <c r="CL11" s="791"/>
      <c r="CM11" s="789">
        <v>208</v>
      </c>
      <c r="CN11" s="790"/>
      <c r="CO11" s="790"/>
      <c r="CP11" s="790"/>
      <c r="CQ11" s="791"/>
      <c r="CR11" s="789">
        <v>2</v>
      </c>
      <c r="CS11" s="790"/>
      <c r="CT11" s="790"/>
      <c r="CU11" s="790"/>
      <c r="CV11" s="791"/>
      <c r="CW11" s="789" t="s">
        <v>560</v>
      </c>
      <c r="CX11" s="790"/>
      <c r="CY11" s="790"/>
      <c r="CZ11" s="790"/>
      <c r="DA11" s="791"/>
      <c r="DB11" s="789" t="s">
        <v>560</v>
      </c>
      <c r="DC11" s="790"/>
      <c r="DD11" s="790"/>
      <c r="DE11" s="790"/>
      <c r="DF11" s="791"/>
      <c r="DG11" s="789" t="s">
        <v>560</v>
      </c>
      <c r="DH11" s="790"/>
      <c r="DI11" s="790"/>
      <c r="DJ11" s="790"/>
      <c r="DK11" s="791"/>
      <c r="DL11" s="789" t="s">
        <v>560</v>
      </c>
      <c r="DM11" s="790"/>
      <c r="DN11" s="790"/>
      <c r="DO11" s="790"/>
      <c r="DP11" s="791"/>
      <c r="DQ11" s="789" t="s">
        <v>560</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t="s">
        <v>559</v>
      </c>
      <c r="BS12" s="786" t="s">
        <v>558</v>
      </c>
      <c r="BT12" s="787"/>
      <c r="BU12" s="787"/>
      <c r="BV12" s="787"/>
      <c r="BW12" s="787"/>
      <c r="BX12" s="787"/>
      <c r="BY12" s="787"/>
      <c r="BZ12" s="787"/>
      <c r="CA12" s="787"/>
      <c r="CB12" s="787"/>
      <c r="CC12" s="787"/>
      <c r="CD12" s="787"/>
      <c r="CE12" s="787"/>
      <c r="CF12" s="787"/>
      <c r="CG12" s="788"/>
      <c r="CH12" s="789">
        <v>-1</v>
      </c>
      <c r="CI12" s="790"/>
      <c r="CJ12" s="790"/>
      <c r="CK12" s="790"/>
      <c r="CL12" s="791"/>
      <c r="CM12" s="789">
        <v>52</v>
      </c>
      <c r="CN12" s="790"/>
      <c r="CO12" s="790"/>
      <c r="CP12" s="790"/>
      <c r="CQ12" s="791"/>
      <c r="CR12" s="789">
        <v>5</v>
      </c>
      <c r="CS12" s="790"/>
      <c r="CT12" s="790"/>
      <c r="CU12" s="790"/>
      <c r="CV12" s="791"/>
      <c r="CW12" s="789">
        <v>11</v>
      </c>
      <c r="CX12" s="790"/>
      <c r="CY12" s="790"/>
      <c r="CZ12" s="790"/>
      <c r="DA12" s="791"/>
      <c r="DB12" s="789" t="s">
        <v>560</v>
      </c>
      <c r="DC12" s="790"/>
      <c r="DD12" s="790"/>
      <c r="DE12" s="790"/>
      <c r="DF12" s="791"/>
      <c r="DG12" s="789" t="s">
        <v>560</v>
      </c>
      <c r="DH12" s="790"/>
      <c r="DI12" s="790"/>
      <c r="DJ12" s="790"/>
      <c r="DK12" s="791"/>
      <c r="DL12" s="789" t="s">
        <v>560</v>
      </c>
      <c r="DM12" s="790"/>
      <c r="DN12" s="790"/>
      <c r="DO12" s="790"/>
      <c r="DP12" s="791"/>
      <c r="DQ12" s="789" t="s">
        <v>560</v>
      </c>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1002</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388</v>
      </c>
      <c r="C28" s="763"/>
      <c r="D28" s="763"/>
      <c r="E28" s="763"/>
      <c r="F28" s="763"/>
      <c r="G28" s="763"/>
      <c r="H28" s="763"/>
      <c r="I28" s="763"/>
      <c r="J28" s="763"/>
      <c r="K28" s="763"/>
      <c r="L28" s="763"/>
      <c r="M28" s="763"/>
      <c r="N28" s="763"/>
      <c r="O28" s="763"/>
      <c r="P28" s="764"/>
      <c r="Q28" s="835">
        <v>10021</v>
      </c>
      <c r="R28" s="836"/>
      <c r="S28" s="836"/>
      <c r="T28" s="836"/>
      <c r="U28" s="836"/>
      <c r="V28" s="836">
        <v>9668</v>
      </c>
      <c r="W28" s="836"/>
      <c r="X28" s="836"/>
      <c r="Y28" s="836"/>
      <c r="Z28" s="836"/>
      <c r="AA28" s="836">
        <v>354</v>
      </c>
      <c r="AB28" s="836"/>
      <c r="AC28" s="836"/>
      <c r="AD28" s="836"/>
      <c r="AE28" s="837"/>
      <c r="AF28" s="838">
        <v>354</v>
      </c>
      <c r="AG28" s="836"/>
      <c r="AH28" s="836"/>
      <c r="AI28" s="836"/>
      <c r="AJ28" s="839"/>
      <c r="AK28" s="840">
        <v>680</v>
      </c>
      <c r="AL28" s="841"/>
      <c r="AM28" s="841"/>
      <c r="AN28" s="841"/>
      <c r="AO28" s="841"/>
      <c r="AP28" s="841">
        <v>0</v>
      </c>
      <c r="AQ28" s="841"/>
      <c r="AR28" s="841"/>
      <c r="AS28" s="841"/>
      <c r="AT28" s="841"/>
      <c r="AU28" s="841">
        <v>0</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389</v>
      </c>
      <c r="C29" s="794"/>
      <c r="D29" s="794"/>
      <c r="E29" s="794"/>
      <c r="F29" s="794"/>
      <c r="G29" s="794"/>
      <c r="H29" s="794"/>
      <c r="I29" s="794"/>
      <c r="J29" s="794"/>
      <c r="K29" s="794"/>
      <c r="L29" s="794"/>
      <c r="M29" s="794"/>
      <c r="N29" s="794"/>
      <c r="O29" s="794"/>
      <c r="P29" s="795"/>
      <c r="Q29" s="796">
        <v>8801</v>
      </c>
      <c r="R29" s="797"/>
      <c r="S29" s="797"/>
      <c r="T29" s="797"/>
      <c r="U29" s="797"/>
      <c r="V29" s="797">
        <v>8548</v>
      </c>
      <c r="W29" s="797"/>
      <c r="X29" s="797"/>
      <c r="Y29" s="797"/>
      <c r="Z29" s="797"/>
      <c r="AA29" s="797">
        <v>252</v>
      </c>
      <c r="AB29" s="797"/>
      <c r="AC29" s="797"/>
      <c r="AD29" s="797"/>
      <c r="AE29" s="798"/>
      <c r="AF29" s="799">
        <v>252</v>
      </c>
      <c r="AG29" s="800"/>
      <c r="AH29" s="800"/>
      <c r="AI29" s="800"/>
      <c r="AJ29" s="801"/>
      <c r="AK29" s="847">
        <v>1275</v>
      </c>
      <c r="AL29" s="843"/>
      <c r="AM29" s="843"/>
      <c r="AN29" s="843"/>
      <c r="AO29" s="843"/>
      <c r="AP29" s="843">
        <v>0</v>
      </c>
      <c r="AQ29" s="843"/>
      <c r="AR29" s="843"/>
      <c r="AS29" s="843"/>
      <c r="AT29" s="843"/>
      <c r="AU29" s="843">
        <v>0</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390</v>
      </c>
      <c r="C30" s="794"/>
      <c r="D30" s="794"/>
      <c r="E30" s="794"/>
      <c r="F30" s="794"/>
      <c r="G30" s="794"/>
      <c r="H30" s="794"/>
      <c r="I30" s="794"/>
      <c r="J30" s="794"/>
      <c r="K30" s="794"/>
      <c r="L30" s="794"/>
      <c r="M30" s="794"/>
      <c r="N30" s="794"/>
      <c r="O30" s="794"/>
      <c r="P30" s="795"/>
      <c r="Q30" s="796">
        <v>1475</v>
      </c>
      <c r="R30" s="797"/>
      <c r="S30" s="797"/>
      <c r="T30" s="797"/>
      <c r="U30" s="797"/>
      <c r="V30" s="797">
        <v>1458</v>
      </c>
      <c r="W30" s="797"/>
      <c r="X30" s="797"/>
      <c r="Y30" s="797"/>
      <c r="Z30" s="797"/>
      <c r="AA30" s="797">
        <v>17</v>
      </c>
      <c r="AB30" s="797"/>
      <c r="AC30" s="797"/>
      <c r="AD30" s="797"/>
      <c r="AE30" s="798"/>
      <c r="AF30" s="799">
        <v>17</v>
      </c>
      <c r="AG30" s="800"/>
      <c r="AH30" s="800"/>
      <c r="AI30" s="800"/>
      <c r="AJ30" s="801"/>
      <c r="AK30" s="847">
        <v>360</v>
      </c>
      <c r="AL30" s="843"/>
      <c r="AM30" s="843"/>
      <c r="AN30" s="843"/>
      <c r="AO30" s="843"/>
      <c r="AP30" s="843">
        <v>0</v>
      </c>
      <c r="AQ30" s="843"/>
      <c r="AR30" s="843"/>
      <c r="AS30" s="843"/>
      <c r="AT30" s="843"/>
      <c r="AU30" s="843">
        <v>0</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391</v>
      </c>
      <c r="C31" s="794"/>
      <c r="D31" s="794"/>
      <c r="E31" s="794"/>
      <c r="F31" s="794"/>
      <c r="G31" s="794"/>
      <c r="H31" s="794"/>
      <c r="I31" s="794"/>
      <c r="J31" s="794"/>
      <c r="K31" s="794"/>
      <c r="L31" s="794"/>
      <c r="M31" s="794"/>
      <c r="N31" s="794"/>
      <c r="O31" s="794"/>
      <c r="P31" s="795"/>
      <c r="Q31" s="796">
        <v>1426</v>
      </c>
      <c r="R31" s="797"/>
      <c r="S31" s="797"/>
      <c r="T31" s="797"/>
      <c r="U31" s="797"/>
      <c r="V31" s="797">
        <v>1327</v>
      </c>
      <c r="W31" s="797"/>
      <c r="X31" s="797"/>
      <c r="Y31" s="797"/>
      <c r="Z31" s="797"/>
      <c r="AA31" s="797">
        <v>99</v>
      </c>
      <c r="AB31" s="797"/>
      <c r="AC31" s="797"/>
      <c r="AD31" s="797"/>
      <c r="AE31" s="798"/>
      <c r="AF31" s="799">
        <v>3169</v>
      </c>
      <c r="AG31" s="800"/>
      <c r="AH31" s="800"/>
      <c r="AI31" s="800"/>
      <c r="AJ31" s="801"/>
      <c r="AK31" s="847">
        <v>82</v>
      </c>
      <c r="AL31" s="843"/>
      <c r="AM31" s="843"/>
      <c r="AN31" s="843"/>
      <c r="AO31" s="843"/>
      <c r="AP31" s="843">
        <v>8145</v>
      </c>
      <c r="AQ31" s="843"/>
      <c r="AR31" s="843"/>
      <c r="AS31" s="843"/>
      <c r="AT31" s="843"/>
      <c r="AU31" s="843">
        <v>1564</v>
      </c>
      <c r="AV31" s="843"/>
      <c r="AW31" s="843"/>
      <c r="AX31" s="843"/>
      <c r="AY31" s="843"/>
      <c r="AZ31" s="844"/>
      <c r="BA31" s="844"/>
      <c r="BB31" s="844"/>
      <c r="BC31" s="844"/>
      <c r="BD31" s="844"/>
      <c r="BE31" s="845" t="s">
        <v>392</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2443</v>
      </c>
      <c r="R32" s="797"/>
      <c r="S32" s="797"/>
      <c r="T32" s="797"/>
      <c r="U32" s="797"/>
      <c r="V32" s="797">
        <v>2174</v>
      </c>
      <c r="W32" s="797"/>
      <c r="X32" s="797"/>
      <c r="Y32" s="797"/>
      <c r="Z32" s="797"/>
      <c r="AA32" s="797">
        <v>270</v>
      </c>
      <c r="AB32" s="797"/>
      <c r="AC32" s="797"/>
      <c r="AD32" s="797"/>
      <c r="AE32" s="798"/>
      <c r="AF32" s="799">
        <v>869</v>
      </c>
      <c r="AG32" s="800"/>
      <c r="AH32" s="800"/>
      <c r="AI32" s="800"/>
      <c r="AJ32" s="801"/>
      <c r="AK32" s="847">
        <v>944</v>
      </c>
      <c r="AL32" s="843"/>
      <c r="AM32" s="843"/>
      <c r="AN32" s="843"/>
      <c r="AO32" s="843"/>
      <c r="AP32" s="843">
        <v>8307</v>
      </c>
      <c r="AQ32" s="843"/>
      <c r="AR32" s="843"/>
      <c r="AS32" s="843"/>
      <c r="AT32" s="843"/>
      <c r="AU32" s="843">
        <v>4718</v>
      </c>
      <c r="AV32" s="843"/>
      <c r="AW32" s="843"/>
      <c r="AX32" s="843"/>
      <c r="AY32" s="843"/>
      <c r="AZ32" s="844"/>
      <c r="BA32" s="844"/>
      <c r="BB32" s="844"/>
      <c r="BC32" s="844"/>
      <c r="BD32" s="844"/>
      <c r="BE32" s="845" t="s">
        <v>392</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394</v>
      </c>
      <c r="C33" s="794"/>
      <c r="D33" s="794"/>
      <c r="E33" s="794"/>
      <c r="F33" s="794"/>
      <c r="G33" s="794"/>
      <c r="H33" s="794"/>
      <c r="I33" s="794"/>
      <c r="J33" s="794"/>
      <c r="K33" s="794"/>
      <c r="L33" s="794"/>
      <c r="M33" s="794"/>
      <c r="N33" s="794"/>
      <c r="O33" s="794"/>
      <c r="P33" s="795"/>
      <c r="Q33" s="796">
        <v>12</v>
      </c>
      <c r="R33" s="797"/>
      <c r="S33" s="797"/>
      <c r="T33" s="797"/>
      <c r="U33" s="797"/>
      <c r="V33" s="797">
        <v>11</v>
      </c>
      <c r="W33" s="797"/>
      <c r="X33" s="797"/>
      <c r="Y33" s="797"/>
      <c r="Z33" s="797"/>
      <c r="AA33" s="797">
        <v>1</v>
      </c>
      <c r="AB33" s="797"/>
      <c r="AC33" s="797"/>
      <c r="AD33" s="797"/>
      <c r="AE33" s="798"/>
      <c r="AF33" s="799">
        <v>1</v>
      </c>
      <c r="AG33" s="800"/>
      <c r="AH33" s="800"/>
      <c r="AI33" s="800"/>
      <c r="AJ33" s="801"/>
      <c r="AK33" s="847">
        <v>7</v>
      </c>
      <c r="AL33" s="843"/>
      <c r="AM33" s="843"/>
      <c r="AN33" s="843"/>
      <c r="AO33" s="843"/>
      <c r="AP33" s="843">
        <v>0</v>
      </c>
      <c r="AQ33" s="843"/>
      <c r="AR33" s="843"/>
      <c r="AS33" s="843"/>
      <c r="AT33" s="843"/>
      <c r="AU33" s="843">
        <v>0</v>
      </c>
      <c r="AV33" s="843"/>
      <c r="AW33" s="843"/>
      <c r="AX33" s="843"/>
      <c r="AY33" s="843"/>
      <c r="AZ33" s="844"/>
      <c r="BA33" s="844"/>
      <c r="BB33" s="844"/>
      <c r="BC33" s="844"/>
      <c r="BD33" s="844"/>
      <c r="BE33" s="845" t="s">
        <v>395</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376</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4661</v>
      </c>
      <c r="AG63" s="857"/>
      <c r="AH63" s="857"/>
      <c r="AI63" s="857"/>
      <c r="AJ63" s="858"/>
      <c r="AK63" s="859"/>
      <c r="AL63" s="854"/>
      <c r="AM63" s="854"/>
      <c r="AN63" s="854"/>
      <c r="AO63" s="854"/>
      <c r="AP63" s="857"/>
      <c r="AQ63" s="857"/>
      <c r="AR63" s="857"/>
      <c r="AS63" s="857"/>
      <c r="AT63" s="857"/>
      <c r="AU63" s="857"/>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400</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547</v>
      </c>
      <c r="C68" s="883"/>
      <c r="D68" s="883"/>
      <c r="E68" s="883"/>
      <c r="F68" s="883"/>
      <c r="G68" s="883"/>
      <c r="H68" s="883"/>
      <c r="I68" s="883"/>
      <c r="J68" s="883"/>
      <c r="K68" s="883"/>
      <c r="L68" s="883"/>
      <c r="M68" s="883"/>
      <c r="N68" s="883"/>
      <c r="O68" s="883"/>
      <c r="P68" s="884"/>
      <c r="Q68" s="885">
        <v>9298</v>
      </c>
      <c r="R68" s="879"/>
      <c r="S68" s="879"/>
      <c r="T68" s="879"/>
      <c r="U68" s="879"/>
      <c r="V68" s="879">
        <v>9234</v>
      </c>
      <c r="W68" s="879"/>
      <c r="X68" s="879"/>
      <c r="Y68" s="879"/>
      <c r="Z68" s="879"/>
      <c r="AA68" s="879">
        <v>65</v>
      </c>
      <c r="AB68" s="879"/>
      <c r="AC68" s="879"/>
      <c r="AD68" s="879"/>
      <c r="AE68" s="879"/>
      <c r="AF68" s="879">
        <v>65</v>
      </c>
      <c r="AG68" s="879"/>
      <c r="AH68" s="879"/>
      <c r="AI68" s="879"/>
      <c r="AJ68" s="879"/>
      <c r="AK68" s="879">
        <v>11</v>
      </c>
      <c r="AL68" s="879"/>
      <c r="AM68" s="879"/>
      <c r="AN68" s="879"/>
      <c r="AO68" s="879"/>
      <c r="AP68" s="879" t="s">
        <v>560</v>
      </c>
      <c r="AQ68" s="879"/>
      <c r="AR68" s="879"/>
      <c r="AS68" s="879"/>
      <c r="AT68" s="879"/>
      <c r="AU68" s="879" t="s">
        <v>560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548</v>
      </c>
      <c r="C69" s="887"/>
      <c r="D69" s="887"/>
      <c r="E69" s="887"/>
      <c r="F69" s="887"/>
      <c r="G69" s="887"/>
      <c r="H69" s="887"/>
      <c r="I69" s="887"/>
      <c r="J69" s="887"/>
      <c r="K69" s="887"/>
      <c r="L69" s="887"/>
      <c r="M69" s="887"/>
      <c r="N69" s="887"/>
      <c r="O69" s="887"/>
      <c r="P69" s="888"/>
      <c r="Q69" s="889">
        <v>872</v>
      </c>
      <c r="R69" s="843"/>
      <c r="S69" s="843"/>
      <c r="T69" s="843"/>
      <c r="U69" s="843"/>
      <c r="V69" s="843">
        <v>861</v>
      </c>
      <c r="W69" s="843"/>
      <c r="X69" s="843"/>
      <c r="Y69" s="843"/>
      <c r="Z69" s="843"/>
      <c r="AA69" s="843">
        <v>11</v>
      </c>
      <c r="AB69" s="843"/>
      <c r="AC69" s="843"/>
      <c r="AD69" s="843"/>
      <c r="AE69" s="843"/>
      <c r="AF69" s="843">
        <v>11</v>
      </c>
      <c r="AG69" s="843"/>
      <c r="AH69" s="843"/>
      <c r="AI69" s="843"/>
      <c r="AJ69" s="843"/>
      <c r="AK69" s="843">
        <v>2</v>
      </c>
      <c r="AL69" s="843"/>
      <c r="AM69" s="843"/>
      <c r="AN69" s="843"/>
      <c r="AO69" s="843"/>
      <c r="AP69" s="843" t="s">
        <v>560</v>
      </c>
      <c r="AQ69" s="843"/>
      <c r="AR69" s="843"/>
      <c r="AS69" s="843"/>
      <c r="AT69" s="843"/>
      <c r="AU69" s="843" t="s">
        <v>560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549</v>
      </c>
      <c r="C70" s="887"/>
      <c r="D70" s="887"/>
      <c r="E70" s="887"/>
      <c r="F70" s="887"/>
      <c r="G70" s="887"/>
      <c r="H70" s="887"/>
      <c r="I70" s="887"/>
      <c r="J70" s="887"/>
      <c r="K70" s="887"/>
      <c r="L70" s="887"/>
      <c r="M70" s="887"/>
      <c r="N70" s="887"/>
      <c r="O70" s="887"/>
      <c r="P70" s="888"/>
      <c r="Q70" s="889">
        <v>652</v>
      </c>
      <c r="R70" s="843"/>
      <c r="S70" s="843"/>
      <c r="T70" s="843"/>
      <c r="U70" s="843"/>
      <c r="V70" s="843">
        <v>625</v>
      </c>
      <c r="W70" s="843"/>
      <c r="X70" s="843"/>
      <c r="Y70" s="843"/>
      <c r="Z70" s="843"/>
      <c r="AA70" s="843">
        <v>27</v>
      </c>
      <c r="AB70" s="843"/>
      <c r="AC70" s="843"/>
      <c r="AD70" s="843"/>
      <c r="AE70" s="843"/>
      <c r="AF70" s="843">
        <v>27</v>
      </c>
      <c r="AG70" s="843"/>
      <c r="AH70" s="843"/>
      <c r="AI70" s="843"/>
      <c r="AJ70" s="843"/>
      <c r="AK70" s="843">
        <v>499</v>
      </c>
      <c r="AL70" s="843"/>
      <c r="AM70" s="843"/>
      <c r="AN70" s="843"/>
      <c r="AO70" s="843"/>
      <c r="AP70" s="843" t="s">
        <v>560</v>
      </c>
      <c r="AQ70" s="843"/>
      <c r="AR70" s="843"/>
      <c r="AS70" s="843"/>
      <c r="AT70" s="843"/>
      <c r="AU70" s="843" t="s">
        <v>560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550</v>
      </c>
      <c r="C71" s="887"/>
      <c r="D71" s="887"/>
      <c r="E71" s="887"/>
      <c r="F71" s="887"/>
      <c r="G71" s="887"/>
      <c r="H71" s="887"/>
      <c r="I71" s="887"/>
      <c r="J71" s="887"/>
      <c r="K71" s="887"/>
      <c r="L71" s="887"/>
      <c r="M71" s="887"/>
      <c r="N71" s="887"/>
      <c r="O71" s="887"/>
      <c r="P71" s="888"/>
      <c r="Q71" s="889">
        <v>251491</v>
      </c>
      <c r="R71" s="843"/>
      <c r="S71" s="843"/>
      <c r="T71" s="843"/>
      <c r="U71" s="843"/>
      <c r="V71" s="843">
        <v>246681</v>
      </c>
      <c r="W71" s="843"/>
      <c r="X71" s="843"/>
      <c r="Y71" s="843"/>
      <c r="Z71" s="843"/>
      <c r="AA71" s="843">
        <v>4810</v>
      </c>
      <c r="AB71" s="843"/>
      <c r="AC71" s="843"/>
      <c r="AD71" s="843"/>
      <c r="AE71" s="843"/>
      <c r="AF71" s="843">
        <v>4810</v>
      </c>
      <c r="AG71" s="843"/>
      <c r="AH71" s="843"/>
      <c r="AI71" s="843"/>
      <c r="AJ71" s="843"/>
      <c r="AK71" s="843">
        <v>2194</v>
      </c>
      <c r="AL71" s="843"/>
      <c r="AM71" s="843"/>
      <c r="AN71" s="843"/>
      <c r="AO71" s="843"/>
      <c r="AP71" s="843" t="s">
        <v>560</v>
      </c>
      <c r="AQ71" s="843"/>
      <c r="AR71" s="843"/>
      <c r="AS71" s="843"/>
      <c r="AT71" s="843"/>
      <c r="AU71" s="843" t="s">
        <v>560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551</v>
      </c>
      <c r="C72" s="887"/>
      <c r="D72" s="887"/>
      <c r="E72" s="887"/>
      <c r="F72" s="887"/>
      <c r="G72" s="887"/>
      <c r="H72" s="887"/>
      <c r="I72" s="887"/>
      <c r="J72" s="887"/>
      <c r="K72" s="887"/>
      <c r="L72" s="887"/>
      <c r="M72" s="887"/>
      <c r="N72" s="887"/>
      <c r="O72" s="887"/>
      <c r="P72" s="888"/>
      <c r="Q72" s="889">
        <v>461</v>
      </c>
      <c r="R72" s="843"/>
      <c r="S72" s="843"/>
      <c r="T72" s="843"/>
      <c r="U72" s="843"/>
      <c r="V72" s="843">
        <v>245</v>
      </c>
      <c r="W72" s="843"/>
      <c r="X72" s="843"/>
      <c r="Y72" s="843"/>
      <c r="Z72" s="843"/>
      <c r="AA72" s="843">
        <v>216</v>
      </c>
      <c r="AB72" s="843"/>
      <c r="AC72" s="843"/>
      <c r="AD72" s="843"/>
      <c r="AE72" s="843"/>
      <c r="AF72" s="843">
        <v>23</v>
      </c>
      <c r="AG72" s="843"/>
      <c r="AH72" s="843"/>
      <c r="AI72" s="843"/>
      <c r="AJ72" s="843"/>
      <c r="AK72" s="843">
        <v>150</v>
      </c>
      <c r="AL72" s="843"/>
      <c r="AM72" s="843"/>
      <c r="AN72" s="843"/>
      <c r="AO72" s="843"/>
      <c r="AP72" s="843">
        <v>0</v>
      </c>
      <c r="AQ72" s="843"/>
      <c r="AR72" s="843"/>
      <c r="AS72" s="843"/>
      <c r="AT72" s="843"/>
      <c r="AU72" s="843">
        <v>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552</v>
      </c>
      <c r="C73" s="887"/>
      <c r="D73" s="887"/>
      <c r="E73" s="887"/>
      <c r="F73" s="887"/>
      <c r="G73" s="887"/>
      <c r="H73" s="887"/>
      <c r="I73" s="887"/>
      <c r="J73" s="887"/>
      <c r="K73" s="887"/>
      <c r="L73" s="887"/>
      <c r="M73" s="887"/>
      <c r="N73" s="887"/>
      <c r="O73" s="887"/>
      <c r="P73" s="888"/>
      <c r="Q73" s="889">
        <v>688</v>
      </c>
      <c r="R73" s="843"/>
      <c r="S73" s="843"/>
      <c r="T73" s="843"/>
      <c r="U73" s="843"/>
      <c r="V73" s="843">
        <v>3</v>
      </c>
      <c r="W73" s="843"/>
      <c r="X73" s="843"/>
      <c r="Y73" s="843"/>
      <c r="Z73" s="843"/>
      <c r="AA73" s="843">
        <v>684</v>
      </c>
      <c r="AB73" s="843"/>
      <c r="AC73" s="843"/>
      <c r="AD73" s="843"/>
      <c r="AE73" s="843"/>
      <c r="AF73" s="843">
        <v>684</v>
      </c>
      <c r="AG73" s="843"/>
      <c r="AH73" s="843"/>
      <c r="AI73" s="843"/>
      <c r="AJ73" s="843"/>
      <c r="AK73" s="843">
        <v>0</v>
      </c>
      <c r="AL73" s="843"/>
      <c r="AM73" s="843"/>
      <c r="AN73" s="843"/>
      <c r="AO73" s="843"/>
      <c r="AP73" s="843">
        <v>0</v>
      </c>
      <c r="AQ73" s="843"/>
      <c r="AR73" s="843"/>
      <c r="AS73" s="843"/>
      <c r="AT73" s="843"/>
      <c r="AU73" s="843">
        <v>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376</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3281970</v>
      </c>
      <c r="AB110" s="913"/>
      <c r="AC110" s="913"/>
      <c r="AD110" s="913"/>
      <c r="AE110" s="914"/>
      <c r="AF110" s="915">
        <v>3337389</v>
      </c>
      <c r="AG110" s="913"/>
      <c r="AH110" s="913"/>
      <c r="AI110" s="913"/>
      <c r="AJ110" s="914"/>
      <c r="AK110" s="915">
        <v>3499651</v>
      </c>
      <c r="AL110" s="913"/>
      <c r="AM110" s="913"/>
      <c r="AN110" s="913"/>
      <c r="AO110" s="914"/>
      <c r="AP110" s="916">
        <v>16.600000000000001</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28856875</v>
      </c>
      <c r="BR110" s="944"/>
      <c r="BS110" s="944"/>
      <c r="BT110" s="944"/>
      <c r="BU110" s="944"/>
      <c r="BV110" s="944">
        <v>27784761</v>
      </c>
      <c r="BW110" s="944"/>
      <c r="BX110" s="944"/>
      <c r="BY110" s="944"/>
      <c r="BZ110" s="944"/>
      <c r="CA110" s="944">
        <v>25609697</v>
      </c>
      <c r="CB110" s="944"/>
      <c r="CC110" s="944"/>
      <c r="CD110" s="944"/>
      <c r="CE110" s="944"/>
      <c r="CF110" s="957">
        <v>121.7</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v>101504</v>
      </c>
      <c r="AB112" s="972"/>
      <c r="AC112" s="972"/>
      <c r="AD112" s="972"/>
      <c r="AE112" s="973"/>
      <c r="AF112" s="974">
        <v>101504</v>
      </c>
      <c r="AG112" s="972"/>
      <c r="AH112" s="972"/>
      <c r="AI112" s="972"/>
      <c r="AJ112" s="973"/>
      <c r="AK112" s="974">
        <v>101504</v>
      </c>
      <c r="AL112" s="972"/>
      <c r="AM112" s="972"/>
      <c r="AN112" s="972"/>
      <c r="AO112" s="973"/>
      <c r="AP112" s="975">
        <v>0.5</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6726861</v>
      </c>
      <c r="BR112" s="939"/>
      <c r="BS112" s="939"/>
      <c r="BT112" s="939"/>
      <c r="BU112" s="939"/>
      <c r="BV112" s="939">
        <v>6507259</v>
      </c>
      <c r="BW112" s="939"/>
      <c r="BX112" s="939"/>
      <c r="BY112" s="939"/>
      <c r="BZ112" s="939"/>
      <c r="CA112" s="939">
        <v>6282266</v>
      </c>
      <c r="CB112" s="939"/>
      <c r="CC112" s="939"/>
      <c r="CD112" s="939"/>
      <c r="CE112" s="939"/>
      <c r="CF112" s="933">
        <v>29.9</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767371</v>
      </c>
      <c r="AB113" s="951"/>
      <c r="AC113" s="951"/>
      <c r="AD113" s="951"/>
      <c r="AE113" s="952"/>
      <c r="AF113" s="953">
        <v>775982</v>
      </c>
      <c r="AG113" s="951"/>
      <c r="AH113" s="951"/>
      <c r="AI113" s="951"/>
      <c r="AJ113" s="952"/>
      <c r="AK113" s="953">
        <v>660677</v>
      </c>
      <c r="AL113" s="951"/>
      <c r="AM113" s="951"/>
      <c r="AN113" s="951"/>
      <c r="AO113" s="952"/>
      <c r="AP113" s="954">
        <v>3.1</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15279</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5644887</v>
      </c>
      <c r="BR114" s="939"/>
      <c r="BS114" s="939"/>
      <c r="BT114" s="939"/>
      <c r="BU114" s="939"/>
      <c r="BV114" s="939">
        <v>5762298</v>
      </c>
      <c r="BW114" s="939"/>
      <c r="BX114" s="939"/>
      <c r="BY114" s="939"/>
      <c r="BZ114" s="939"/>
      <c r="CA114" s="939">
        <v>5713911</v>
      </c>
      <c r="CB114" s="939"/>
      <c r="CC114" s="939"/>
      <c r="CD114" s="939"/>
      <c r="CE114" s="939"/>
      <c r="CF114" s="933">
        <v>27.1</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v>14000</v>
      </c>
      <c r="BR115" s="939"/>
      <c r="BS115" s="939"/>
      <c r="BT115" s="939"/>
      <c r="BU115" s="939"/>
      <c r="BV115" s="939">
        <v>13000</v>
      </c>
      <c r="BW115" s="939"/>
      <c r="BX115" s="939"/>
      <c r="BY115" s="939"/>
      <c r="BZ115" s="939"/>
      <c r="CA115" s="939">
        <v>13000</v>
      </c>
      <c r="CB115" s="939"/>
      <c r="CC115" s="939"/>
      <c r="CD115" s="939"/>
      <c r="CE115" s="939"/>
      <c r="CF115" s="933">
        <v>0.1</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4166124</v>
      </c>
      <c r="AB117" s="992"/>
      <c r="AC117" s="992"/>
      <c r="AD117" s="992"/>
      <c r="AE117" s="993"/>
      <c r="AF117" s="994">
        <v>4214875</v>
      </c>
      <c r="AG117" s="992"/>
      <c r="AH117" s="992"/>
      <c r="AI117" s="992"/>
      <c r="AJ117" s="993"/>
      <c r="AK117" s="994">
        <v>4261832</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442</v>
      </c>
      <c r="BP119" s="1018"/>
      <c r="BQ119" s="1012">
        <v>41242623</v>
      </c>
      <c r="BR119" s="1013"/>
      <c r="BS119" s="1013"/>
      <c r="BT119" s="1013"/>
      <c r="BU119" s="1013"/>
      <c r="BV119" s="1013">
        <v>40067318</v>
      </c>
      <c r="BW119" s="1013"/>
      <c r="BX119" s="1013"/>
      <c r="BY119" s="1013"/>
      <c r="BZ119" s="1013"/>
      <c r="CA119" s="1013">
        <v>37618874</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11745843</v>
      </c>
      <c r="BR120" s="944"/>
      <c r="BS120" s="944"/>
      <c r="BT120" s="944"/>
      <c r="BU120" s="944"/>
      <c r="BV120" s="944">
        <v>12897747</v>
      </c>
      <c r="BW120" s="944"/>
      <c r="BX120" s="944"/>
      <c r="BY120" s="944"/>
      <c r="BZ120" s="944"/>
      <c r="CA120" s="944">
        <v>13431499</v>
      </c>
      <c r="CB120" s="944"/>
      <c r="CC120" s="944"/>
      <c r="CD120" s="944"/>
      <c r="CE120" s="944"/>
      <c r="CF120" s="957">
        <v>63.8</v>
      </c>
      <c r="CG120" s="958"/>
      <c r="CH120" s="958"/>
      <c r="CI120" s="958"/>
      <c r="CJ120" s="958"/>
      <c r="CK120" s="1019" t="s">
        <v>446</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v>5338434</v>
      </c>
      <c r="DH120" s="944"/>
      <c r="DI120" s="944"/>
      <c r="DJ120" s="944"/>
      <c r="DK120" s="944"/>
      <c r="DL120" s="944">
        <v>5059180</v>
      </c>
      <c r="DM120" s="944"/>
      <c r="DN120" s="944"/>
      <c r="DO120" s="944"/>
      <c r="DP120" s="944"/>
      <c r="DQ120" s="944">
        <v>4718341</v>
      </c>
      <c r="DR120" s="944"/>
      <c r="DS120" s="944"/>
      <c r="DT120" s="944"/>
      <c r="DU120" s="944"/>
      <c r="DV120" s="945">
        <v>22.4</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2632147</v>
      </c>
      <c r="BR121" s="939"/>
      <c r="BS121" s="939"/>
      <c r="BT121" s="939"/>
      <c r="BU121" s="939"/>
      <c r="BV121" s="939">
        <v>2617229</v>
      </c>
      <c r="BW121" s="939"/>
      <c r="BX121" s="939"/>
      <c r="BY121" s="939"/>
      <c r="BZ121" s="939"/>
      <c r="CA121" s="939">
        <v>2887753</v>
      </c>
      <c r="CB121" s="939"/>
      <c r="CC121" s="939"/>
      <c r="CD121" s="939"/>
      <c r="CE121" s="939"/>
      <c r="CF121" s="933">
        <v>13.7</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v>1388427</v>
      </c>
      <c r="DH121" s="939"/>
      <c r="DI121" s="939"/>
      <c r="DJ121" s="939"/>
      <c r="DK121" s="939"/>
      <c r="DL121" s="939">
        <v>1448079</v>
      </c>
      <c r="DM121" s="939"/>
      <c r="DN121" s="939"/>
      <c r="DO121" s="939"/>
      <c r="DP121" s="939"/>
      <c r="DQ121" s="939">
        <v>1563925</v>
      </c>
      <c r="DR121" s="939"/>
      <c r="DS121" s="939"/>
      <c r="DT121" s="939"/>
      <c r="DU121" s="939"/>
      <c r="DV121" s="940">
        <v>7.4</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31176349</v>
      </c>
      <c r="BR122" s="1013"/>
      <c r="BS122" s="1013"/>
      <c r="BT122" s="1013"/>
      <c r="BU122" s="1013"/>
      <c r="BV122" s="1013">
        <v>29089701</v>
      </c>
      <c r="BW122" s="1013"/>
      <c r="BX122" s="1013"/>
      <c r="BY122" s="1013"/>
      <c r="BZ122" s="1013"/>
      <c r="CA122" s="1013">
        <v>26472630</v>
      </c>
      <c r="CB122" s="1013"/>
      <c r="CC122" s="1013"/>
      <c r="CD122" s="1013"/>
      <c r="CE122" s="1013"/>
      <c r="CF122" s="1030">
        <v>125.8</v>
      </c>
      <c r="CG122" s="1031"/>
      <c r="CH122" s="1031"/>
      <c r="CI122" s="1031"/>
      <c r="CJ122" s="1031"/>
      <c r="CK122" s="1022"/>
      <c r="CL122" s="1023"/>
      <c r="CM122" s="1023"/>
      <c r="CN122" s="1023"/>
      <c r="CO122" s="1024"/>
      <c r="CP122" s="1032" t="s">
        <v>389</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450</v>
      </c>
      <c r="BP123" s="1018"/>
      <c r="BQ123" s="1076">
        <v>45554339</v>
      </c>
      <c r="BR123" s="1077"/>
      <c r="BS123" s="1077"/>
      <c r="BT123" s="1077"/>
      <c r="BU123" s="1077"/>
      <c r="BV123" s="1077">
        <v>44604677</v>
      </c>
      <c r="BW123" s="1077"/>
      <c r="BX123" s="1077"/>
      <c r="BY123" s="1077"/>
      <c r="BZ123" s="1077"/>
      <c r="CA123" s="1077">
        <v>42791882</v>
      </c>
      <c r="CB123" s="1077"/>
      <c r="CC123" s="1077"/>
      <c r="CD123" s="1077"/>
      <c r="CE123" s="1077"/>
      <c r="CF123" s="1014"/>
      <c r="CG123" s="1015"/>
      <c r="CH123" s="1015"/>
      <c r="CI123" s="1015"/>
      <c r="CJ123" s="1016"/>
      <c r="CK123" s="1022"/>
      <c r="CL123" s="1023"/>
      <c r="CM123" s="1023"/>
      <c r="CN123" s="1023"/>
      <c r="CO123" s="1024"/>
      <c r="CP123" s="1032" t="s">
        <v>390</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443568</v>
      </c>
      <c r="AB128" s="1059"/>
      <c r="AC128" s="1059"/>
      <c r="AD128" s="1059"/>
      <c r="AE128" s="1060"/>
      <c r="AF128" s="1061">
        <v>454661</v>
      </c>
      <c r="AG128" s="1059"/>
      <c r="AH128" s="1059"/>
      <c r="AI128" s="1059"/>
      <c r="AJ128" s="1060"/>
      <c r="AK128" s="1061">
        <v>418237</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12.15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v>14000</v>
      </c>
      <c r="DH128" s="1051"/>
      <c r="DI128" s="1051"/>
      <c r="DJ128" s="1051"/>
      <c r="DK128" s="1051"/>
      <c r="DL128" s="1051">
        <v>13000</v>
      </c>
      <c r="DM128" s="1051"/>
      <c r="DN128" s="1051"/>
      <c r="DO128" s="1051"/>
      <c r="DP128" s="1051"/>
      <c r="DQ128" s="1051">
        <v>13000</v>
      </c>
      <c r="DR128" s="1051"/>
      <c r="DS128" s="1051"/>
      <c r="DT128" s="1051"/>
      <c r="DU128" s="1051"/>
      <c r="DV128" s="1052">
        <v>0.1</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23452069</v>
      </c>
      <c r="AB129" s="972"/>
      <c r="AC129" s="972"/>
      <c r="AD129" s="972"/>
      <c r="AE129" s="973"/>
      <c r="AF129" s="974">
        <v>23677270</v>
      </c>
      <c r="AG129" s="972"/>
      <c r="AH129" s="972"/>
      <c r="AI129" s="972"/>
      <c r="AJ129" s="973"/>
      <c r="AK129" s="974">
        <v>24069662</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17.149999999999999</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3256614</v>
      </c>
      <c r="AB130" s="972"/>
      <c r="AC130" s="972"/>
      <c r="AD130" s="972"/>
      <c r="AE130" s="973"/>
      <c r="AF130" s="974">
        <v>3155806</v>
      </c>
      <c r="AG130" s="972"/>
      <c r="AH130" s="972"/>
      <c r="AI130" s="972"/>
      <c r="AJ130" s="973"/>
      <c r="AK130" s="974">
        <v>3023801</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20195455</v>
      </c>
      <c r="AB131" s="999"/>
      <c r="AC131" s="999"/>
      <c r="AD131" s="999"/>
      <c r="AE131" s="1000"/>
      <c r="AF131" s="998">
        <v>20521464</v>
      </c>
      <c r="AG131" s="999"/>
      <c r="AH131" s="999"/>
      <c r="AI131" s="999"/>
      <c r="AJ131" s="1000"/>
      <c r="AK131" s="998">
        <v>21045861</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2.3071626759999999</v>
      </c>
      <c r="AB132" s="1110"/>
      <c r="AC132" s="1110"/>
      <c r="AD132" s="1110"/>
      <c r="AE132" s="1111"/>
      <c r="AF132" s="1112">
        <v>2.9452479610000002</v>
      </c>
      <c r="AG132" s="1110"/>
      <c r="AH132" s="1110"/>
      <c r="AI132" s="1110"/>
      <c r="AJ132" s="1111"/>
      <c r="AK132" s="1112">
        <v>3.8952742300000001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1.8</v>
      </c>
      <c r="AB133" s="1093"/>
      <c r="AC133" s="1093"/>
      <c r="AD133" s="1093"/>
      <c r="AE133" s="1094"/>
      <c r="AF133" s="1092">
        <v>2.2999999999999998</v>
      </c>
      <c r="AG133" s="1093"/>
      <c r="AH133" s="1093"/>
      <c r="AI133" s="1093"/>
      <c r="AJ133" s="1094"/>
      <c r="AK133" s="1092">
        <v>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TeLKpDyTBYnIeDcUhU6S9NVZwfqQk5qMnwhFraX9LFiLbozImJsi2LW/Jn55N69yBG/wgDT4dtzCazV1FJJwtQ==" saltValue="/48cdOJCWC8FcJhL4YAUG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8wG5nI04vuZFICk6LyvBFpVnjsJ6jG25q6MrU/hkdjkEvWdOYeg6qXruoz1zG5yp63M5ek7pUrmIoxOg0tnNuA==" saltValue="CL+v+m8RvtV9qlv1GBhL4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03/7lKPmVEOne1lWzfI/ZBy5B4hIri4XaIHVzR5Wmz7zSMhgU5AxrxClV1aYtLvVQLRfz3PVBFNFULTg4CGdA==" saltValue="AXi/Rpd8bMLhujvNrw+Cu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 x14ac:dyDescent="0.2">
      <c r="A8" s="247"/>
      <c r="AK8" s="256"/>
      <c r="AL8" s="257"/>
      <c r="AM8" s="257"/>
      <c r="AN8" s="258"/>
      <c r="AO8" s="1128"/>
      <c r="AP8" s="259" t="s">
        <v>481</v>
      </c>
      <c r="AQ8" s="260" t="s">
        <v>482</v>
      </c>
      <c r="AR8" s="261" t="s">
        <v>483</v>
      </c>
    </row>
    <row r="9" spans="1:46" ht="13" x14ac:dyDescent="0.2">
      <c r="A9" s="247"/>
      <c r="AK9" s="1129" t="s">
        <v>484</v>
      </c>
      <c r="AL9" s="1130"/>
      <c r="AM9" s="1130"/>
      <c r="AN9" s="1131"/>
      <c r="AO9" s="262">
        <v>8577096</v>
      </c>
      <c r="AP9" s="262">
        <v>92331</v>
      </c>
      <c r="AQ9" s="263">
        <v>80646</v>
      </c>
      <c r="AR9" s="264">
        <v>14.5</v>
      </c>
    </row>
    <row r="10" spans="1:46" ht="13.5" customHeight="1" x14ac:dyDescent="0.2">
      <c r="A10" s="247"/>
      <c r="AK10" s="1129" t="s">
        <v>485</v>
      </c>
      <c r="AL10" s="1130"/>
      <c r="AM10" s="1130"/>
      <c r="AN10" s="1131"/>
      <c r="AO10" s="265">
        <v>21710</v>
      </c>
      <c r="AP10" s="265">
        <v>234</v>
      </c>
      <c r="AQ10" s="266">
        <v>6637</v>
      </c>
      <c r="AR10" s="267">
        <v>-96.5</v>
      </c>
    </row>
    <row r="11" spans="1:46" ht="13.5" customHeight="1" x14ac:dyDescent="0.2">
      <c r="A11" s="247"/>
      <c r="AK11" s="1129" t="s">
        <v>486</v>
      </c>
      <c r="AL11" s="1130"/>
      <c r="AM11" s="1130"/>
      <c r="AN11" s="1131"/>
      <c r="AO11" s="265" t="s">
        <v>487</v>
      </c>
      <c r="AP11" s="265" t="s">
        <v>487</v>
      </c>
      <c r="AQ11" s="266">
        <v>1119</v>
      </c>
      <c r="AR11" s="267" t="s">
        <v>487</v>
      </c>
    </row>
    <row r="12" spans="1:46" ht="13.5" customHeight="1" x14ac:dyDescent="0.2">
      <c r="A12" s="247"/>
      <c r="AK12" s="1129" t="s">
        <v>488</v>
      </c>
      <c r="AL12" s="1130"/>
      <c r="AM12" s="1130"/>
      <c r="AN12" s="1131"/>
      <c r="AO12" s="265" t="s">
        <v>487</v>
      </c>
      <c r="AP12" s="265" t="s">
        <v>487</v>
      </c>
      <c r="AQ12" s="266">
        <v>8</v>
      </c>
      <c r="AR12" s="267" t="s">
        <v>487</v>
      </c>
    </row>
    <row r="13" spans="1:46" ht="13.5" customHeight="1" x14ac:dyDescent="0.2">
      <c r="A13" s="247"/>
      <c r="AK13" s="1129" t="s">
        <v>489</v>
      </c>
      <c r="AL13" s="1130"/>
      <c r="AM13" s="1130"/>
      <c r="AN13" s="1131"/>
      <c r="AO13" s="265">
        <v>285460</v>
      </c>
      <c r="AP13" s="265">
        <v>3073</v>
      </c>
      <c r="AQ13" s="266">
        <v>2502</v>
      </c>
      <c r="AR13" s="267">
        <v>22.8</v>
      </c>
    </row>
    <row r="14" spans="1:46" ht="13.5" customHeight="1" x14ac:dyDescent="0.2">
      <c r="A14" s="247"/>
      <c r="AK14" s="1129" t="s">
        <v>490</v>
      </c>
      <c r="AL14" s="1130"/>
      <c r="AM14" s="1130"/>
      <c r="AN14" s="1131"/>
      <c r="AO14" s="265">
        <v>244941</v>
      </c>
      <c r="AP14" s="265">
        <v>2637</v>
      </c>
      <c r="AQ14" s="266">
        <v>1863</v>
      </c>
      <c r="AR14" s="267">
        <v>41.5</v>
      </c>
    </row>
    <row r="15" spans="1:46" ht="13.5" customHeight="1" x14ac:dyDescent="0.2">
      <c r="A15" s="247"/>
      <c r="AK15" s="1132" t="s">
        <v>491</v>
      </c>
      <c r="AL15" s="1133"/>
      <c r="AM15" s="1133"/>
      <c r="AN15" s="1134"/>
      <c r="AO15" s="265">
        <v>-786908</v>
      </c>
      <c r="AP15" s="265">
        <v>-8471</v>
      </c>
      <c r="AQ15" s="266">
        <v>-4800</v>
      </c>
      <c r="AR15" s="267">
        <v>76.5</v>
      </c>
    </row>
    <row r="16" spans="1:46" ht="13" x14ac:dyDescent="0.2">
      <c r="A16" s="247"/>
      <c r="AK16" s="1132" t="s">
        <v>177</v>
      </c>
      <c r="AL16" s="1133"/>
      <c r="AM16" s="1133"/>
      <c r="AN16" s="1134"/>
      <c r="AO16" s="265">
        <v>8342299</v>
      </c>
      <c r="AP16" s="265">
        <v>89804</v>
      </c>
      <c r="AQ16" s="266">
        <v>87975</v>
      </c>
      <c r="AR16" s="267">
        <v>2.1</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35" t="s">
        <v>496</v>
      </c>
      <c r="AL21" s="1136"/>
      <c r="AM21" s="1136"/>
      <c r="AN21" s="1137"/>
      <c r="AO21" s="277">
        <v>8.6199999999999992</v>
      </c>
      <c r="AP21" s="278">
        <v>7.71</v>
      </c>
      <c r="AQ21" s="279">
        <v>0.91</v>
      </c>
      <c r="AS21" s="280"/>
      <c r="AT21" s="276"/>
    </row>
    <row r="22" spans="1:46" s="248" customFormat="1" ht="13" x14ac:dyDescent="0.2">
      <c r="A22" s="276"/>
      <c r="AK22" s="1135" t="s">
        <v>497</v>
      </c>
      <c r="AL22" s="1136"/>
      <c r="AM22" s="1136"/>
      <c r="AN22" s="1137"/>
      <c r="AO22" s="281">
        <v>99.9</v>
      </c>
      <c r="AP22" s="282">
        <v>98.3</v>
      </c>
      <c r="AQ22" s="283">
        <v>1.6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3499651</v>
      </c>
      <c r="AP32" s="291">
        <v>37673</v>
      </c>
      <c r="AQ32" s="292">
        <v>41451</v>
      </c>
      <c r="AR32" s="293">
        <v>-9.1</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v>101504</v>
      </c>
      <c r="AP34" s="291">
        <v>1093</v>
      </c>
      <c r="AQ34" s="292">
        <v>35</v>
      </c>
      <c r="AR34" s="293">
        <v>3022.9</v>
      </c>
    </row>
    <row r="35" spans="1:46" ht="27" customHeight="1" x14ac:dyDescent="0.2">
      <c r="A35" s="247"/>
      <c r="AK35" s="1143" t="s">
        <v>504</v>
      </c>
      <c r="AL35" s="1144"/>
      <c r="AM35" s="1144"/>
      <c r="AN35" s="1145"/>
      <c r="AO35" s="291">
        <v>660677</v>
      </c>
      <c r="AP35" s="291">
        <v>7112</v>
      </c>
      <c r="AQ35" s="292">
        <v>11775</v>
      </c>
      <c r="AR35" s="293">
        <v>-39.6</v>
      </c>
    </row>
    <row r="36" spans="1:46" ht="27" customHeight="1" x14ac:dyDescent="0.2">
      <c r="A36" s="247"/>
      <c r="AK36" s="1143" t="s">
        <v>505</v>
      </c>
      <c r="AL36" s="1144"/>
      <c r="AM36" s="1144"/>
      <c r="AN36" s="1145"/>
      <c r="AO36" s="291" t="s">
        <v>487</v>
      </c>
      <c r="AP36" s="291" t="s">
        <v>487</v>
      </c>
      <c r="AQ36" s="292">
        <v>2188</v>
      </c>
      <c r="AR36" s="293" t="s">
        <v>487</v>
      </c>
    </row>
    <row r="37" spans="1:46" ht="13.5" customHeight="1" x14ac:dyDescent="0.2">
      <c r="A37" s="247"/>
      <c r="AK37" s="1143" t="s">
        <v>506</v>
      </c>
      <c r="AL37" s="1144"/>
      <c r="AM37" s="1144"/>
      <c r="AN37" s="1145"/>
      <c r="AO37" s="291" t="s">
        <v>487</v>
      </c>
      <c r="AP37" s="291" t="s">
        <v>487</v>
      </c>
      <c r="AQ37" s="292">
        <v>531</v>
      </c>
      <c r="AR37" s="293" t="s">
        <v>487</v>
      </c>
    </row>
    <row r="38" spans="1:46" ht="27" customHeight="1" x14ac:dyDescent="0.2">
      <c r="A38" s="247"/>
      <c r="AK38" s="1146" t="s">
        <v>507</v>
      </c>
      <c r="AL38" s="1147"/>
      <c r="AM38" s="1147"/>
      <c r="AN38" s="1148"/>
      <c r="AO38" s="294" t="s">
        <v>487</v>
      </c>
      <c r="AP38" s="294" t="s">
        <v>487</v>
      </c>
      <c r="AQ38" s="295">
        <v>1</v>
      </c>
      <c r="AR38" s="283" t="s">
        <v>487</v>
      </c>
      <c r="AS38" s="290"/>
    </row>
    <row r="39" spans="1:46" ht="13" x14ac:dyDescent="0.2">
      <c r="A39" s="247"/>
      <c r="AK39" s="1146" t="s">
        <v>508</v>
      </c>
      <c r="AL39" s="1147"/>
      <c r="AM39" s="1147"/>
      <c r="AN39" s="1148"/>
      <c r="AO39" s="291">
        <v>-418237</v>
      </c>
      <c r="AP39" s="291">
        <v>-4502</v>
      </c>
      <c r="AQ39" s="292">
        <v>-5414</v>
      </c>
      <c r="AR39" s="293">
        <v>-16.8</v>
      </c>
      <c r="AS39" s="290"/>
    </row>
    <row r="40" spans="1:46" ht="27" customHeight="1" x14ac:dyDescent="0.2">
      <c r="A40" s="247"/>
      <c r="AK40" s="1143" t="s">
        <v>509</v>
      </c>
      <c r="AL40" s="1144"/>
      <c r="AM40" s="1144"/>
      <c r="AN40" s="1145"/>
      <c r="AO40" s="291">
        <v>-3023801</v>
      </c>
      <c r="AP40" s="291">
        <v>-32551</v>
      </c>
      <c r="AQ40" s="292">
        <v>-35360</v>
      </c>
      <c r="AR40" s="293">
        <v>-7.9</v>
      </c>
      <c r="AS40" s="290"/>
    </row>
    <row r="41" spans="1:46" ht="13" x14ac:dyDescent="0.2">
      <c r="A41" s="247"/>
      <c r="AK41" s="1149" t="s">
        <v>287</v>
      </c>
      <c r="AL41" s="1150"/>
      <c r="AM41" s="1150"/>
      <c r="AN41" s="1151"/>
      <c r="AO41" s="291">
        <v>819794</v>
      </c>
      <c r="AP41" s="291">
        <v>8825</v>
      </c>
      <c r="AQ41" s="292">
        <v>15207</v>
      </c>
      <c r="AR41" s="293">
        <v>-42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 x14ac:dyDescent="0.2">
      <c r="A50" s="247"/>
      <c r="AK50" s="305"/>
      <c r="AL50" s="306"/>
      <c r="AM50" s="1139"/>
      <c r="AN50" s="307" t="s">
        <v>513</v>
      </c>
      <c r="AO50" s="308" t="s">
        <v>514</v>
      </c>
      <c r="AP50" s="309" t="s">
        <v>515</v>
      </c>
      <c r="AQ50" s="310" t="s">
        <v>516</v>
      </c>
      <c r="AR50" s="311" t="s">
        <v>517</v>
      </c>
    </row>
    <row r="51" spans="1:44" ht="13" x14ac:dyDescent="0.2">
      <c r="A51" s="247"/>
      <c r="AK51" s="303" t="s">
        <v>518</v>
      </c>
      <c r="AL51" s="304"/>
      <c r="AM51" s="312">
        <v>6048755</v>
      </c>
      <c r="AN51" s="313">
        <v>62785</v>
      </c>
      <c r="AO51" s="314">
        <v>49.8</v>
      </c>
      <c r="AP51" s="315">
        <v>63812</v>
      </c>
      <c r="AQ51" s="316">
        <v>2.2999999999999998</v>
      </c>
      <c r="AR51" s="317">
        <v>47.5</v>
      </c>
    </row>
    <row r="52" spans="1:44" ht="13" x14ac:dyDescent="0.2">
      <c r="A52" s="247"/>
      <c r="AK52" s="318"/>
      <c r="AL52" s="319" t="s">
        <v>519</v>
      </c>
      <c r="AM52" s="320">
        <v>3803951</v>
      </c>
      <c r="AN52" s="321">
        <v>39485</v>
      </c>
      <c r="AO52" s="322">
        <v>101.7</v>
      </c>
      <c r="AP52" s="323">
        <v>33848</v>
      </c>
      <c r="AQ52" s="324">
        <v>-4.2</v>
      </c>
      <c r="AR52" s="325">
        <v>105.9</v>
      </c>
    </row>
    <row r="53" spans="1:44" ht="13" x14ac:dyDescent="0.2">
      <c r="A53" s="247"/>
      <c r="AK53" s="303" t="s">
        <v>520</v>
      </c>
      <c r="AL53" s="304"/>
      <c r="AM53" s="312">
        <v>6586376</v>
      </c>
      <c r="AN53" s="313">
        <v>68905</v>
      </c>
      <c r="AO53" s="314">
        <v>9.6999999999999993</v>
      </c>
      <c r="AP53" s="315">
        <v>54225</v>
      </c>
      <c r="AQ53" s="316">
        <v>-15</v>
      </c>
      <c r="AR53" s="317">
        <v>24.7</v>
      </c>
    </row>
    <row r="54" spans="1:44" ht="13" x14ac:dyDescent="0.2">
      <c r="A54" s="247"/>
      <c r="AK54" s="318"/>
      <c r="AL54" s="319" t="s">
        <v>519</v>
      </c>
      <c r="AM54" s="320">
        <v>4633647</v>
      </c>
      <c r="AN54" s="321">
        <v>48476</v>
      </c>
      <c r="AO54" s="322">
        <v>22.8</v>
      </c>
      <c r="AP54" s="323">
        <v>27337</v>
      </c>
      <c r="AQ54" s="324">
        <v>-19.2</v>
      </c>
      <c r="AR54" s="325">
        <v>42</v>
      </c>
    </row>
    <row r="55" spans="1:44" ht="13" x14ac:dyDescent="0.2">
      <c r="A55" s="247"/>
      <c r="AK55" s="303" t="s">
        <v>521</v>
      </c>
      <c r="AL55" s="304"/>
      <c r="AM55" s="312">
        <v>6556353</v>
      </c>
      <c r="AN55" s="313">
        <v>69302</v>
      </c>
      <c r="AO55" s="314">
        <v>0.6</v>
      </c>
      <c r="AP55" s="315">
        <v>54016</v>
      </c>
      <c r="AQ55" s="316">
        <v>-0.4</v>
      </c>
      <c r="AR55" s="317">
        <v>1</v>
      </c>
    </row>
    <row r="56" spans="1:44" ht="13" x14ac:dyDescent="0.2">
      <c r="A56" s="247"/>
      <c r="AK56" s="318"/>
      <c r="AL56" s="319" t="s">
        <v>519</v>
      </c>
      <c r="AM56" s="320">
        <v>4201245</v>
      </c>
      <c r="AN56" s="321">
        <v>44408</v>
      </c>
      <c r="AO56" s="322">
        <v>-8.4</v>
      </c>
      <c r="AP56" s="323">
        <v>28078</v>
      </c>
      <c r="AQ56" s="324">
        <v>2.7</v>
      </c>
      <c r="AR56" s="325">
        <v>-11.1</v>
      </c>
    </row>
    <row r="57" spans="1:44" ht="13" x14ac:dyDescent="0.2">
      <c r="A57" s="247"/>
      <c r="AK57" s="303" t="s">
        <v>522</v>
      </c>
      <c r="AL57" s="304"/>
      <c r="AM57" s="312">
        <v>7261166</v>
      </c>
      <c r="AN57" s="313">
        <v>77405</v>
      </c>
      <c r="AO57" s="314">
        <v>11.7</v>
      </c>
      <c r="AP57" s="315">
        <v>52786</v>
      </c>
      <c r="AQ57" s="316">
        <v>-2.2999999999999998</v>
      </c>
      <c r="AR57" s="317">
        <v>14</v>
      </c>
    </row>
    <row r="58" spans="1:44" ht="13" x14ac:dyDescent="0.2">
      <c r="A58" s="247"/>
      <c r="AK58" s="318"/>
      <c r="AL58" s="319" t="s">
        <v>519</v>
      </c>
      <c r="AM58" s="320">
        <v>2388908</v>
      </c>
      <c r="AN58" s="321">
        <v>25466</v>
      </c>
      <c r="AO58" s="322">
        <v>-42.7</v>
      </c>
      <c r="AP58" s="323">
        <v>28742</v>
      </c>
      <c r="AQ58" s="324">
        <v>2.4</v>
      </c>
      <c r="AR58" s="325">
        <v>-45.1</v>
      </c>
    </row>
    <row r="59" spans="1:44" ht="13" x14ac:dyDescent="0.2">
      <c r="A59" s="247"/>
      <c r="AK59" s="303" t="s">
        <v>523</v>
      </c>
      <c r="AL59" s="304"/>
      <c r="AM59" s="312">
        <v>3890470</v>
      </c>
      <c r="AN59" s="313">
        <v>41880</v>
      </c>
      <c r="AO59" s="314">
        <v>-45.9</v>
      </c>
      <c r="AP59" s="315">
        <v>58465</v>
      </c>
      <c r="AQ59" s="316">
        <v>10.8</v>
      </c>
      <c r="AR59" s="317">
        <v>-56.7</v>
      </c>
    </row>
    <row r="60" spans="1:44" ht="13" x14ac:dyDescent="0.2">
      <c r="A60" s="247"/>
      <c r="AK60" s="318"/>
      <c r="AL60" s="319" t="s">
        <v>519</v>
      </c>
      <c r="AM60" s="320">
        <v>2061076</v>
      </c>
      <c r="AN60" s="321">
        <v>22187</v>
      </c>
      <c r="AO60" s="322">
        <v>-12.9</v>
      </c>
      <c r="AP60" s="323">
        <v>34452</v>
      </c>
      <c r="AQ60" s="324">
        <v>19.899999999999999</v>
      </c>
      <c r="AR60" s="325">
        <v>-32.799999999999997</v>
      </c>
    </row>
    <row r="61" spans="1:44" ht="13" x14ac:dyDescent="0.2">
      <c r="A61" s="247"/>
      <c r="AK61" s="303" t="s">
        <v>524</v>
      </c>
      <c r="AL61" s="326"/>
      <c r="AM61" s="312">
        <v>6068624</v>
      </c>
      <c r="AN61" s="313">
        <v>64055</v>
      </c>
      <c r="AO61" s="314">
        <v>5.2</v>
      </c>
      <c r="AP61" s="315">
        <v>56661</v>
      </c>
      <c r="AQ61" s="327">
        <v>-0.9</v>
      </c>
      <c r="AR61" s="317">
        <v>6.1</v>
      </c>
    </row>
    <row r="62" spans="1:44" ht="13" x14ac:dyDescent="0.2">
      <c r="A62" s="247"/>
      <c r="AK62" s="318"/>
      <c r="AL62" s="319" t="s">
        <v>519</v>
      </c>
      <c r="AM62" s="320">
        <v>3417765</v>
      </c>
      <c r="AN62" s="321">
        <v>36004</v>
      </c>
      <c r="AO62" s="322">
        <v>12.1</v>
      </c>
      <c r="AP62" s="323">
        <v>30491</v>
      </c>
      <c r="AQ62" s="324">
        <v>0.3</v>
      </c>
      <c r="AR62" s="325">
        <v>11.8</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oPzFgv82eJYOod8PMT/XbRtPOdSbUWFc7vB+ILXxp/W2hXxcCYtGK3sxTcJ1cgqcCq8aS9h3Ak8ZRIMsvhATYg==" saltValue="HPIoLQrwElP+eMPTVeV5E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mOpXFL+NEPoJVvPZERZ8/zjkV4q/1cbfN3mwYu9qMaRQ5rUkbvdXBzSsiOt1z6taap6hDPYiW6St4moyERMclw==" saltValue="kOS97oj/ohSthU1o5MDUR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iKKvzHnQEuvxagA3KfyYOV1NE24Lb4l1di6rqxmY4enVkjQ5YYPCvo3T1/bAO1mhny70YWOskmqY57/gpFOXHg==" saltValue="VLWqXbVMrnLGBqnhGdl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13.95</v>
      </c>
      <c r="G47" s="12">
        <v>15.12</v>
      </c>
      <c r="H47" s="12">
        <v>15.42</v>
      </c>
      <c r="I47" s="12">
        <v>18.260000000000002</v>
      </c>
      <c r="J47" s="13">
        <v>17.190000000000001</v>
      </c>
    </row>
    <row r="48" spans="2:10" ht="57.75" customHeight="1" x14ac:dyDescent="0.2">
      <c r="B48" s="14"/>
      <c r="C48" s="1154" t="s">
        <v>4</v>
      </c>
      <c r="D48" s="1154"/>
      <c r="E48" s="1155"/>
      <c r="F48" s="15">
        <v>7.17</v>
      </c>
      <c r="G48" s="16">
        <v>6.81</v>
      </c>
      <c r="H48" s="16">
        <v>5.3</v>
      </c>
      <c r="I48" s="16">
        <v>5.73</v>
      </c>
      <c r="J48" s="17">
        <v>4.16</v>
      </c>
    </row>
    <row r="49" spans="2:10" ht="57.75" customHeight="1" thickBot="1" x14ac:dyDescent="0.25">
      <c r="B49" s="18"/>
      <c r="C49" s="1156" t="s">
        <v>5</v>
      </c>
      <c r="D49" s="1156"/>
      <c r="E49" s="1157"/>
      <c r="F49" s="19">
        <v>1.34</v>
      </c>
      <c r="G49" s="20">
        <v>1.58</v>
      </c>
      <c r="H49" s="20" t="s">
        <v>531</v>
      </c>
      <c r="I49" s="20">
        <v>3.46</v>
      </c>
      <c r="J49" s="21" t="s">
        <v>532</v>
      </c>
    </row>
    <row r="50" spans="2:10" ht="13" x14ac:dyDescent="0.2"/>
  </sheetData>
  <sheetProtection algorithmName="SHA-512" hashValue="SZvh61ovIus5ottLC+BxSiJPaDSEb1iD7rIuFtA3DmPs8UdG5vKxMpetQdF+q0PvQqVXri7d5OwtXDXRAPd9nQ==" saltValue="mTK9mRWHXt7cMHfTXTRRj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533</v>
      </c>
      <c r="D34" s="1162"/>
      <c r="E34" s="1163"/>
      <c r="F34" s="32">
        <v>14.48</v>
      </c>
      <c r="G34" s="33">
        <v>14.17</v>
      </c>
      <c r="H34" s="33">
        <v>14.61</v>
      </c>
      <c r="I34" s="33">
        <v>14.02</v>
      </c>
      <c r="J34" s="34">
        <v>13.16</v>
      </c>
      <c r="K34" s="22"/>
      <c r="L34" s="22"/>
      <c r="M34" s="22"/>
      <c r="N34" s="22"/>
      <c r="O34" s="22"/>
      <c r="P34" s="22"/>
    </row>
    <row r="35" spans="1:16" ht="39" customHeight="1" x14ac:dyDescent="0.2">
      <c r="A35" s="22"/>
      <c r="B35" s="35"/>
      <c r="C35" s="1158" t="s">
        <v>534</v>
      </c>
      <c r="D35" s="1158"/>
      <c r="E35" s="1159"/>
      <c r="F35" s="36">
        <v>7.15</v>
      </c>
      <c r="G35" s="37">
        <v>6.8</v>
      </c>
      <c r="H35" s="37">
        <v>5.3</v>
      </c>
      <c r="I35" s="37">
        <v>5.72</v>
      </c>
      <c r="J35" s="38">
        <v>4.16</v>
      </c>
      <c r="K35" s="22"/>
      <c r="L35" s="22"/>
      <c r="M35" s="22"/>
      <c r="N35" s="22"/>
      <c r="O35" s="22"/>
      <c r="P35" s="22"/>
    </row>
    <row r="36" spans="1:16" ht="39" customHeight="1" x14ac:dyDescent="0.2">
      <c r="A36" s="22"/>
      <c r="B36" s="35"/>
      <c r="C36" s="1158" t="s">
        <v>535</v>
      </c>
      <c r="D36" s="1158"/>
      <c r="E36" s="1159"/>
      <c r="F36" s="36">
        <v>0.75</v>
      </c>
      <c r="G36" s="37">
        <v>1.69</v>
      </c>
      <c r="H36" s="37">
        <v>2.2799999999999998</v>
      </c>
      <c r="I36" s="37">
        <v>3.61</v>
      </c>
      <c r="J36" s="38">
        <v>3.6</v>
      </c>
      <c r="K36" s="22"/>
      <c r="L36" s="22"/>
      <c r="M36" s="22"/>
      <c r="N36" s="22"/>
      <c r="O36" s="22"/>
      <c r="P36" s="22"/>
    </row>
    <row r="37" spans="1:16" ht="39" customHeight="1" x14ac:dyDescent="0.2">
      <c r="A37" s="22"/>
      <c r="B37" s="35"/>
      <c r="C37" s="1158" t="s">
        <v>536</v>
      </c>
      <c r="D37" s="1158"/>
      <c r="E37" s="1159"/>
      <c r="F37" s="36">
        <v>1.32</v>
      </c>
      <c r="G37" s="37">
        <v>1.5</v>
      </c>
      <c r="H37" s="37">
        <v>2.0699999999999998</v>
      </c>
      <c r="I37" s="37">
        <v>2.2000000000000002</v>
      </c>
      <c r="J37" s="38">
        <v>1.46</v>
      </c>
      <c r="K37" s="22"/>
      <c r="L37" s="22"/>
      <c r="M37" s="22"/>
      <c r="N37" s="22"/>
      <c r="O37" s="22"/>
      <c r="P37" s="22"/>
    </row>
    <row r="38" spans="1:16" ht="39" customHeight="1" x14ac:dyDescent="0.2">
      <c r="A38" s="22"/>
      <c r="B38" s="35"/>
      <c r="C38" s="1158" t="s">
        <v>537</v>
      </c>
      <c r="D38" s="1158"/>
      <c r="E38" s="1159"/>
      <c r="F38" s="36">
        <v>0.63</v>
      </c>
      <c r="G38" s="37">
        <v>0.78</v>
      </c>
      <c r="H38" s="37">
        <v>2.09</v>
      </c>
      <c r="I38" s="37">
        <v>1.37</v>
      </c>
      <c r="J38" s="38">
        <v>1.04</v>
      </c>
      <c r="K38" s="22"/>
      <c r="L38" s="22"/>
      <c r="M38" s="22"/>
      <c r="N38" s="22"/>
      <c r="O38" s="22"/>
      <c r="P38" s="22"/>
    </row>
    <row r="39" spans="1:16" ht="39" customHeight="1" x14ac:dyDescent="0.2">
      <c r="A39" s="22"/>
      <c r="B39" s="35"/>
      <c r="C39" s="1158" t="s">
        <v>538</v>
      </c>
      <c r="D39" s="1158"/>
      <c r="E39" s="1159"/>
      <c r="F39" s="36">
        <v>0.04</v>
      </c>
      <c r="G39" s="37">
        <v>0.02</v>
      </c>
      <c r="H39" s="37">
        <v>0.08</v>
      </c>
      <c r="I39" s="37">
        <v>7.0000000000000007E-2</v>
      </c>
      <c r="J39" s="38">
        <v>7.0000000000000007E-2</v>
      </c>
      <c r="K39" s="22"/>
      <c r="L39" s="22"/>
      <c r="M39" s="22"/>
      <c r="N39" s="22"/>
      <c r="O39" s="22"/>
      <c r="P39" s="22"/>
    </row>
    <row r="40" spans="1:16" ht="39" customHeight="1" x14ac:dyDescent="0.2">
      <c r="A40" s="22"/>
      <c r="B40" s="35"/>
      <c r="C40" s="1158" t="s">
        <v>539</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jdkxZYMOmoX7rJdCnbz9ucUR+Rby2HSaHJGxcHffDG7ria6Jsjy+QOadRjEmSOvWxBfWxaj9CF+73fISfH51g==" saltValue="qa8n3hIF4ePZslzVL2x3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3319</v>
      </c>
      <c r="L45" s="58">
        <v>3232</v>
      </c>
      <c r="M45" s="58">
        <v>3282</v>
      </c>
      <c r="N45" s="58">
        <v>3337</v>
      </c>
      <c r="O45" s="59">
        <v>3500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v>102</v>
      </c>
      <c r="L47" s="62">
        <v>102</v>
      </c>
      <c r="M47" s="62">
        <v>102</v>
      </c>
      <c r="N47" s="62">
        <v>102</v>
      </c>
      <c r="O47" s="63">
        <v>102</v>
      </c>
      <c r="P47" s="46"/>
      <c r="Q47" s="46"/>
      <c r="R47" s="46"/>
      <c r="S47" s="46"/>
      <c r="T47" s="46"/>
      <c r="U47" s="46"/>
    </row>
    <row r="48" spans="1:21" ht="30.75" customHeight="1" x14ac:dyDescent="0.2">
      <c r="A48" s="46"/>
      <c r="B48" s="1166"/>
      <c r="C48" s="1167"/>
      <c r="D48" s="60"/>
      <c r="E48" s="1172" t="s">
        <v>13</v>
      </c>
      <c r="F48" s="1172"/>
      <c r="G48" s="1172"/>
      <c r="H48" s="1172"/>
      <c r="I48" s="1172"/>
      <c r="J48" s="1173"/>
      <c r="K48" s="61">
        <v>798</v>
      </c>
      <c r="L48" s="62">
        <v>703</v>
      </c>
      <c r="M48" s="62">
        <v>767</v>
      </c>
      <c r="N48" s="62">
        <v>777</v>
      </c>
      <c r="O48" s="63">
        <v>661</v>
      </c>
      <c r="P48" s="46"/>
      <c r="Q48" s="46"/>
      <c r="R48" s="46"/>
      <c r="S48" s="46"/>
      <c r="T48" s="46"/>
      <c r="U48" s="46"/>
    </row>
    <row r="49" spans="1:21" ht="30.75" customHeight="1" x14ac:dyDescent="0.2">
      <c r="A49" s="46"/>
      <c r="B49" s="1166"/>
      <c r="C49" s="1167"/>
      <c r="D49" s="60"/>
      <c r="E49" s="1172" t="s">
        <v>14</v>
      </c>
      <c r="F49" s="1172"/>
      <c r="G49" s="1172"/>
      <c r="H49" s="1172"/>
      <c r="I49" s="1172"/>
      <c r="J49" s="1173"/>
      <c r="K49" s="61">
        <v>16</v>
      </c>
      <c r="L49" s="62">
        <v>15</v>
      </c>
      <c r="M49" s="62">
        <v>15</v>
      </c>
      <c r="N49" s="62" t="s">
        <v>487</v>
      </c>
      <c r="O49" s="63" t="s">
        <v>487</v>
      </c>
      <c r="P49" s="46"/>
      <c r="Q49" s="46"/>
      <c r="R49" s="46"/>
      <c r="S49" s="46"/>
      <c r="T49" s="46"/>
      <c r="U49" s="46"/>
    </row>
    <row r="50" spans="1:21" ht="30.75" customHeight="1" x14ac:dyDescent="0.2">
      <c r="A50" s="46"/>
      <c r="B50" s="1166"/>
      <c r="C50" s="1167"/>
      <c r="D50" s="60"/>
      <c r="E50" s="1172" t="s">
        <v>15</v>
      </c>
      <c r="F50" s="1172"/>
      <c r="G50" s="1172"/>
      <c r="H50" s="1172"/>
      <c r="I50" s="1172"/>
      <c r="J50" s="1173"/>
      <c r="K50" s="61" t="s">
        <v>487</v>
      </c>
      <c r="L50" s="62" t="s">
        <v>487</v>
      </c>
      <c r="M50" s="62" t="s">
        <v>487</v>
      </c>
      <c r="N50" s="62" t="s">
        <v>487</v>
      </c>
      <c r="O50" s="63" t="s">
        <v>487</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3913</v>
      </c>
      <c r="L52" s="62">
        <v>3699</v>
      </c>
      <c r="M52" s="62">
        <v>3700</v>
      </c>
      <c r="N52" s="62">
        <v>3610</v>
      </c>
      <c r="O52" s="63">
        <v>3442</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322</v>
      </c>
      <c r="L53" s="67">
        <v>353</v>
      </c>
      <c r="M53" s="67">
        <v>466</v>
      </c>
      <c r="N53" s="67">
        <v>606</v>
      </c>
      <c r="O53" s="68">
        <v>821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80" t="s">
        <v>24</v>
      </c>
      <c r="C58" s="1181"/>
      <c r="D58" s="1186" t="s">
        <v>25</v>
      </c>
      <c r="E58" s="1187"/>
      <c r="F58" s="1187"/>
      <c r="G58" s="1187"/>
      <c r="H58" s="1187"/>
      <c r="I58" s="1187"/>
      <c r="J58" s="1188"/>
      <c r="K58" s="81" t="s">
        <v>560</v>
      </c>
      <c r="L58" s="82" t="s">
        <v>560</v>
      </c>
      <c r="M58" s="82" t="s">
        <v>560</v>
      </c>
      <c r="N58" s="82" t="s">
        <v>560</v>
      </c>
      <c r="O58" s="83" t="s">
        <v>560</v>
      </c>
    </row>
    <row r="59" spans="1:21" ht="31.5" customHeight="1" x14ac:dyDescent="0.2">
      <c r="B59" s="1182"/>
      <c r="C59" s="1183"/>
      <c r="D59" s="1189" t="s">
        <v>26</v>
      </c>
      <c r="E59" s="1190"/>
      <c r="F59" s="1190"/>
      <c r="G59" s="1190"/>
      <c r="H59" s="1190"/>
      <c r="I59" s="1190"/>
      <c r="J59" s="1191"/>
      <c r="K59" s="84" t="s">
        <v>560</v>
      </c>
      <c r="L59" s="85" t="s">
        <v>560</v>
      </c>
      <c r="M59" s="85" t="s">
        <v>560</v>
      </c>
      <c r="N59" s="85" t="s">
        <v>560</v>
      </c>
      <c r="O59" s="86" t="s">
        <v>560</v>
      </c>
    </row>
    <row r="60" spans="1:21" ht="31.5" customHeight="1" thickBot="1" x14ac:dyDescent="0.25">
      <c r="B60" s="1184"/>
      <c r="C60" s="1185"/>
      <c r="D60" s="1192" t="s">
        <v>27</v>
      </c>
      <c r="E60" s="1193"/>
      <c r="F60" s="1193"/>
      <c r="G60" s="1193"/>
      <c r="H60" s="1193"/>
      <c r="I60" s="1193"/>
      <c r="J60" s="1194"/>
      <c r="K60" s="87">
        <v>809</v>
      </c>
      <c r="L60" s="88">
        <v>911</v>
      </c>
      <c r="M60" s="88">
        <v>1012</v>
      </c>
      <c r="N60" s="88">
        <v>1114</v>
      </c>
      <c r="O60" s="89">
        <v>1216</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yRBybAJ/tIBMVR+9fKEfJZWDnZ9zUNmVqXD68XdjQ1GmCbTjDmXbUtLdSkl/zI6Nn4w3qRZTbI+Yk/2Sk8HIQ==" saltValue="e+RDIcSIW5X4CLBIul9gT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27421</v>
      </c>
      <c r="J41" s="331">
        <v>28504</v>
      </c>
      <c r="K41" s="331">
        <v>28857</v>
      </c>
      <c r="L41" s="331">
        <v>27785</v>
      </c>
      <c r="M41" s="332">
        <v>25610</v>
      </c>
    </row>
    <row r="42" spans="2:13" ht="27.75" customHeight="1" x14ac:dyDescent="0.2">
      <c r="B42" s="1197"/>
      <c r="C42" s="1198"/>
      <c r="D42" s="104"/>
      <c r="E42" s="1203" t="s">
        <v>32</v>
      </c>
      <c r="F42" s="1203"/>
      <c r="G42" s="1203"/>
      <c r="H42" s="1204"/>
      <c r="I42" s="333" t="s">
        <v>487</v>
      </c>
      <c r="J42" s="334" t="s">
        <v>487</v>
      </c>
      <c r="K42" s="334" t="s">
        <v>487</v>
      </c>
      <c r="L42" s="334" t="s">
        <v>487</v>
      </c>
      <c r="M42" s="335" t="s">
        <v>487</v>
      </c>
    </row>
    <row r="43" spans="2:13" ht="27.75" customHeight="1" x14ac:dyDescent="0.2">
      <c r="B43" s="1197"/>
      <c r="C43" s="1198"/>
      <c r="D43" s="104"/>
      <c r="E43" s="1203" t="s">
        <v>33</v>
      </c>
      <c r="F43" s="1203"/>
      <c r="G43" s="1203"/>
      <c r="H43" s="1204"/>
      <c r="I43" s="333">
        <v>8923</v>
      </c>
      <c r="J43" s="334">
        <v>7602</v>
      </c>
      <c r="K43" s="334">
        <v>6727</v>
      </c>
      <c r="L43" s="334">
        <v>6507</v>
      </c>
      <c r="M43" s="335">
        <v>6282</v>
      </c>
    </row>
    <row r="44" spans="2:13" ht="27.75" customHeight="1" x14ac:dyDescent="0.2">
      <c r="B44" s="1197"/>
      <c r="C44" s="1198"/>
      <c r="D44" s="104"/>
      <c r="E44" s="1203" t="s">
        <v>34</v>
      </c>
      <c r="F44" s="1203"/>
      <c r="G44" s="1203"/>
      <c r="H44" s="1204"/>
      <c r="I44" s="333">
        <v>43</v>
      </c>
      <c r="J44" s="334">
        <v>21</v>
      </c>
      <c r="K44" s="334" t="s">
        <v>487</v>
      </c>
      <c r="L44" s="334" t="s">
        <v>487</v>
      </c>
      <c r="M44" s="335" t="s">
        <v>487</v>
      </c>
    </row>
    <row r="45" spans="2:13" ht="27.75" customHeight="1" x14ac:dyDescent="0.2">
      <c r="B45" s="1197"/>
      <c r="C45" s="1198"/>
      <c r="D45" s="104"/>
      <c r="E45" s="1203" t="s">
        <v>35</v>
      </c>
      <c r="F45" s="1203"/>
      <c r="G45" s="1203"/>
      <c r="H45" s="1204"/>
      <c r="I45" s="333">
        <v>6115</v>
      </c>
      <c r="J45" s="334">
        <v>6016</v>
      </c>
      <c r="K45" s="334">
        <v>5645</v>
      </c>
      <c r="L45" s="334">
        <v>5762</v>
      </c>
      <c r="M45" s="335">
        <v>5714</v>
      </c>
    </row>
    <row r="46" spans="2:13" ht="27.75" customHeight="1" x14ac:dyDescent="0.2">
      <c r="B46" s="1197"/>
      <c r="C46" s="1198"/>
      <c r="D46" s="105"/>
      <c r="E46" s="1203" t="s">
        <v>36</v>
      </c>
      <c r="F46" s="1203"/>
      <c r="G46" s="1203"/>
      <c r="H46" s="1204"/>
      <c r="I46" s="333">
        <v>15</v>
      </c>
      <c r="J46" s="334">
        <v>15</v>
      </c>
      <c r="K46" s="334">
        <v>14</v>
      </c>
      <c r="L46" s="334">
        <v>13</v>
      </c>
      <c r="M46" s="335">
        <v>13</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9439</v>
      </c>
      <c r="J50" s="334">
        <v>10710</v>
      </c>
      <c r="K50" s="334">
        <v>11746</v>
      </c>
      <c r="L50" s="334">
        <v>12898</v>
      </c>
      <c r="M50" s="335">
        <v>13431</v>
      </c>
    </row>
    <row r="51" spans="2:13" ht="27.75" customHeight="1" x14ac:dyDescent="0.2">
      <c r="B51" s="1197"/>
      <c r="C51" s="1198"/>
      <c r="D51" s="104"/>
      <c r="E51" s="1203" t="s">
        <v>42</v>
      </c>
      <c r="F51" s="1203"/>
      <c r="G51" s="1203"/>
      <c r="H51" s="1204"/>
      <c r="I51" s="333">
        <v>3508</v>
      </c>
      <c r="J51" s="334">
        <v>3014</v>
      </c>
      <c r="K51" s="334">
        <v>2632</v>
      </c>
      <c r="L51" s="334">
        <v>2617</v>
      </c>
      <c r="M51" s="335">
        <v>2888</v>
      </c>
    </row>
    <row r="52" spans="2:13" ht="27.75" customHeight="1" x14ac:dyDescent="0.2">
      <c r="B52" s="1199"/>
      <c r="C52" s="1200"/>
      <c r="D52" s="104"/>
      <c r="E52" s="1203" t="s">
        <v>43</v>
      </c>
      <c r="F52" s="1203"/>
      <c r="G52" s="1203"/>
      <c r="H52" s="1204"/>
      <c r="I52" s="333">
        <v>33371</v>
      </c>
      <c r="J52" s="334">
        <v>32656</v>
      </c>
      <c r="K52" s="334">
        <v>31176</v>
      </c>
      <c r="L52" s="334">
        <v>29090</v>
      </c>
      <c r="M52" s="335">
        <v>26473</v>
      </c>
    </row>
    <row r="53" spans="2:13" ht="27.75" customHeight="1" thickBot="1" x14ac:dyDescent="0.25">
      <c r="B53" s="1210" t="s">
        <v>19</v>
      </c>
      <c r="C53" s="1211"/>
      <c r="D53" s="108"/>
      <c r="E53" s="1212" t="s">
        <v>44</v>
      </c>
      <c r="F53" s="1212"/>
      <c r="G53" s="1212"/>
      <c r="H53" s="1213"/>
      <c r="I53" s="336">
        <v>-3801</v>
      </c>
      <c r="J53" s="337">
        <v>-4221</v>
      </c>
      <c r="K53" s="337">
        <v>-4312</v>
      </c>
      <c r="L53" s="337">
        <v>-4537</v>
      </c>
      <c r="M53" s="338">
        <v>-5173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isFNqFIpf/cYikxYal38E4MCR21LxuNEE2htQgd0O2kP926SmyRunhO4sQXW/VjvYGoqm7YUZaO8w7QSuUFssw==" saltValue="ykcmvZvv2F+7F6thE4eZ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22" t="s">
        <v>46</v>
      </c>
      <c r="D55" s="1222"/>
      <c r="E55" s="1223"/>
      <c r="F55" s="339">
        <v>3617</v>
      </c>
      <c r="G55" s="339">
        <v>4323</v>
      </c>
      <c r="H55" s="340">
        <v>4137</v>
      </c>
    </row>
    <row r="56" spans="2:8" ht="52.5" customHeight="1" x14ac:dyDescent="0.2">
      <c r="B56" s="120"/>
      <c r="C56" s="1224" t="s">
        <v>47</v>
      </c>
      <c r="D56" s="1224"/>
      <c r="E56" s="1225"/>
      <c r="F56" s="341">
        <v>314</v>
      </c>
      <c r="G56" s="341">
        <v>436</v>
      </c>
      <c r="H56" s="342">
        <v>536</v>
      </c>
    </row>
    <row r="57" spans="2:8" ht="53.25" customHeight="1" x14ac:dyDescent="0.2">
      <c r="B57" s="120"/>
      <c r="C57" s="1226" t="s">
        <v>48</v>
      </c>
      <c r="D57" s="1226"/>
      <c r="E57" s="1227"/>
      <c r="F57" s="343">
        <v>6264</v>
      </c>
      <c r="G57" s="343">
        <v>6244</v>
      </c>
      <c r="H57" s="344">
        <v>6250</v>
      </c>
    </row>
    <row r="58" spans="2:8" ht="45.75" customHeight="1" x14ac:dyDescent="0.2">
      <c r="B58" s="121"/>
      <c r="C58" s="1214" t="s">
        <v>561</v>
      </c>
      <c r="D58" s="1215"/>
      <c r="E58" s="1216"/>
      <c r="F58" s="345">
        <v>3300</v>
      </c>
      <c r="G58" s="345">
        <v>3304</v>
      </c>
      <c r="H58" s="346">
        <v>3430</v>
      </c>
    </row>
    <row r="59" spans="2:8" ht="45.75" customHeight="1" x14ac:dyDescent="0.2">
      <c r="B59" s="121"/>
      <c r="C59" s="1214" t="s">
        <v>562</v>
      </c>
      <c r="D59" s="1215"/>
      <c r="E59" s="1216"/>
      <c r="F59" s="345">
        <v>2025</v>
      </c>
      <c r="G59" s="345">
        <v>1956</v>
      </c>
      <c r="H59" s="346">
        <v>1828</v>
      </c>
    </row>
    <row r="60" spans="2:8" ht="45.75" customHeight="1" x14ac:dyDescent="0.2">
      <c r="B60" s="121"/>
      <c r="C60" s="1214" t="s">
        <v>563</v>
      </c>
      <c r="D60" s="1215"/>
      <c r="E60" s="1216"/>
      <c r="F60" s="345">
        <v>301</v>
      </c>
      <c r="G60" s="345">
        <v>502</v>
      </c>
      <c r="H60" s="346">
        <v>503</v>
      </c>
    </row>
    <row r="61" spans="2:8" ht="45.75" customHeight="1" x14ac:dyDescent="0.2">
      <c r="B61" s="121"/>
      <c r="C61" s="1214" t="s">
        <v>564</v>
      </c>
      <c r="D61" s="1215"/>
      <c r="E61" s="1216"/>
      <c r="F61" s="345">
        <v>223</v>
      </c>
      <c r="G61" s="345">
        <v>269</v>
      </c>
      <c r="H61" s="346">
        <v>267</v>
      </c>
    </row>
    <row r="62" spans="2:8" ht="45.75" customHeight="1" thickBot="1" x14ac:dyDescent="0.25">
      <c r="B62" s="122"/>
      <c r="C62" s="1217" t="s">
        <v>565</v>
      </c>
      <c r="D62" s="1218"/>
      <c r="E62" s="1219"/>
      <c r="F62" s="347">
        <v>101</v>
      </c>
      <c r="G62" s="347">
        <v>123</v>
      </c>
      <c r="H62" s="348">
        <v>142</v>
      </c>
    </row>
    <row r="63" spans="2:8" ht="52.5" customHeight="1" thickBot="1" x14ac:dyDescent="0.25">
      <c r="B63" s="123"/>
      <c r="C63" s="1220" t="s">
        <v>49</v>
      </c>
      <c r="D63" s="1220"/>
      <c r="E63" s="1221"/>
      <c r="F63" s="349">
        <v>10195</v>
      </c>
      <c r="G63" s="349">
        <v>11002</v>
      </c>
      <c r="H63" s="350">
        <v>10923</v>
      </c>
    </row>
    <row r="64" spans="2:8" ht="13" x14ac:dyDescent="0.2"/>
  </sheetData>
  <sheetProtection algorithmName="SHA-512" hashValue="4F7vjSxCqplaszy0D8Ojl5XHoxb6VcFYS73+z5gVe2Dx3TLMd0HzhN99q9O3wCgPpZv2yzxyU7PYTjix/H8kKg==" saltValue="MdMCI+LBzZQXNJNH8iDJe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18A59-B640-4296-950D-82A2D5F73489}">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 x14ac:dyDescent="0.2">
      <c r="DD19" s="243"/>
      <c r="DE19" s="243"/>
    </row>
    <row r="20" spans="1:109" ht="13"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64"/>
      <c r="DD40" s="364"/>
      <c r="DE40" s="243"/>
    </row>
    <row r="41" spans="2:109" ht="16.5"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61"/>
      <c r="I42" s="360"/>
      <c r="J42" s="360"/>
      <c r="K42" s="360"/>
      <c r="AM42" s="361"/>
      <c r="AN42" s="361" t="s">
        <v>571</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575</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 x14ac:dyDescent="0.2">
      <c r="B49" s="247"/>
      <c r="AN49" s="243" t="s">
        <v>570</v>
      </c>
    </row>
    <row r="50" spans="1:109" ht="13"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2">
      <c r="B51" s="247"/>
      <c r="G51" s="1244"/>
      <c r="H51" s="1244"/>
      <c r="I51" s="1246"/>
      <c r="J51" s="1246"/>
      <c r="K51" s="1245"/>
      <c r="L51" s="1245"/>
      <c r="M51" s="1245"/>
      <c r="N51" s="1245"/>
      <c r="AM51" s="352"/>
      <c r="AN51" s="1242" t="s">
        <v>569</v>
      </c>
      <c r="AO51" s="1242"/>
      <c r="AP51" s="1242"/>
      <c r="AQ51" s="1242"/>
      <c r="AR51" s="1242"/>
      <c r="AS51" s="1242"/>
      <c r="AT51" s="1242"/>
      <c r="AU51" s="1242"/>
      <c r="AV51" s="1242"/>
      <c r="AW51" s="1242"/>
      <c r="AX51" s="1242"/>
      <c r="AY51" s="1242"/>
      <c r="AZ51" s="1242"/>
      <c r="BA51" s="1242"/>
      <c r="BB51" s="1242" t="s">
        <v>567</v>
      </c>
      <c r="BC51" s="1242"/>
      <c r="BD51" s="1242"/>
      <c r="BE51" s="1242"/>
      <c r="BF51" s="1242"/>
      <c r="BG51" s="1242"/>
      <c r="BH51" s="1242"/>
      <c r="BI51" s="1242"/>
      <c r="BJ51" s="1242"/>
      <c r="BK51" s="1242"/>
      <c r="BL51" s="1242"/>
      <c r="BM51" s="1242"/>
      <c r="BN51" s="1242"/>
      <c r="BO51" s="1242"/>
      <c r="BP51" s="1243"/>
      <c r="BQ51" s="1243"/>
      <c r="BR51" s="1243"/>
      <c r="BS51" s="1243"/>
      <c r="BT51" s="1243"/>
      <c r="BU51" s="1243"/>
      <c r="BV51" s="1243"/>
      <c r="BW51" s="1243"/>
      <c r="BX51" s="1243"/>
      <c r="BY51" s="1243"/>
      <c r="BZ51" s="1243"/>
      <c r="CA51" s="1243"/>
      <c r="CB51" s="1243"/>
      <c r="CC51" s="1243"/>
      <c r="CD51" s="1243"/>
      <c r="CE51" s="1243"/>
      <c r="CF51" s="1243"/>
      <c r="CG51" s="1243"/>
      <c r="CH51" s="1243"/>
      <c r="CI51" s="1243"/>
      <c r="CJ51" s="1243"/>
      <c r="CK51" s="1243"/>
      <c r="CL51" s="1243"/>
      <c r="CM51" s="1243"/>
      <c r="CN51" s="1243"/>
      <c r="CO51" s="1243"/>
      <c r="CP51" s="1243"/>
      <c r="CQ51" s="1243"/>
      <c r="CR51" s="1243"/>
      <c r="CS51" s="1243"/>
      <c r="CT51" s="1243"/>
      <c r="CU51" s="1243"/>
      <c r="CV51" s="1243"/>
      <c r="CW51" s="1243"/>
      <c r="CX51" s="1243"/>
      <c r="CY51" s="1243"/>
      <c r="CZ51" s="1243"/>
      <c r="DA51" s="1243"/>
      <c r="DB51" s="1243"/>
      <c r="DC51" s="1243"/>
    </row>
    <row r="52" spans="1:109" ht="13" x14ac:dyDescent="0.2">
      <c r="B52" s="247"/>
      <c r="G52" s="1244"/>
      <c r="H52" s="1244"/>
      <c r="I52" s="1246"/>
      <c r="J52" s="1246"/>
      <c r="K52" s="1245"/>
      <c r="L52" s="1245"/>
      <c r="M52" s="1245"/>
      <c r="N52" s="1245"/>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 x14ac:dyDescent="0.2">
      <c r="A53" s="360"/>
      <c r="B53" s="247"/>
      <c r="G53" s="1244"/>
      <c r="H53" s="1244"/>
      <c r="I53" s="1237"/>
      <c r="J53" s="1237"/>
      <c r="K53" s="1245"/>
      <c r="L53" s="1245"/>
      <c r="M53" s="1245"/>
      <c r="N53" s="1245"/>
      <c r="AM53" s="352"/>
      <c r="AN53" s="1242"/>
      <c r="AO53" s="1242"/>
      <c r="AP53" s="1242"/>
      <c r="AQ53" s="1242"/>
      <c r="AR53" s="1242"/>
      <c r="AS53" s="1242"/>
      <c r="AT53" s="1242"/>
      <c r="AU53" s="1242"/>
      <c r="AV53" s="1242"/>
      <c r="AW53" s="1242"/>
      <c r="AX53" s="1242"/>
      <c r="AY53" s="1242"/>
      <c r="AZ53" s="1242"/>
      <c r="BA53" s="1242"/>
      <c r="BB53" s="1242" t="s">
        <v>573</v>
      </c>
      <c r="BC53" s="1242"/>
      <c r="BD53" s="1242"/>
      <c r="BE53" s="1242"/>
      <c r="BF53" s="1242"/>
      <c r="BG53" s="1242"/>
      <c r="BH53" s="1242"/>
      <c r="BI53" s="1242"/>
      <c r="BJ53" s="1242"/>
      <c r="BK53" s="1242"/>
      <c r="BL53" s="1242"/>
      <c r="BM53" s="1242"/>
      <c r="BN53" s="1242"/>
      <c r="BO53" s="1242"/>
      <c r="BP53" s="1243">
        <v>63.4</v>
      </c>
      <c r="BQ53" s="1243"/>
      <c r="BR53" s="1243"/>
      <c r="BS53" s="1243"/>
      <c r="BT53" s="1243"/>
      <c r="BU53" s="1243"/>
      <c r="BV53" s="1243"/>
      <c r="BW53" s="1243"/>
      <c r="BX53" s="1243">
        <v>63.4</v>
      </c>
      <c r="BY53" s="1243"/>
      <c r="BZ53" s="1243"/>
      <c r="CA53" s="1243"/>
      <c r="CB53" s="1243"/>
      <c r="CC53" s="1243"/>
      <c r="CD53" s="1243"/>
      <c r="CE53" s="1243"/>
      <c r="CF53" s="1243">
        <v>64.900000000000006</v>
      </c>
      <c r="CG53" s="1243"/>
      <c r="CH53" s="1243"/>
      <c r="CI53" s="1243"/>
      <c r="CJ53" s="1243"/>
      <c r="CK53" s="1243"/>
      <c r="CL53" s="1243"/>
      <c r="CM53" s="1243"/>
      <c r="CN53" s="1243">
        <v>65.400000000000006</v>
      </c>
      <c r="CO53" s="1243"/>
      <c r="CP53" s="1243"/>
      <c r="CQ53" s="1243"/>
      <c r="CR53" s="1243"/>
      <c r="CS53" s="1243"/>
      <c r="CT53" s="1243"/>
      <c r="CU53" s="1243"/>
      <c r="CV53" s="1243">
        <v>67.7</v>
      </c>
      <c r="CW53" s="1243"/>
      <c r="CX53" s="1243"/>
      <c r="CY53" s="1243"/>
      <c r="CZ53" s="1243"/>
      <c r="DA53" s="1243"/>
      <c r="DB53" s="1243"/>
      <c r="DC53" s="1243"/>
    </row>
    <row r="54" spans="1:109" ht="13" x14ac:dyDescent="0.2">
      <c r="A54" s="360"/>
      <c r="B54" s="247"/>
      <c r="G54" s="1244"/>
      <c r="H54" s="1244"/>
      <c r="I54" s="1237"/>
      <c r="J54" s="1237"/>
      <c r="K54" s="1245"/>
      <c r="L54" s="1245"/>
      <c r="M54" s="1245"/>
      <c r="N54" s="1245"/>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 x14ac:dyDescent="0.2">
      <c r="A55" s="360"/>
      <c r="B55" s="247"/>
      <c r="G55" s="1237"/>
      <c r="H55" s="1237"/>
      <c r="I55" s="1237"/>
      <c r="J55" s="1237"/>
      <c r="K55" s="1245"/>
      <c r="L55" s="1245"/>
      <c r="M55" s="1245"/>
      <c r="N55" s="1245"/>
      <c r="AN55" s="1241" t="s">
        <v>568</v>
      </c>
      <c r="AO55" s="1241"/>
      <c r="AP55" s="1241"/>
      <c r="AQ55" s="1241"/>
      <c r="AR55" s="1241"/>
      <c r="AS55" s="1241"/>
      <c r="AT55" s="1241"/>
      <c r="AU55" s="1241"/>
      <c r="AV55" s="1241"/>
      <c r="AW55" s="1241"/>
      <c r="AX55" s="1241"/>
      <c r="AY55" s="1241"/>
      <c r="AZ55" s="1241"/>
      <c r="BA55" s="1241"/>
      <c r="BB55" s="1242" t="s">
        <v>567</v>
      </c>
      <c r="BC55" s="1242"/>
      <c r="BD55" s="1242"/>
      <c r="BE55" s="1242"/>
      <c r="BF55" s="1242"/>
      <c r="BG55" s="1242"/>
      <c r="BH55" s="1242"/>
      <c r="BI55" s="1242"/>
      <c r="BJ55" s="1242"/>
      <c r="BK55" s="1242"/>
      <c r="BL55" s="1242"/>
      <c r="BM55" s="1242"/>
      <c r="BN55" s="1242"/>
      <c r="BO55" s="1242"/>
      <c r="BP55" s="1243">
        <v>25.1</v>
      </c>
      <c r="BQ55" s="1243"/>
      <c r="BR55" s="1243"/>
      <c r="BS55" s="1243"/>
      <c r="BT55" s="1243"/>
      <c r="BU55" s="1243"/>
      <c r="BV55" s="1243"/>
      <c r="BW55" s="1243"/>
      <c r="BX55" s="1243">
        <v>18</v>
      </c>
      <c r="BY55" s="1243"/>
      <c r="BZ55" s="1243"/>
      <c r="CA55" s="1243"/>
      <c r="CB55" s="1243"/>
      <c r="CC55" s="1243"/>
      <c r="CD55" s="1243"/>
      <c r="CE55" s="1243"/>
      <c r="CF55" s="1243">
        <v>12.7</v>
      </c>
      <c r="CG55" s="1243"/>
      <c r="CH55" s="1243"/>
      <c r="CI55" s="1243"/>
      <c r="CJ55" s="1243"/>
      <c r="CK55" s="1243"/>
      <c r="CL55" s="1243"/>
      <c r="CM55" s="1243"/>
      <c r="CN55" s="1243">
        <v>10</v>
      </c>
      <c r="CO55" s="1243"/>
      <c r="CP55" s="1243"/>
      <c r="CQ55" s="1243"/>
      <c r="CR55" s="1243"/>
      <c r="CS55" s="1243"/>
      <c r="CT55" s="1243"/>
      <c r="CU55" s="1243"/>
      <c r="CV55" s="1243">
        <v>6</v>
      </c>
      <c r="CW55" s="1243"/>
      <c r="CX55" s="1243"/>
      <c r="CY55" s="1243"/>
      <c r="CZ55" s="1243"/>
      <c r="DA55" s="1243"/>
      <c r="DB55" s="1243"/>
      <c r="DC55" s="1243"/>
    </row>
    <row r="56" spans="1:109" ht="13" x14ac:dyDescent="0.2">
      <c r="A56" s="360"/>
      <c r="B56" s="247"/>
      <c r="G56" s="1237"/>
      <c r="H56" s="1237"/>
      <c r="I56" s="1237"/>
      <c r="J56" s="1237"/>
      <c r="K56" s="1245"/>
      <c r="L56" s="1245"/>
      <c r="M56" s="1245"/>
      <c r="N56" s="1245"/>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 x14ac:dyDescent="0.2">
      <c r="B57" s="365"/>
      <c r="G57" s="1237"/>
      <c r="H57" s="1237"/>
      <c r="I57" s="1247"/>
      <c r="J57" s="1247"/>
      <c r="K57" s="1245"/>
      <c r="L57" s="1245"/>
      <c r="M57" s="1245"/>
      <c r="N57" s="1245"/>
      <c r="AM57" s="243"/>
      <c r="AN57" s="1241"/>
      <c r="AO57" s="1241"/>
      <c r="AP57" s="1241"/>
      <c r="AQ57" s="1241"/>
      <c r="AR57" s="1241"/>
      <c r="AS57" s="1241"/>
      <c r="AT57" s="1241"/>
      <c r="AU57" s="1241"/>
      <c r="AV57" s="1241"/>
      <c r="AW57" s="1241"/>
      <c r="AX57" s="1241"/>
      <c r="AY57" s="1241"/>
      <c r="AZ57" s="1241"/>
      <c r="BA57" s="1241"/>
      <c r="BB57" s="1242" t="s">
        <v>573</v>
      </c>
      <c r="BC57" s="1242"/>
      <c r="BD57" s="1242"/>
      <c r="BE57" s="1242"/>
      <c r="BF57" s="1242"/>
      <c r="BG57" s="1242"/>
      <c r="BH57" s="1242"/>
      <c r="BI57" s="1242"/>
      <c r="BJ57" s="1242"/>
      <c r="BK57" s="1242"/>
      <c r="BL57" s="1242"/>
      <c r="BM57" s="1242"/>
      <c r="BN57" s="1242"/>
      <c r="BO57" s="1242"/>
      <c r="BP57" s="1243">
        <v>61</v>
      </c>
      <c r="BQ57" s="1243"/>
      <c r="BR57" s="1243"/>
      <c r="BS57" s="1243"/>
      <c r="BT57" s="1243"/>
      <c r="BU57" s="1243"/>
      <c r="BV57" s="1243"/>
      <c r="BW57" s="1243"/>
      <c r="BX57" s="1243">
        <v>62.2</v>
      </c>
      <c r="BY57" s="1243"/>
      <c r="BZ57" s="1243"/>
      <c r="CA57" s="1243"/>
      <c r="CB57" s="1243"/>
      <c r="CC57" s="1243"/>
      <c r="CD57" s="1243"/>
      <c r="CE57" s="1243"/>
      <c r="CF57" s="1243">
        <v>63.2</v>
      </c>
      <c r="CG57" s="1243"/>
      <c r="CH57" s="1243"/>
      <c r="CI57" s="1243"/>
      <c r="CJ57" s="1243"/>
      <c r="CK57" s="1243"/>
      <c r="CL57" s="1243"/>
      <c r="CM57" s="1243"/>
      <c r="CN57" s="1243">
        <v>64.599999999999994</v>
      </c>
      <c r="CO57" s="1243"/>
      <c r="CP57" s="1243"/>
      <c r="CQ57" s="1243"/>
      <c r="CR57" s="1243"/>
      <c r="CS57" s="1243"/>
      <c r="CT57" s="1243"/>
      <c r="CU57" s="1243"/>
      <c r="CV57" s="1243">
        <v>65.900000000000006</v>
      </c>
      <c r="CW57" s="1243"/>
      <c r="CX57" s="1243"/>
      <c r="CY57" s="1243"/>
      <c r="CZ57" s="1243"/>
      <c r="DA57" s="1243"/>
      <c r="DB57" s="1243"/>
      <c r="DC57" s="1243"/>
      <c r="DD57" s="370"/>
      <c r="DE57" s="365"/>
    </row>
    <row r="58" spans="1:109" s="360" customFormat="1" ht="13" x14ac:dyDescent="0.2">
      <c r="A58" s="243"/>
      <c r="B58" s="365"/>
      <c r="G58" s="1237"/>
      <c r="H58" s="1237"/>
      <c r="I58" s="1247"/>
      <c r="J58" s="1247"/>
      <c r="K58" s="1245"/>
      <c r="L58" s="1245"/>
      <c r="M58" s="1245"/>
      <c r="N58" s="1245"/>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5" x14ac:dyDescent="0.2">
      <c r="B63" s="300" t="s">
        <v>572</v>
      </c>
    </row>
    <row r="64" spans="1:109" ht="13" x14ac:dyDescent="0.2">
      <c r="B64" s="247"/>
      <c r="G64" s="361"/>
      <c r="I64" s="363"/>
      <c r="J64" s="363"/>
      <c r="K64" s="363"/>
      <c r="L64" s="363"/>
      <c r="M64" s="363"/>
      <c r="N64" s="362"/>
      <c r="AM64" s="361"/>
      <c r="AN64" s="361" t="s">
        <v>571</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 x14ac:dyDescent="0.2">
      <c r="B65" s="247"/>
      <c r="AN65" s="1228" t="s">
        <v>576</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 x14ac:dyDescent="0.2">
      <c r="B71" s="247"/>
      <c r="G71" s="355"/>
      <c r="I71" s="358"/>
      <c r="J71" s="357"/>
      <c r="K71" s="357"/>
      <c r="L71" s="356"/>
      <c r="M71" s="357"/>
      <c r="N71" s="356"/>
      <c r="AM71" s="355"/>
      <c r="AN71" s="243" t="s">
        <v>570</v>
      </c>
    </row>
    <row r="72" spans="2:107" ht="13"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ht="13" x14ac:dyDescent="0.2">
      <c r="B73" s="247"/>
      <c r="G73" s="1244"/>
      <c r="H73" s="1244"/>
      <c r="I73" s="1244"/>
      <c r="J73" s="1244"/>
      <c r="K73" s="1248"/>
      <c r="L73" s="1248"/>
      <c r="M73" s="1248"/>
      <c r="N73" s="1248"/>
      <c r="AM73" s="352"/>
      <c r="AN73" s="1242" t="s">
        <v>569</v>
      </c>
      <c r="AO73" s="1242"/>
      <c r="AP73" s="1242"/>
      <c r="AQ73" s="1242"/>
      <c r="AR73" s="1242"/>
      <c r="AS73" s="1242"/>
      <c r="AT73" s="1242"/>
      <c r="AU73" s="1242"/>
      <c r="AV73" s="1242"/>
      <c r="AW73" s="1242"/>
      <c r="AX73" s="1242"/>
      <c r="AY73" s="1242"/>
      <c r="AZ73" s="1242"/>
      <c r="BA73" s="1242"/>
      <c r="BB73" s="1242" t="s">
        <v>567</v>
      </c>
      <c r="BC73" s="1242"/>
      <c r="BD73" s="1242"/>
      <c r="BE73" s="1242"/>
      <c r="BF73" s="1242"/>
      <c r="BG73" s="1242"/>
      <c r="BH73" s="1242"/>
      <c r="BI73" s="1242"/>
      <c r="BJ73" s="1242"/>
      <c r="BK73" s="1242"/>
      <c r="BL73" s="1242"/>
      <c r="BM73" s="1242"/>
      <c r="BN73" s="1242"/>
      <c r="BO73" s="1242"/>
      <c r="BP73" s="1243"/>
      <c r="BQ73" s="1243"/>
      <c r="BR73" s="1243"/>
      <c r="BS73" s="1243"/>
      <c r="BT73" s="1243"/>
      <c r="BU73" s="1243"/>
      <c r="BV73" s="1243"/>
      <c r="BW73" s="1243"/>
      <c r="BX73" s="1243"/>
      <c r="BY73" s="1243"/>
      <c r="BZ73" s="1243"/>
      <c r="CA73" s="1243"/>
      <c r="CB73" s="1243"/>
      <c r="CC73" s="1243"/>
      <c r="CD73" s="1243"/>
      <c r="CE73" s="1243"/>
      <c r="CF73" s="1243"/>
      <c r="CG73" s="1243"/>
      <c r="CH73" s="1243"/>
      <c r="CI73" s="1243"/>
      <c r="CJ73" s="1243"/>
      <c r="CK73" s="1243"/>
      <c r="CL73" s="1243"/>
      <c r="CM73" s="1243"/>
      <c r="CN73" s="1243"/>
      <c r="CO73" s="1243"/>
      <c r="CP73" s="1243"/>
      <c r="CQ73" s="1243"/>
      <c r="CR73" s="1243"/>
      <c r="CS73" s="1243"/>
      <c r="CT73" s="1243"/>
      <c r="CU73" s="1243"/>
      <c r="CV73" s="1243"/>
      <c r="CW73" s="1243"/>
      <c r="CX73" s="1243"/>
      <c r="CY73" s="1243"/>
      <c r="CZ73" s="1243"/>
      <c r="DA73" s="1243"/>
      <c r="DB73" s="1243"/>
      <c r="DC73" s="1243"/>
    </row>
    <row r="74" spans="2:107" ht="13" x14ac:dyDescent="0.2">
      <c r="B74" s="247"/>
      <c r="G74" s="1244"/>
      <c r="H74" s="1244"/>
      <c r="I74" s="1244"/>
      <c r="J74" s="1244"/>
      <c r="K74" s="1248"/>
      <c r="L74" s="1248"/>
      <c r="M74" s="1248"/>
      <c r="N74" s="1248"/>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 x14ac:dyDescent="0.2">
      <c r="B75" s="247"/>
      <c r="G75" s="1244"/>
      <c r="H75" s="1244"/>
      <c r="I75" s="1237"/>
      <c r="J75" s="1237"/>
      <c r="K75" s="1245"/>
      <c r="L75" s="1245"/>
      <c r="M75" s="1245"/>
      <c r="N75" s="1245"/>
      <c r="AM75" s="352"/>
      <c r="AN75" s="1242"/>
      <c r="AO75" s="1242"/>
      <c r="AP75" s="1242"/>
      <c r="AQ75" s="1242"/>
      <c r="AR75" s="1242"/>
      <c r="AS75" s="1242"/>
      <c r="AT75" s="1242"/>
      <c r="AU75" s="1242"/>
      <c r="AV75" s="1242"/>
      <c r="AW75" s="1242"/>
      <c r="AX75" s="1242"/>
      <c r="AY75" s="1242"/>
      <c r="AZ75" s="1242"/>
      <c r="BA75" s="1242"/>
      <c r="BB75" s="1242" t="s">
        <v>566</v>
      </c>
      <c r="BC75" s="1242"/>
      <c r="BD75" s="1242"/>
      <c r="BE75" s="1242"/>
      <c r="BF75" s="1242"/>
      <c r="BG75" s="1242"/>
      <c r="BH75" s="1242"/>
      <c r="BI75" s="1242"/>
      <c r="BJ75" s="1242"/>
      <c r="BK75" s="1242"/>
      <c r="BL75" s="1242"/>
      <c r="BM75" s="1242"/>
      <c r="BN75" s="1242"/>
      <c r="BO75" s="1242"/>
      <c r="BP75" s="1243">
        <v>2.2999999999999998</v>
      </c>
      <c r="BQ75" s="1243"/>
      <c r="BR75" s="1243"/>
      <c r="BS75" s="1243"/>
      <c r="BT75" s="1243"/>
      <c r="BU75" s="1243"/>
      <c r="BV75" s="1243"/>
      <c r="BW75" s="1243"/>
      <c r="BX75" s="1243">
        <v>1.9</v>
      </c>
      <c r="BY75" s="1243"/>
      <c r="BZ75" s="1243"/>
      <c r="CA75" s="1243"/>
      <c r="CB75" s="1243"/>
      <c r="CC75" s="1243"/>
      <c r="CD75" s="1243"/>
      <c r="CE75" s="1243"/>
      <c r="CF75" s="1243">
        <v>1.8</v>
      </c>
      <c r="CG75" s="1243"/>
      <c r="CH75" s="1243"/>
      <c r="CI75" s="1243"/>
      <c r="CJ75" s="1243"/>
      <c r="CK75" s="1243"/>
      <c r="CL75" s="1243"/>
      <c r="CM75" s="1243"/>
      <c r="CN75" s="1243">
        <v>2.2999999999999998</v>
      </c>
      <c r="CO75" s="1243"/>
      <c r="CP75" s="1243"/>
      <c r="CQ75" s="1243"/>
      <c r="CR75" s="1243"/>
      <c r="CS75" s="1243"/>
      <c r="CT75" s="1243"/>
      <c r="CU75" s="1243"/>
      <c r="CV75" s="1243">
        <v>3</v>
      </c>
      <c r="CW75" s="1243"/>
      <c r="CX75" s="1243"/>
      <c r="CY75" s="1243"/>
      <c r="CZ75" s="1243"/>
      <c r="DA75" s="1243"/>
      <c r="DB75" s="1243"/>
      <c r="DC75" s="1243"/>
    </row>
    <row r="76" spans="2:107" ht="13" x14ac:dyDescent="0.2">
      <c r="B76" s="247"/>
      <c r="G76" s="1244"/>
      <c r="H76" s="1244"/>
      <c r="I76" s="1237"/>
      <c r="J76" s="1237"/>
      <c r="K76" s="1245"/>
      <c r="L76" s="1245"/>
      <c r="M76" s="1245"/>
      <c r="N76" s="1245"/>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 x14ac:dyDescent="0.2">
      <c r="B77" s="247"/>
      <c r="G77" s="1237"/>
      <c r="H77" s="1237"/>
      <c r="I77" s="1237"/>
      <c r="J77" s="1237"/>
      <c r="K77" s="1248"/>
      <c r="L77" s="1248"/>
      <c r="M77" s="1248"/>
      <c r="N77" s="1248"/>
      <c r="AN77" s="1241" t="s">
        <v>568</v>
      </c>
      <c r="AO77" s="1241"/>
      <c r="AP77" s="1241"/>
      <c r="AQ77" s="1241"/>
      <c r="AR77" s="1241"/>
      <c r="AS77" s="1241"/>
      <c r="AT77" s="1241"/>
      <c r="AU77" s="1241"/>
      <c r="AV77" s="1241"/>
      <c r="AW77" s="1241"/>
      <c r="AX77" s="1241"/>
      <c r="AY77" s="1241"/>
      <c r="AZ77" s="1241"/>
      <c r="BA77" s="1241"/>
      <c r="BB77" s="1242" t="s">
        <v>567</v>
      </c>
      <c r="BC77" s="1242"/>
      <c r="BD77" s="1242"/>
      <c r="BE77" s="1242"/>
      <c r="BF77" s="1242"/>
      <c r="BG77" s="1242"/>
      <c r="BH77" s="1242"/>
      <c r="BI77" s="1242"/>
      <c r="BJ77" s="1242"/>
      <c r="BK77" s="1242"/>
      <c r="BL77" s="1242"/>
      <c r="BM77" s="1242"/>
      <c r="BN77" s="1242"/>
      <c r="BO77" s="1242"/>
      <c r="BP77" s="1243">
        <v>25.1</v>
      </c>
      <c r="BQ77" s="1243"/>
      <c r="BR77" s="1243"/>
      <c r="BS77" s="1243"/>
      <c r="BT77" s="1243"/>
      <c r="BU77" s="1243"/>
      <c r="BV77" s="1243"/>
      <c r="BW77" s="1243"/>
      <c r="BX77" s="1243">
        <v>18</v>
      </c>
      <c r="BY77" s="1243"/>
      <c r="BZ77" s="1243"/>
      <c r="CA77" s="1243"/>
      <c r="CB77" s="1243"/>
      <c r="CC77" s="1243"/>
      <c r="CD77" s="1243"/>
      <c r="CE77" s="1243"/>
      <c r="CF77" s="1243">
        <v>12.7</v>
      </c>
      <c r="CG77" s="1243"/>
      <c r="CH77" s="1243"/>
      <c r="CI77" s="1243"/>
      <c r="CJ77" s="1243"/>
      <c r="CK77" s="1243"/>
      <c r="CL77" s="1243"/>
      <c r="CM77" s="1243"/>
      <c r="CN77" s="1243">
        <v>10</v>
      </c>
      <c r="CO77" s="1243"/>
      <c r="CP77" s="1243"/>
      <c r="CQ77" s="1243"/>
      <c r="CR77" s="1243"/>
      <c r="CS77" s="1243"/>
      <c r="CT77" s="1243"/>
      <c r="CU77" s="1243"/>
      <c r="CV77" s="1243">
        <v>6</v>
      </c>
      <c r="CW77" s="1243"/>
      <c r="CX77" s="1243"/>
      <c r="CY77" s="1243"/>
      <c r="CZ77" s="1243"/>
      <c r="DA77" s="1243"/>
      <c r="DB77" s="1243"/>
      <c r="DC77" s="1243"/>
    </row>
    <row r="78" spans="2:107" ht="13"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 x14ac:dyDescent="0.2">
      <c r="B79" s="247"/>
      <c r="G79" s="1237"/>
      <c r="H79" s="1237"/>
      <c r="I79" s="1247"/>
      <c r="J79" s="1247"/>
      <c r="K79" s="1249"/>
      <c r="L79" s="1249"/>
      <c r="M79" s="1249"/>
      <c r="N79" s="1249"/>
      <c r="AN79" s="1241"/>
      <c r="AO79" s="1241"/>
      <c r="AP79" s="1241"/>
      <c r="AQ79" s="1241"/>
      <c r="AR79" s="1241"/>
      <c r="AS79" s="1241"/>
      <c r="AT79" s="1241"/>
      <c r="AU79" s="1241"/>
      <c r="AV79" s="1241"/>
      <c r="AW79" s="1241"/>
      <c r="AX79" s="1241"/>
      <c r="AY79" s="1241"/>
      <c r="AZ79" s="1241"/>
      <c r="BA79" s="1241"/>
      <c r="BB79" s="1242" t="s">
        <v>566</v>
      </c>
      <c r="BC79" s="1242"/>
      <c r="BD79" s="1242"/>
      <c r="BE79" s="1242"/>
      <c r="BF79" s="1242"/>
      <c r="BG79" s="1242"/>
      <c r="BH79" s="1242"/>
      <c r="BI79" s="1242"/>
      <c r="BJ79" s="1242"/>
      <c r="BK79" s="1242"/>
      <c r="BL79" s="1242"/>
      <c r="BM79" s="1242"/>
      <c r="BN79" s="1242"/>
      <c r="BO79" s="1242"/>
      <c r="BP79" s="1243">
        <v>6.4</v>
      </c>
      <c r="BQ79" s="1243"/>
      <c r="BR79" s="1243"/>
      <c r="BS79" s="1243"/>
      <c r="BT79" s="1243"/>
      <c r="BU79" s="1243"/>
      <c r="BV79" s="1243"/>
      <c r="BW79" s="1243"/>
      <c r="BX79" s="1243">
        <v>6.6</v>
      </c>
      <c r="BY79" s="1243"/>
      <c r="BZ79" s="1243"/>
      <c r="CA79" s="1243"/>
      <c r="CB79" s="1243"/>
      <c r="CC79" s="1243"/>
      <c r="CD79" s="1243"/>
      <c r="CE79" s="1243"/>
      <c r="CF79" s="1243">
        <v>6.6</v>
      </c>
      <c r="CG79" s="1243"/>
      <c r="CH79" s="1243"/>
      <c r="CI79" s="1243"/>
      <c r="CJ79" s="1243"/>
      <c r="CK79" s="1243"/>
      <c r="CL79" s="1243"/>
      <c r="CM79" s="1243"/>
      <c r="CN79" s="1243">
        <v>6.7</v>
      </c>
      <c r="CO79" s="1243"/>
      <c r="CP79" s="1243"/>
      <c r="CQ79" s="1243"/>
      <c r="CR79" s="1243"/>
      <c r="CS79" s="1243"/>
      <c r="CT79" s="1243"/>
      <c r="CU79" s="1243"/>
      <c r="CV79" s="1243">
        <v>6.5</v>
      </c>
      <c r="CW79" s="1243"/>
      <c r="CX79" s="1243"/>
      <c r="CY79" s="1243"/>
      <c r="CZ79" s="1243"/>
      <c r="DA79" s="1243"/>
      <c r="DB79" s="1243"/>
      <c r="DC79" s="1243"/>
    </row>
    <row r="80" spans="2:107" ht="13" x14ac:dyDescent="0.2">
      <c r="B80" s="247"/>
      <c r="G80" s="1237"/>
      <c r="H80" s="1237"/>
      <c r="I80" s="1247"/>
      <c r="J80" s="1247"/>
      <c r="K80" s="1249"/>
      <c r="L80" s="1249"/>
      <c r="M80" s="1249"/>
      <c r="N80" s="1249"/>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 x14ac:dyDescent="0.2">
      <c r="B81" s="247"/>
    </row>
    <row r="82" spans="2:109" ht="16.5"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22KFMYdJZmPk4U7/NLUKIQC+DTpecVnTAbkWirI9CcT9utm2CtoYNpuhHyA8K9asYY62ijCwO5UT81VBMhIuoA==" saltValue="nwfRsvoNbz5O3j3ZBmBLxg==" spinCount="100000" sheet="1" objects="1" scenarios="1" formatCells="0"/>
  <dataConsolidate/>
  <mergeCells count="112">
    <mergeCell ref="BB77:BO78"/>
    <mergeCell ref="BP77:BW78"/>
    <mergeCell ref="BX77:CE78"/>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9584A-7AB9-48A2-B578-48C24BE5AD18}">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Q/azMd7I/G8J31XC/i+6RfM685bPyHAZo/8f4fxKOrOxTjSrcma827Z1jfRiAB2Cyw3soJYQ2Vyq2eiUTDdGCA==" saltValue="T4CIbd3viEq15nTV+2wVY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EF9DA-FD2B-4E77-89F1-B8EBAFA49571}">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LxLlP+f7tPtGDWegawnETP4W3HB5u9XcGeGrfdzZzt8FRsj6cxqB5ZNbU3UlG5yMEF27kihBHP44jLQBzbtNqQ==" saltValue="90N2UcvQDswIR11NM0sDk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62785</v>
      </c>
      <c r="E3" s="142"/>
      <c r="F3" s="143">
        <v>63812</v>
      </c>
      <c r="G3" s="144"/>
      <c r="H3" s="145"/>
    </row>
    <row r="4" spans="1:8" x14ac:dyDescent="0.2">
      <c r="A4" s="146"/>
      <c r="B4" s="147"/>
      <c r="C4" s="148"/>
      <c r="D4" s="149">
        <v>39485</v>
      </c>
      <c r="E4" s="150"/>
      <c r="F4" s="151">
        <v>33848</v>
      </c>
      <c r="G4" s="152"/>
      <c r="H4" s="153"/>
    </row>
    <row r="5" spans="1:8" x14ac:dyDescent="0.2">
      <c r="A5" s="134" t="s">
        <v>520</v>
      </c>
      <c r="B5" s="139"/>
      <c r="C5" s="140"/>
      <c r="D5" s="141">
        <v>68905</v>
      </c>
      <c r="E5" s="142"/>
      <c r="F5" s="143">
        <v>54225</v>
      </c>
      <c r="G5" s="144"/>
      <c r="H5" s="145"/>
    </row>
    <row r="6" spans="1:8" x14ac:dyDescent="0.2">
      <c r="A6" s="146"/>
      <c r="B6" s="147"/>
      <c r="C6" s="148"/>
      <c r="D6" s="149">
        <v>48476</v>
      </c>
      <c r="E6" s="150"/>
      <c r="F6" s="151">
        <v>27337</v>
      </c>
      <c r="G6" s="152"/>
      <c r="H6" s="153"/>
    </row>
    <row r="7" spans="1:8" x14ac:dyDescent="0.2">
      <c r="A7" s="134" t="s">
        <v>521</v>
      </c>
      <c r="B7" s="139"/>
      <c r="C7" s="140"/>
      <c r="D7" s="141">
        <v>69302</v>
      </c>
      <c r="E7" s="142"/>
      <c r="F7" s="143">
        <v>54016</v>
      </c>
      <c r="G7" s="144"/>
      <c r="H7" s="145"/>
    </row>
    <row r="8" spans="1:8" x14ac:dyDescent="0.2">
      <c r="A8" s="146"/>
      <c r="B8" s="147"/>
      <c r="C8" s="148"/>
      <c r="D8" s="149">
        <v>44408</v>
      </c>
      <c r="E8" s="150"/>
      <c r="F8" s="151">
        <v>28078</v>
      </c>
      <c r="G8" s="152"/>
      <c r="H8" s="153"/>
    </row>
    <row r="9" spans="1:8" x14ac:dyDescent="0.2">
      <c r="A9" s="134" t="s">
        <v>522</v>
      </c>
      <c r="B9" s="139"/>
      <c r="C9" s="140"/>
      <c r="D9" s="141">
        <v>77405</v>
      </c>
      <c r="E9" s="142"/>
      <c r="F9" s="143">
        <v>52786</v>
      </c>
      <c r="G9" s="144"/>
      <c r="H9" s="145"/>
    </row>
    <row r="10" spans="1:8" x14ac:dyDescent="0.2">
      <c r="A10" s="146"/>
      <c r="B10" s="147"/>
      <c r="C10" s="148"/>
      <c r="D10" s="149">
        <v>25466</v>
      </c>
      <c r="E10" s="150"/>
      <c r="F10" s="151">
        <v>28742</v>
      </c>
      <c r="G10" s="152"/>
      <c r="H10" s="153"/>
    </row>
    <row r="11" spans="1:8" x14ac:dyDescent="0.2">
      <c r="A11" s="134" t="s">
        <v>523</v>
      </c>
      <c r="B11" s="139"/>
      <c r="C11" s="140"/>
      <c r="D11" s="141">
        <v>41880</v>
      </c>
      <c r="E11" s="142"/>
      <c r="F11" s="143">
        <v>58465</v>
      </c>
      <c r="G11" s="144"/>
      <c r="H11" s="145"/>
    </row>
    <row r="12" spans="1:8" x14ac:dyDescent="0.2">
      <c r="A12" s="146"/>
      <c r="B12" s="147"/>
      <c r="C12" s="154"/>
      <c r="D12" s="149">
        <v>22187</v>
      </c>
      <c r="E12" s="150"/>
      <c r="F12" s="151">
        <v>34452</v>
      </c>
      <c r="G12" s="152"/>
      <c r="H12" s="153"/>
    </row>
    <row r="13" spans="1:8" x14ac:dyDescent="0.2">
      <c r="A13" s="134"/>
      <c r="B13" s="139"/>
      <c r="C13" s="140"/>
      <c r="D13" s="141">
        <v>64055</v>
      </c>
      <c r="E13" s="142"/>
      <c r="F13" s="143">
        <v>56661</v>
      </c>
      <c r="G13" s="155"/>
      <c r="H13" s="145"/>
    </row>
    <row r="14" spans="1:8" x14ac:dyDescent="0.2">
      <c r="A14" s="146"/>
      <c r="B14" s="147"/>
      <c r="C14" s="148"/>
      <c r="D14" s="149">
        <v>36004</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7.17</v>
      </c>
      <c r="C19" s="156">
        <f>ROUND(VALUE(SUBSTITUTE(実質収支比率等に係る経年分析!G$48,"▲","-")),2)</f>
        <v>6.81</v>
      </c>
      <c r="D19" s="156">
        <f>ROUND(VALUE(SUBSTITUTE(実質収支比率等に係る経年分析!H$48,"▲","-")),2)</f>
        <v>5.3</v>
      </c>
      <c r="E19" s="156">
        <f>ROUND(VALUE(SUBSTITUTE(実質収支比率等に係る経年分析!I$48,"▲","-")),2)</f>
        <v>5.73</v>
      </c>
      <c r="F19" s="156">
        <f>ROUND(VALUE(SUBSTITUTE(実質収支比率等に係る経年分析!J$48,"▲","-")),2)</f>
        <v>4.16</v>
      </c>
    </row>
    <row r="20" spans="1:11" x14ac:dyDescent="0.2">
      <c r="A20" s="156" t="s">
        <v>53</v>
      </c>
      <c r="B20" s="156">
        <f>ROUND(VALUE(SUBSTITUTE(実質収支比率等に係る経年分析!F$47,"▲","-")),2)</f>
        <v>13.95</v>
      </c>
      <c r="C20" s="156">
        <f>ROUND(VALUE(SUBSTITUTE(実質収支比率等に係る経年分析!G$47,"▲","-")),2)</f>
        <v>15.12</v>
      </c>
      <c r="D20" s="156">
        <f>ROUND(VALUE(SUBSTITUTE(実質収支比率等に係る経年分析!H$47,"▲","-")),2)</f>
        <v>15.42</v>
      </c>
      <c r="E20" s="156">
        <f>ROUND(VALUE(SUBSTITUTE(実質収支比率等に係る経年分析!I$47,"▲","-")),2)</f>
        <v>18.260000000000002</v>
      </c>
      <c r="F20" s="156">
        <f>ROUND(VALUE(SUBSTITUTE(実質収支比率等に係る経年分析!J$47,"▲","-")),2)</f>
        <v>17.190000000000001</v>
      </c>
    </row>
    <row r="21" spans="1:11" x14ac:dyDescent="0.2">
      <c r="A21" s="156" t="s">
        <v>54</v>
      </c>
      <c r="B21" s="156">
        <f>IF(ISNUMBER(VALUE(SUBSTITUTE(実質収支比率等に係る経年分析!F$49,"▲","-"))),ROUND(VALUE(SUBSTITUTE(実質収支比率等に係る経年分析!F$49,"▲","-")),2),NA())</f>
        <v>1.34</v>
      </c>
      <c r="C21" s="156">
        <f>IF(ISNUMBER(VALUE(SUBSTITUTE(実質収支比率等に係る経年分析!G$49,"▲","-"))),ROUND(VALUE(SUBSTITUTE(実質収支比率等に係る経年分析!G$49,"▲","-")),2),NA())</f>
        <v>1.58</v>
      </c>
      <c r="D21" s="156">
        <f>IF(ISNUMBER(VALUE(SUBSTITUTE(実質収支比率等に係る経年分析!H$49,"▲","-"))),ROUND(VALUE(SUBSTITUTE(実質収支比率等に係る経年分析!H$49,"▲","-")),2),NA())</f>
        <v>-1.79</v>
      </c>
      <c r="E21" s="156">
        <f>IF(ISNUMBER(VALUE(SUBSTITUTE(実質収支比率等に係る経年分析!I$49,"▲","-"))),ROUND(VALUE(SUBSTITUTE(実質収支比率等に係る経年分析!I$49,"▲","-")),2),NA())</f>
        <v>3.46</v>
      </c>
      <c r="F21" s="156">
        <f>IF(ISNUMBER(VALUE(SUBSTITUTE(実質収支比率等に係る経年分析!J$49,"▲","-"))),ROUND(VALUE(SUBSTITUTE(実質収支比率等に係る経年分析!J$49,"▲","-")),2),NA())</f>
        <v>-2.2400000000000002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公設地方卸売市場事業費特別会計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7.0000000000000007E-2</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2.09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1.04</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1.32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2.0699999999999998</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2.2000000000000002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1.46</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2.2799999999999998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7.15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5.72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4.16</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14.48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14.17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14.02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13.16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3913</v>
      </c>
      <c r="E42" s="158"/>
      <c r="F42" s="158"/>
      <c r="G42" s="158">
        <f>'実質公債費比率（分子）の構造'!L$52</f>
        <v>3699</v>
      </c>
      <c r="H42" s="158"/>
      <c r="I42" s="158"/>
      <c r="J42" s="158">
        <f>'実質公債費比率（分子）の構造'!M$52</f>
        <v>3700</v>
      </c>
      <c r="K42" s="158"/>
      <c r="L42" s="158"/>
      <c r="M42" s="158">
        <f>'実質公債費比率（分子）の構造'!N$52</f>
        <v>3610</v>
      </c>
      <c r="N42" s="158"/>
      <c r="O42" s="158"/>
      <c r="P42" s="158">
        <f>'実質公債費比率（分子）の構造'!O$52</f>
        <v>3442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16</v>
      </c>
      <c r="C45" s="158"/>
      <c r="D45" s="158"/>
      <c r="E45" s="158">
        <f>'実質公債費比率（分子）の構造'!L$49</f>
        <v>15</v>
      </c>
      <c r="F45" s="158"/>
      <c r="G45" s="158"/>
      <c r="H45" s="158">
        <f>'実質公債費比率（分子）の構造'!M$49</f>
        <v>15</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798</v>
      </c>
      <c r="C46" s="158"/>
      <c r="D46" s="158"/>
      <c r="E46" s="158">
        <f>'実質公債費比率（分子）の構造'!L$48</f>
        <v>703</v>
      </c>
      <c r="F46" s="158"/>
      <c r="G46" s="158"/>
      <c r="H46" s="158">
        <f>'実質公債費比率（分子）の構造'!M$48</f>
        <v>767</v>
      </c>
      <c r="I46" s="158"/>
      <c r="J46" s="158"/>
      <c r="K46" s="158">
        <f>'実質公債費比率（分子）の構造'!N$48</f>
        <v>777</v>
      </c>
      <c r="L46" s="158"/>
      <c r="M46" s="158"/>
      <c r="N46" s="158">
        <f>'実質公債費比率（分子）の構造'!O$48</f>
        <v>661</v>
      </c>
      <c r="O46" s="158"/>
      <c r="P46" s="158"/>
    </row>
    <row r="47" spans="1:16" x14ac:dyDescent="0.2">
      <c r="A47" s="158" t="s">
        <v>12</v>
      </c>
      <c r="B47" s="158">
        <f>'実質公債費比率（分子）の構造'!K$47</f>
        <v>102</v>
      </c>
      <c r="C47" s="158"/>
      <c r="D47" s="158"/>
      <c r="E47" s="158">
        <f>'実質公債費比率（分子）の構造'!L$47</f>
        <v>102</v>
      </c>
      <c r="F47" s="158"/>
      <c r="G47" s="158"/>
      <c r="H47" s="158">
        <f>'実質公債費比率（分子）の構造'!M$47</f>
        <v>102</v>
      </c>
      <c r="I47" s="158"/>
      <c r="J47" s="158"/>
      <c r="K47" s="158">
        <f>'実質公債費比率（分子）の構造'!N$47</f>
        <v>102</v>
      </c>
      <c r="L47" s="158"/>
      <c r="M47" s="158"/>
      <c r="N47" s="158">
        <f>'実質公債費比率（分子）の構造'!O$47</f>
        <v>102</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3319</v>
      </c>
      <c r="C49" s="158"/>
      <c r="D49" s="158"/>
      <c r="E49" s="158">
        <f>'実質公債費比率（分子）の構造'!L$45</f>
        <v>3232</v>
      </c>
      <c r="F49" s="158"/>
      <c r="G49" s="158"/>
      <c r="H49" s="158">
        <f>'実質公債費比率（分子）の構造'!M$45</f>
        <v>3282</v>
      </c>
      <c r="I49" s="158"/>
      <c r="J49" s="158"/>
      <c r="K49" s="158">
        <f>'実質公債費比率（分子）の構造'!N$45</f>
        <v>3337</v>
      </c>
      <c r="L49" s="158"/>
      <c r="M49" s="158"/>
      <c r="N49" s="158">
        <f>'実質公債費比率（分子）の構造'!O$45</f>
        <v>3500</v>
      </c>
      <c r="O49" s="158"/>
      <c r="P49" s="158"/>
    </row>
    <row r="50" spans="1:16" x14ac:dyDescent="0.2">
      <c r="A50" s="158" t="s">
        <v>67</v>
      </c>
      <c r="B50" s="158" t="e">
        <f>NA()</f>
        <v>#N/A</v>
      </c>
      <c r="C50" s="158">
        <f>IF(ISNUMBER('実質公債費比率（分子）の構造'!K$53),'実質公債費比率（分子）の構造'!K$53,NA())</f>
        <v>322</v>
      </c>
      <c r="D50" s="158" t="e">
        <f>NA()</f>
        <v>#N/A</v>
      </c>
      <c r="E50" s="158" t="e">
        <f>NA()</f>
        <v>#N/A</v>
      </c>
      <c r="F50" s="158">
        <f>IF(ISNUMBER('実質公債費比率（分子）の構造'!L$53),'実質公債費比率（分子）の構造'!L$53,NA())</f>
        <v>353</v>
      </c>
      <c r="G50" s="158" t="e">
        <f>NA()</f>
        <v>#N/A</v>
      </c>
      <c r="H50" s="158" t="e">
        <f>NA()</f>
        <v>#N/A</v>
      </c>
      <c r="I50" s="158">
        <f>IF(ISNUMBER('実質公債費比率（分子）の構造'!M$53),'実質公債費比率（分子）の構造'!M$53,NA())</f>
        <v>466</v>
      </c>
      <c r="J50" s="158" t="e">
        <f>NA()</f>
        <v>#N/A</v>
      </c>
      <c r="K50" s="158" t="e">
        <f>NA()</f>
        <v>#N/A</v>
      </c>
      <c r="L50" s="158">
        <f>IF(ISNUMBER('実質公債費比率（分子）の構造'!N$53),'実質公債費比率（分子）の構造'!N$53,NA())</f>
        <v>606</v>
      </c>
      <c r="M50" s="158" t="e">
        <f>NA()</f>
        <v>#N/A</v>
      </c>
      <c r="N50" s="158" t="e">
        <f>NA()</f>
        <v>#N/A</v>
      </c>
      <c r="O50" s="158">
        <f>IF(ISNUMBER('実質公債費比率（分子）の構造'!O$53),'実質公債費比率（分子）の構造'!O$53,NA())</f>
        <v>821</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33371</v>
      </c>
      <c r="E56" s="157"/>
      <c r="F56" s="157"/>
      <c r="G56" s="157">
        <f>'将来負担比率（分子）の構造'!J$52</f>
        <v>32656</v>
      </c>
      <c r="H56" s="157"/>
      <c r="I56" s="157"/>
      <c r="J56" s="157">
        <f>'将来負担比率（分子）の構造'!K$52</f>
        <v>31176</v>
      </c>
      <c r="K56" s="157"/>
      <c r="L56" s="157"/>
      <c r="M56" s="157">
        <f>'将来負担比率（分子）の構造'!L$52</f>
        <v>29090</v>
      </c>
      <c r="N56" s="157"/>
      <c r="O56" s="157"/>
      <c r="P56" s="157">
        <f>'将来負担比率（分子）の構造'!M$52</f>
        <v>26473</v>
      </c>
    </row>
    <row r="57" spans="1:16" x14ac:dyDescent="0.2">
      <c r="A57" s="157" t="s">
        <v>42</v>
      </c>
      <c r="B57" s="157"/>
      <c r="C57" s="157"/>
      <c r="D57" s="157">
        <f>'将来負担比率（分子）の構造'!I$51</f>
        <v>3508</v>
      </c>
      <c r="E57" s="157"/>
      <c r="F57" s="157"/>
      <c r="G57" s="157">
        <f>'将来負担比率（分子）の構造'!J$51</f>
        <v>3014</v>
      </c>
      <c r="H57" s="157"/>
      <c r="I57" s="157"/>
      <c r="J57" s="157">
        <f>'将来負担比率（分子）の構造'!K$51</f>
        <v>2632</v>
      </c>
      <c r="K57" s="157"/>
      <c r="L57" s="157"/>
      <c r="M57" s="157">
        <f>'将来負担比率（分子）の構造'!L$51</f>
        <v>2617</v>
      </c>
      <c r="N57" s="157"/>
      <c r="O57" s="157"/>
      <c r="P57" s="157">
        <f>'将来負担比率（分子）の構造'!M$51</f>
        <v>2888</v>
      </c>
    </row>
    <row r="58" spans="1:16" x14ac:dyDescent="0.2">
      <c r="A58" s="157" t="s">
        <v>41</v>
      </c>
      <c r="B58" s="157"/>
      <c r="C58" s="157"/>
      <c r="D58" s="157">
        <f>'将来負担比率（分子）の構造'!I$50</f>
        <v>9439</v>
      </c>
      <c r="E58" s="157"/>
      <c r="F58" s="157"/>
      <c r="G58" s="157">
        <f>'将来負担比率（分子）の構造'!J$50</f>
        <v>10710</v>
      </c>
      <c r="H58" s="157"/>
      <c r="I58" s="157"/>
      <c r="J58" s="157">
        <f>'将来負担比率（分子）の構造'!K$50</f>
        <v>11746</v>
      </c>
      <c r="K58" s="157"/>
      <c r="L58" s="157"/>
      <c r="M58" s="157">
        <f>'将来負担比率（分子）の構造'!L$50</f>
        <v>12898</v>
      </c>
      <c r="N58" s="157"/>
      <c r="O58" s="157"/>
      <c r="P58" s="157">
        <f>'将来負担比率（分子）の構造'!M$50</f>
        <v>13431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15</v>
      </c>
      <c r="C61" s="157"/>
      <c r="D61" s="157"/>
      <c r="E61" s="157">
        <f>'将来負担比率（分子）の構造'!J$46</f>
        <v>15</v>
      </c>
      <c r="F61" s="157"/>
      <c r="G61" s="157"/>
      <c r="H61" s="157">
        <f>'将来負担比率（分子）の構造'!K$46</f>
        <v>14</v>
      </c>
      <c r="I61" s="157"/>
      <c r="J61" s="157"/>
      <c r="K61" s="157">
        <f>'将来負担比率（分子）の構造'!L$46</f>
        <v>13</v>
      </c>
      <c r="L61" s="157"/>
      <c r="M61" s="157"/>
      <c r="N61" s="157">
        <f>'将来負担比率（分子）の構造'!M$46</f>
        <v>13</v>
      </c>
      <c r="O61" s="157"/>
      <c r="P61" s="157"/>
    </row>
    <row r="62" spans="1:16" x14ac:dyDescent="0.2">
      <c r="A62" s="157" t="s">
        <v>35</v>
      </c>
      <c r="B62" s="157">
        <f>'将来負担比率（分子）の構造'!I$45</f>
        <v>6115</v>
      </c>
      <c r="C62" s="157"/>
      <c r="D62" s="157"/>
      <c r="E62" s="157">
        <f>'将来負担比率（分子）の構造'!J$45</f>
        <v>6016</v>
      </c>
      <c r="F62" s="157"/>
      <c r="G62" s="157"/>
      <c r="H62" s="157">
        <f>'将来負担比率（分子）の構造'!K$45</f>
        <v>5645</v>
      </c>
      <c r="I62" s="157"/>
      <c r="J62" s="157"/>
      <c r="K62" s="157">
        <f>'将来負担比率（分子）の構造'!L$45</f>
        <v>5762</v>
      </c>
      <c r="L62" s="157"/>
      <c r="M62" s="157"/>
      <c r="N62" s="157">
        <f>'将来負担比率（分子）の構造'!M$45</f>
        <v>5714</v>
      </c>
      <c r="O62" s="157"/>
      <c r="P62" s="157"/>
    </row>
    <row r="63" spans="1:16" x14ac:dyDescent="0.2">
      <c r="A63" s="157" t="s">
        <v>34</v>
      </c>
      <c r="B63" s="157">
        <f>'将来負担比率（分子）の構造'!I$44</f>
        <v>43</v>
      </c>
      <c r="C63" s="157"/>
      <c r="D63" s="157"/>
      <c r="E63" s="157">
        <f>'将来負担比率（分子）の構造'!J$44</f>
        <v>21</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8923</v>
      </c>
      <c r="C64" s="157"/>
      <c r="D64" s="157"/>
      <c r="E64" s="157">
        <f>'将来負担比率（分子）の構造'!J$43</f>
        <v>7602</v>
      </c>
      <c r="F64" s="157"/>
      <c r="G64" s="157"/>
      <c r="H64" s="157">
        <f>'将来負担比率（分子）の構造'!K$43</f>
        <v>6727</v>
      </c>
      <c r="I64" s="157"/>
      <c r="J64" s="157"/>
      <c r="K64" s="157">
        <f>'将来負担比率（分子）の構造'!L$43</f>
        <v>6507</v>
      </c>
      <c r="L64" s="157"/>
      <c r="M64" s="157"/>
      <c r="N64" s="157">
        <f>'将来負担比率（分子）の構造'!M$43</f>
        <v>6282</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27421</v>
      </c>
      <c r="C66" s="157"/>
      <c r="D66" s="157"/>
      <c r="E66" s="157">
        <f>'将来負担比率（分子）の構造'!J$41</f>
        <v>28504</v>
      </c>
      <c r="F66" s="157"/>
      <c r="G66" s="157"/>
      <c r="H66" s="157">
        <f>'将来負担比率（分子）の構造'!K$41</f>
        <v>28857</v>
      </c>
      <c r="I66" s="157"/>
      <c r="J66" s="157"/>
      <c r="K66" s="157">
        <f>'将来負担比率（分子）の構造'!L$41</f>
        <v>27785</v>
      </c>
      <c r="L66" s="157"/>
      <c r="M66" s="157"/>
      <c r="N66" s="157">
        <f>'将来負担比率（分子）の構造'!M$41</f>
        <v>25610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3617</v>
      </c>
      <c r="C72" s="161">
        <f>基金残高に係る経年分析!G55</f>
        <v>4323</v>
      </c>
      <c r="D72" s="161">
        <f>基金残高に係る経年分析!H55</f>
        <v>4137</v>
      </c>
    </row>
    <row r="73" spans="1:16" x14ac:dyDescent="0.2">
      <c r="A73" s="160" t="s">
        <v>74</v>
      </c>
      <c r="B73" s="161">
        <f>基金残高に係る経年分析!F56</f>
        <v>314</v>
      </c>
      <c r="C73" s="161">
        <f>基金残高に係る経年分析!G56</f>
        <v>436</v>
      </c>
      <c r="D73" s="161">
        <f>基金残高に係る経年分析!H56</f>
        <v>536</v>
      </c>
    </row>
    <row r="74" spans="1:16" x14ac:dyDescent="0.2">
      <c r="A74" s="160" t="s">
        <v>75</v>
      </c>
      <c r="B74" s="161">
        <f>基金残高に係る経年分析!F57</f>
        <v>6264</v>
      </c>
      <c r="C74" s="161">
        <f>基金残高に係る経年分析!G57</f>
        <v>6244</v>
      </c>
      <c r="D74" s="161">
        <f>基金残高に係る経年分析!H57</f>
        <v>6250</v>
      </c>
    </row>
  </sheetData>
  <sheetProtection algorithmName="SHA-512" hashValue="xm5VkOmHwIBxlde/FsB62lpoZ88TKBQnx1ooCOSQt6DbD4fkwk1pnrGxfi26DgKxmFJ+m/+DA5aIwcVk9tygIw==" saltValue="K9vfeKjH4m6a2ITfqoU2lA=="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矢野　智之</cp:lastModifiedBy>
  <dcterms:modified xsi:type="dcterms:W3CDTF">2026-09-29T00:28:54Z</dcterms:modified>
</cp:coreProperties>
</file>