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05財政担当\R7（2025）\②財政運営\16財政状況資料集\○令和５年度財政状況資料集の作成について（2回目・地方公会計関係）\04公開用\"/>
    </mc:Choice>
  </mc:AlternateContent>
  <xr:revisionPtr revIDLastSave="0" documentId="13_ncr:1_{9CA38721-82B2-4C04-84C8-4200A539E483}" xr6:coauthVersionLast="47" xr6:coauthVersionMax="47" xr10:uidLastSave="{00000000-0000-0000-0000-000000000000}"/>
  <bookViews>
    <workbookView xWindow="75"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C35" i="10"/>
  <c r="BW34" i="10"/>
  <c r="BW35" i="10" s="1"/>
  <c r="BW36" i="10" s="1"/>
  <c r="BW37" i="10" s="1"/>
  <c r="BW38" i="10" s="1"/>
  <c r="BW39" i="10" s="1"/>
  <c r="U34" i="10"/>
  <c r="U35" i="10" s="1"/>
  <c r="U36" i="10" s="1"/>
  <c r="C34" i="10"/>
  <c r="CO34" i="10" l="1"/>
  <c r="CO35" i="10" s="1"/>
  <c r="CO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<sst xmlns="http://schemas.openxmlformats.org/spreadsheetml/2006/main" count="1099" uniqueCount="576">
  <si>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</si>
  <si>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</si>
  <si>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</si>
  <si>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</si>
  <si>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</si>
  <si>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</si>
  <si>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</si>
  <si>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</si>
  <si>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</si>
  <si>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</si>
  <si>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</si>
  <si>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</si>
  <si>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</si>
  <si>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</si>
  <si>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</si>
  <si>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</si>
  <si>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</si>
  <si>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</si>
  <si>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</si>
  <si>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</si>
  <si>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</si>
  <si>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</si>
  <si>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</si>
  <si>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</si>
  <si>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</si>
  <si>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</si>
  <si>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</si>
  <si>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</si>
  <si>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</si>
  <si>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</si>
  <si>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</si>
  <si>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</si>
  <si>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</si>
  <si>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</si>
  <si>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</si>
  <si>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</si>
  <si>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</si>
  <si>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</si>
  <si>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</si>
  <si>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</si>
  <si>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</si>
  <si>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</si>
  <si>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</si>
  <si>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</si>
  <si>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</si>
  <si>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</si>
  <si>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</si>
  <si>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</si>
  <si>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</si>
  <si>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</si>
  <si>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</si>
  <si>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</si>
  <si>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</si>
  <si>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</si>
  <si>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</si>
  <si>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</si>
  <si>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</si>
  <si>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</si>
  <si>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</si>
  <si>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</si>
  <si>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</si>
  <si>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</si>
  <si>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</si>
  <si>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</si>
  <si>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</si>
  <si>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</si>
  <si>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</si>
  <si>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</si>
  <si>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</si>
  <si>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</si>
  <si>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</si>
  <si>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</si>
  <si>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</si>
  <si>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</si>
  <si>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</si>
  <si>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</si>
  <si>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</si>
  <si>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</si>
  <si>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</si>
  <si>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</si>
  <si>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</si>
  <si>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</si>
  <si>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</si>
  <si>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</si>
  <si>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</si>
  <si>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</si>
  <si>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</si>
  <si>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</si>
  <si>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</si>
  <si>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</si>
  <si>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</si>
  <si>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</si>
  <si>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</si>
  <si>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</si>
  <si>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下野市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</si>
  <si>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</si>
  <si>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</si>
  <si>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</si>
  <si>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</si>
  <si>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</si>
  <si>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</si>
  <si>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</si>
  <si>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</si>
  <si>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</si>
  <si>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</si>
  <si>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</si>
  <si>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</si>
  <si>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</si>
  <si>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</si>
  <si>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</si>
  <si>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</si>
  <si>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</si>
  <si>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</si>
  <si>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</si>
  <si>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</si>
  <si>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</si>
  <si>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</si>
  <si>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</si>
  <si>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</si>
  <si>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</si>
  <si>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</si>
  <si>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</si>
  <si>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</si>
  <si>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</si>
  <si>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</si>
  <si>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</si>
  <si>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</si>
  <si>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</si>
  <si>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</si>
  <si>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</si>
  <si>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</si>
  <si>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</si>
  <si>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</si>
  <si>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</si>
  <si>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</si>
  <si>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</si>
  <si>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</si>
  <si>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</si>
  <si>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</si>
  <si>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</si>
  <si>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</si>
  <si>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</si>
  <si>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</si>
  <si>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</si>
  <si>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</si>
  <si>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</si>
  <si>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</si>
  <si>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</si>
  <si>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</si>
  <si>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</si>
  <si>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</si>
  <si>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</si>
  <si>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</si>
  <si>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</si>
  <si>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</si>
  <si>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</si>
  <si>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</si>
  <si>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</si>
  <si>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</si>
  <si>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</si>
  <si>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</si>
  <si>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</si>
  <si>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</si>
  <si>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</si>
  <si>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</si>
  <si>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</si>
  <si>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</si>
  <si>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</si>
  <si>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</si>
  <si>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</si>
  <si>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</si>
  <si>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</si>
  <si>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</si>
  <si>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</si>
  <si>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</si>
  <si>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</si>
  <si>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</si>
  <si>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</si>
  <si>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</si>
  <si>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</si>
  <si>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</si>
  <si>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</si>
  <si>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</si>
  <si>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</si>
  <si>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</si>
  <si>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</si>
  <si>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</si>
  <si>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</si>
  <si>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</si>
  <si>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</si>
  <si>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</si>
  <si>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</si>
  <si>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</si>
  <si>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</si>
  <si>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</si>
  <si>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</si>
  <si>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</si>
  <si>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</si>
  <si>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</si>
  <si>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</si>
  <si>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</si>
  <si>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</si>
  <si>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</si>
  <si>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栃木県下野市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</si>
  <si>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</si>
  <si>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</si>
  <si>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</si>
  <si>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</si>
  <si>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</si>
  <si>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</si>
  <si>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</si>
  <si>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</si>
  <si>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</si>
  <si>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</si>
  <si>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</si>
  <si>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</si>
  <si>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</si>
  <si>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</si>
  <si>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</si>
  <si>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</si>
  <si>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</si>
  <si>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</si>
  <si>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</si>
  <si>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</si>
  <si>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</si>
  <si>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</si>
  <si>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</si>
  <si>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</si>
  <si>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</si>
  <si>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</si>
  <si>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</si>
  <si>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</si>
  <si>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</si>
  <si>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</si>
  <si>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</si>
  <si>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</si>
  <si>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</si>
  <si>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</si>
  <si>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</si>
  <si>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</si>
  <si>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</si>
  <si>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</si>
  <si>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</si>
  <si>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</si>
  <si>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</si>
  <si>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</si>
  <si>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</si>
  <si>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</si>
  <si>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</si>
  <si>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</si>
  <si>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</si>
  <si>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</si>
  <si>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</si>
  <si>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</si>
  <si>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</si>
  <si>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</si>
  <si>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</si>
  <si>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</si>
  <si>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</si>
  <si>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</si>
  <si>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</si>
  <si>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</si>
  <si>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</si>
  <si>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</si>
  <si>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</si>
  <si>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</si>
  <si>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</si>
  <si>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</si>
  <si>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</si>
  <si>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</si>
  <si>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</si>
  <si>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</si>
  <si>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</si>
  <si>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</si>
  <si>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</si>
  <si>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</si>
  <si>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</si>
  <si>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</si>
  <si>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</si>
  <si>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</si>
  <si>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</si>
  <si>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</si>
  <si>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</si>
  <si>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</si>
  <si>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</si>
  <si>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</si>
  <si>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</si>
  <si>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</si>
  <si>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</si>
  <si>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</si>
  <si>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</si>
  <si>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</si>
  <si>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</si>
  <si>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</si>
  <si>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</si>
  <si>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</si>
  <si>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</si>
  <si>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</si>
  <si>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</si>
  <si>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</si>
  <si>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</si>
  <si>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</si>
  <si>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</si>
  <si>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</si>
  <si>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</si>
  <si>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</si>
  <si>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</si>
  <si>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</si>
  <si>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</si>
  <si>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</si>
  <si>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</si>
  <si>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</si>
  <si>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</si>
  <si>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</si>
  <si>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</si>
  <si>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</si>
  <si>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</si>
  <si>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</si>
  <si>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</si>
  <si>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</si>
  <si>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</si>
  <si>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</si>
  <si>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</si>
  <si>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</si>
  <si>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</si>
  <si>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</si>
  <si>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</si>
  <si>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</si>
  <si>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</si>
  <si>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</si>
  <si>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</si>
  <si>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</si>
  <si>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</si>
  <si>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</si>
  <si>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</si>
  <si>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</si>
  <si>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</si>
  <si>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</si>
  <si>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</si>
  <si>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</si>
  <si>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</si>
  <si>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</si>
  <si>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</si>
  <si>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</si>
  <si>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</si>
  <si>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</si>
  <si>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</si>
  <si>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</si>
  <si>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</si>
  <si>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</si>
  <si>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</si>
  <si>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</si>
  <si>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</si>
  <si>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</si>
  <si>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栃木県下野市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</si>
  <si>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</si>
  <si>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</si>
  <si>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</si>
  <si>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</si>
  <si>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</si>
  <si>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</si>
  <si>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</si>
  <si>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</si>
  <si>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</si>
  <si>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</si>
  <si>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</si>
  <si>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</si>
  <si>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</si>
  <si>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</si>
  <si>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</si>
  <si>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</si>
  <si>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</si>
  <si>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</si>
  <si>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</si>
  <si>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</si>
  <si>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</si>
  <si>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</si>
  <si>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</si>
  <si>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</si>
  <si>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</si>
  <si>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</si>
  <si>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</si>
  <si>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</si>
  <si>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</si>
  <si>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</si>
  <si>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</si>
  <si>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</si>
  <si>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</si>
  <si>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</si>
  <si>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</si>
  <si>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</si>
  <si>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</si>
  <si>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</si>
  <si>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</si>
  <si>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小山栃木都市計画事業石橋駅周辺土地区画整理事業特別会計</t>
    <phoneticPr fontId="5"/>
  </si>
  <si>
    <t>法非適用企業</t>
    <phoneticPr fontId="5"/>
  </si>
  <si>
    <t>小山栃木都市計画事業仁良川地区土地区画整理事業特別会計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</si>
  <si>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</si>
  <si>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</si>
  <si>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</si>
  <si>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</si>
  <si>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</si>
  <si>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</si>
  <si>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</si>
  <si>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</si>
  <si>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</si>
  <si>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</si>
  <si>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</si>
  <si>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</si>
  <si>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</si>
  <si>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</si>
  <si>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</si>
  <si>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</si>
  <si>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</si>
  <si>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</si>
  <si>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</si>
  <si>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</si>
  <si>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</si>
  <si>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</si>
  <si>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</si>
  <si>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</si>
  <si>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</si>
  <si>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</si>
  <si>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</si>
  <si>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</si>
  <si>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</si>
  <si>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</si>
  <si>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</si>
  <si>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</si>
  <si>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</si>
  <si>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</si>
  <si>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</si>
  <si>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</si>
  <si>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</si>
  <si>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</si>
  <si>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</si>
  <si>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</si>
  <si>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</si>
  <si>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</si>
  <si>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</si>
  <si>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</si>
  <si>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</si>
  <si>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</si>
  <si>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</si>
  <si>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</si>
  <si>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</si>
  <si>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</si>
  <si>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</si>
  <si>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</si>
  <si>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</si>
  <si>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</si>
  <si>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</si>
  <si>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</si>
  <si>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</si>
  <si>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</si>
  <si>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</si>
  <si>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</si>
  <si>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</si>
  <si>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</si>
  <si>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</si>
  <si>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</si>
  <si>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</si>
  <si>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</si>
  <si>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</si>
  <si>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</si>
  <si>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</si>
  <si>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</si>
  <si>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</si>
  <si>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</si>
  <si>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</si>
  <si>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</si>
  <si>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</si>
  <si>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</si>
  <si>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</si>
  <si>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</si>
  <si>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</si>
  <si>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</si>
  <si>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</si>
  <si>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</si>
  <si>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</si>
  <si>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</si>
  <si>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</si>
  <si>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</si>
  <si>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</si>
  <si>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</si>
  <si>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</si>
  <si>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</si>
  <si>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</si>
  <si>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</si>
  <si>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</si>
  <si>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</si>
  <si>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</si>
  <si>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</si>
  <si>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</si>
  <si>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</si>
  <si>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</si>
  <si>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</si>
  <si>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</si>
  <si>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</si>
  <si>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</si>
  <si>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</si>
  <si>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</si>
  <si>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</si>
  <si>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</si>
  <si>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</si>
  <si>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</si>
  <si>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</si>
  <si>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</si>
  <si>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</si>
  <si>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</si>
  <si>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</si>
  <si>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</si>
  <si>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</si>
  <si>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</si>
  <si>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</si>
  <si>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</si>
  <si>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</si>
  <si>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</si>
  <si>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</si>
  <si>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</si>
  <si>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</si>
  <si>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</si>
  <si>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</si>
  <si>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</si>
  <si>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</si>
  <si>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</si>
  <si>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</si>
  <si>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</si>
  <si>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</si>
  <si>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</si>
  <si>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</si>
  <si>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</si>
  <si>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3.62</t>
  </si>
  <si>
    <t>▲ 1.10</t>
  </si>
  <si>
    <t>一般会計</t>
  </si>
  <si>
    <t>水道事業会計</t>
  </si>
  <si>
    <t>下水道事業会計</t>
  </si>
  <si>
    <t>国民健康保険特別会計</t>
  </si>
  <si>
    <t>介護保険特別会計</t>
  </si>
  <si>
    <t>小山栃木都市計画事業仁良川地区土地区画整理事業特別会計</t>
  </si>
  <si>
    <t>後期高齢者医療特別会計</t>
  </si>
  <si>
    <t>小山栃木都市計画事業石橋駅周辺土地区画整理事業特別会計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</si>
  <si>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</si>
  <si>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</si>
  <si>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</si>
  <si>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</si>
  <si>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</si>
  <si>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</si>
  <si>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</si>
  <si>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5"/>
  </si>
  <si>
    <t>地域振興基金</t>
    <rPh sb="0" eb="6">
      <t>チイキシンコウキキン</t>
    </rPh>
    <phoneticPr fontId="5"/>
  </si>
  <si>
    <t>庁舎等整備基金</t>
    <rPh sb="0" eb="2">
      <t>チョウシャ</t>
    </rPh>
    <rPh sb="2" eb="3">
      <t>トウ</t>
    </rPh>
    <rPh sb="3" eb="5">
      <t>セイビ</t>
    </rPh>
    <rPh sb="5" eb="7">
      <t>キキン</t>
    </rPh>
    <phoneticPr fontId="5"/>
  </si>
  <si>
    <t>地域づくり事業推進基金</t>
    <rPh sb="0" eb="2">
      <t>チイキ</t>
    </rPh>
    <rPh sb="5" eb="7">
      <t>ジギョウ</t>
    </rPh>
    <rPh sb="7" eb="9">
      <t>スイシン</t>
    </rPh>
    <rPh sb="9" eb="11">
      <t>キキン</t>
    </rPh>
    <phoneticPr fontId="5"/>
  </si>
  <si>
    <t>地域福祉基金</t>
    <rPh sb="0" eb="2">
      <t>チイキ</t>
    </rPh>
    <rPh sb="2" eb="4">
      <t>フクシ</t>
    </rPh>
    <rPh sb="4" eb="6">
      <t>キキン</t>
    </rPh>
    <phoneticPr fontId="5"/>
  </si>
  <si>
    <t>（公財）下野市農業公社</t>
    <rPh sb="1" eb="3">
      <t>コウザイ</t>
    </rPh>
    <rPh sb="4" eb="11">
      <t>シモツケシノウギョウコウシャ</t>
    </rPh>
    <phoneticPr fontId="2"/>
  </si>
  <si>
    <t>（一財）グリムの里いしばし</t>
    <rPh sb="1" eb="2">
      <t>イチ</t>
    </rPh>
    <rPh sb="2" eb="3">
      <t>ザイ</t>
    </rPh>
    <rPh sb="8" eb="9">
      <t>サト</t>
    </rPh>
    <phoneticPr fontId="2"/>
  </si>
  <si>
    <t>（株）道の駅しもつけ</t>
    <rPh sb="1" eb="2">
      <t>カブ</t>
    </rPh>
    <rPh sb="3" eb="4">
      <t>ミチ</t>
    </rPh>
    <rPh sb="5" eb="6">
      <t>エキ</t>
    </rPh>
    <phoneticPr fontId="2"/>
  </si>
  <si>
    <t>小山広域保健衛生組合</t>
    <rPh sb="0" eb="2">
      <t>オヤマ</t>
    </rPh>
    <rPh sb="2" eb="4">
      <t>コウイキ</t>
    </rPh>
    <rPh sb="4" eb="6">
      <t>ホケン</t>
    </rPh>
    <rPh sb="6" eb="8">
      <t>エイセイ</t>
    </rPh>
    <rPh sb="8" eb="10">
      <t>クミアイ</t>
    </rPh>
    <phoneticPr fontId="2"/>
  </si>
  <si>
    <t>石橋地区消防組合</t>
    <rPh sb="0" eb="2">
      <t>イシバシ</t>
    </rPh>
    <rPh sb="2" eb="4">
      <t>チク</t>
    </rPh>
    <rPh sb="4" eb="6">
      <t>ショウボウ</t>
    </rPh>
    <rPh sb="6" eb="8">
      <t>クミアイ</t>
    </rPh>
    <phoneticPr fontId="2"/>
  </si>
  <si>
    <t>栃木県市町村総合事務組合一般会計</t>
    <rPh sb="0" eb="3">
      <t>トチギケン</t>
    </rPh>
    <rPh sb="3" eb="6">
      <t>シチョウソン</t>
    </rPh>
    <rPh sb="6" eb="8">
      <t>ソウゴウ</t>
    </rPh>
    <rPh sb="8" eb="10">
      <t>ジム</t>
    </rPh>
    <rPh sb="10" eb="12">
      <t>クミアイ</t>
    </rPh>
    <rPh sb="12" eb="14">
      <t>イッパン</t>
    </rPh>
    <rPh sb="14" eb="16">
      <t>カイケイ</t>
    </rPh>
    <phoneticPr fontId="2"/>
  </si>
  <si>
    <t>栃木県市町村総合事務組合特別会計</t>
    <rPh sb="0" eb="3">
      <t>トチギケン</t>
    </rPh>
    <rPh sb="3" eb="6">
      <t>シチョウソン</t>
    </rPh>
    <rPh sb="6" eb="8">
      <t>ソウゴウ</t>
    </rPh>
    <rPh sb="8" eb="10">
      <t>ジム</t>
    </rPh>
    <rPh sb="10" eb="12">
      <t>クミアイ</t>
    </rPh>
    <rPh sb="12" eb="14">
      <t>トクベツ</t>
    </rPh>
    <rPh sb="14" eb="16">
      <t>カイケイ</t>
    </rPh>
    <phoneticPr fontId="2"/>
  </si>
  <si>
    <t>栃木県後期高齢者医療広域連合一般会計</t>
    <rPh sb="0" eb="3">
      <t>トチギケン</t>
    </rPh>
    <rPh sb="3" eb="5">
      <t>コウキ</t>
    </rPh>
    <rPh sb="5" eb="7">
      <t>コウレイ</t>
    </rPh>
    <rPh sb="7" eb="8">
      <t>シャ</t>
    </rPh>
    <rPh sb="8" eb="10">
      <t>イリョウ</t>
    </rPh>
    <rPh sb="10" eb="12">
      <t>コウイキ</t>
    </rPh>
    <rPh sb="12" eb="14">
      <t>レンゴウ</t>
    </rPh>
    <rPh sb="14" eb="16">
      <t>イッパン</t>
    </rPh>
    <rPh sb="16" eb="18">
      <t>カイケイ</t>
    </rPh>
    <phoneticPr fontId="2"/>
  </si>
  <si>
    <t>栃木県後期高齢者医療広域連合特別会計</t>
    <rPh sb="0" eb="3">
      <t>トチギケン</t>
    </rPh>
    <rPh sb="3" eb="5">
      <t>コウキ</t>
    </rPh>
    <rPh sb="5" eb="7">
      <t>コウレイ</t>
    </rPh>
    <rPh sb="7" eb="8">
      <t>シャ</t>
    </rPh>
    <rPh sb="8" eb="10">
      <t>イリョウ</t>
    </rPh>
    <rPh sb="10" eb="12">
      <t>コウイキ</t>
    </rPh>
    <rPh sb="12" eb="14">
      <t>レンゴウ</t>
    </rPh>
    <rPh sb="14" eb="16">
      <t>トクベツ</t>
    </rPh>
    <rPh sb="16" eb="18">
      <t>カイケイ</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</si>
  <si>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</si>
  <si>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</si>
  <si>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</si>
  <si>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</si>
  <si>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償還可能基金への計画的な積立てとともに、繰上償還の実施など地方債残高の抑制に努めてきた結果、算定されていない。また、有形固定資産減価償却率は、類似団体内平均値を下回っている。今後も地方債発行を抑えながら、公共施設等総合管理計画に基づき、平準化を図った公共施設等の長寿命化、更新等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</si>
  <si>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</si>
  <si>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</si>
  <si>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</si>
  <si>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</si>
  <si>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</si>
  <si>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</si>
  <si>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算定されていない。実質公債費比率は、これまでの繰上償還実施など地方債残高の縮減に努めたことにより、類似団体内平均値を下回っている。しかし、合併特例事業債の償還がピークを迎えていること、スマートＩＣ整備等の大型事業が施工中であり、今後も公債費の高止まりが予想されることから、長期財政健全化計画等に基づき適正な財政運営に努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</si>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</sst>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3E16223-3B70-4362-AAC6-9966B79B94C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9D59-4487-BB70-11EB9328B0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88958</c:v>
                </c:pt>
                <c:pt idx="1">
                  <c:v>79037</c:v>
                </c:pt>
                <c:pt idx="2">
                  <c:v>99808</c:v>
                </c:pt>
                <c:pt idx="3">
                  <c:v>50862</c:v>
                </c:pt>
                <c:pt idx="4">
                  <c:v>41262</c:v>
                </c:pt>
              </c:numCache>
            </c:numRef>
          </c:val>
          <c:smooth val="0"/>
          <c:extLst>
            <c:ext xmlns:c16="http://schemas.microsoft.com/office/drawing/2014/chart" uri="{C3380CC4-5D6E-409C-BE32-E72D297353CC}">
              <c16:uniqueId val="{00000001-9D59-4487-BB70-11EB9328B0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10.63</c:v>
                </c:pt>
                <c:pt idx="1">
                  <c:v>11.39</c:v>
                </c:pt>
                <c:pt idx="2">
                  <c:v>14.61</c:v>
                </c:pt>
                <c:pt idx="3">
                  <c:v>13.86</c:v>
                </c:pt>
                <c:pt idx="4">
                  <c:v>14.34</c:v>
                </c:pt>
              </c:numCache>
            </c:numRef>
          </c:val>
          <c:extLst>
            <c:ext xmlns:c16="http://schemas.microsoft.com/office/drawing/2014/chart" uri="{C3380CC4-5D6E-409C-BE32-E72D297353CC}">
              <c16:uniqueId val="{00000000-8C16-41B4-91BC-9FEA77791C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7.86</c:v>
                </c:pt>
                <c:pt idx="1">
                  <c:v>14.81</c:v>
                </c:pt>
                <c:pt idx="2">
                  <c:v>14.1</c:v>
                </c:pt>
                <c:pt idx="3">
                  <c:v>14.18</c:v>
                </c:pt>
                <c:pt idx="4">
                  <c:v>15.02</c:v>
                </c:pt>
              </c:numCache>
            </c:numRef>
          </c:val>
          <c:extLst>
            <c:ext xmlns:c16="http://schemas.microsoft.com/office/drawing/2014/chart" uri="{C3380CC4-5D6E-409C-BE32-E72D297353CC}">
              <c16:uniqueId val="{00000001-8C16-41B4-91BC-9FEA77791C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-3.62</c:v>
                </c:pt>
                <c:pt idx="1">
                  <c:v>8.11</c:v>
                </c:pt>
                <c:pt idx="2">
                  <c:v>3.73</c:v>
                </c:pt>
                <c:pt idx="3">
                  <c:v>-1.1000000000000001</c:v>
                </c:pt>
                <c:pt idx="4">
                  <c:v>1.43</c:v>
                </c:pt>
              </c:numCache>
            </c:numRef>
          </c:val>
          <c:smooth val="0"/>
          <c:extLst>
            <c:ext xmlns:c16="http://schemas.microsoft.com/office/drawing/2014/chart" uri="{C3380CC4-5D6E-409C-BE32-E72D297353CC}">
              <c16:uniqueId val="{00000002-8C16-41B4-91BC-9FEA77791C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5F-47DD-9C62-CAE67E1D1D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5F-47DD-9C62-CAE67E1D1D76}"/>
            </c:ext>
          </c:extLst>
        </c:ser>
        <c:ser>
          <c:idx val="2"/>
          <c:order val="2"/>
          <c:tx>
            <c:strRef>
              <c:f>データシート!$A$29</c:f>
              <c:strCache>
                <c:ptCount val="1"/>
                <c:pt idx="0">
                  <c:v>小山栃木都市計画事業石橋駅周辺土地区画整理事業特別会計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0.06</c:v>
                </c:pt>
                <c:pt idx="4">
                  <c:v>#N/A</c:v>
                </c:pt>
                <c:pt idx="5">
                  <c:v>0.06</c:v>
                </c:pt>
                <c:pt idx="6">
                  <c:v>#N/A</c:v>
                </c:pt>
                <c:pt idx="7">
                  <c:v>0.02</c:v>
                </c:pt>
                <c:pt idx="8">
                  <c:v>#N/A</c:v>
                </c:pt>
                <c:pt idx="9">
                  <c:v>0.03</c:v>
                </c:pt>
              </c:numCache>
            </c:numRef>
          </c:val>
          <c:extLst>
            <c:ext xmlns:c16="http://schemas.microsoft.com/office/drawing/2014/chart" uri="{C3380CC4-5D6E-409C-BE32-E72D297353CC}">
              <c16:uniqueId val="{00000002-765F-47DD-9C62-CAE67E1D1D7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0.03</c:v>
                </c:pt>
                <c:pt idx="6">
                  <c:v>#N/A</c:v>
                </c:pt>
                <c:pt idx="7">
                  <c:v>0.01</c:v>
                </c:pt>
                <c:pt idx="8">
                  <c:v>#N/A</c:v>
                </c:pt>
                <c:pt idx="9">
                  <c:v>0.1</c:v>
                </c:pt>
              </c:numCache>
            </c:numRef>
          </c:val>
          <c:extLst>
            <c:ext xmlns:c16="http://schemas.microsoft.com/office/drawing/2014/chart" uri="{C3380CC4-5D6E-409C-BE32-E72D297353CC}">
              <c16:uniqueId val="{00000003-765F-47DD-9C62-CAE67E1D1D76}"/>
            </c:ext>
          </c:extLst>
        </c:ser>
        <c:ser>
          <c:idx val="4"/>
          <c:order val="4"/>
          <c:tx>
            <c:strRef>
              <c:f>データシート!$A$31</c:f>
              <c:strCache>
                <c:ptCount val="1"/>
                <c:pt idx="0">
                  <c:v>小山栃木都市計画事業仁良川地区土地区画整理事業特別会計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2.62</c:v>
                </c:pt>
                <c:pt idx="2">
                  <c:v>#N/A</c:v>
                </c:pt>
                <c:pt idx="3">
                  <c:v>0.94</c:v>
                </c:pt>
                <c:pt idx="4">
                  <c:v>#N/A</c:v>
                </c:pt>
                <c:pt idx="5">
                  <c:v>0.86</c:v>
                </c:pt>
                <c:pt idx="6">
                  <c:v>#N/A</c:v>
                </c:pt>
                <c:pt idx="7">
                  <c:v>0.43</c:v>
                </c:pt>
                <c:pt idx="8">
                  <c:v>#N/A</c:v>
                </c:pt>
                <c:pt idx="9">
                  <c:v>0.3</c:v>
                </c:pt>
              </c:numCache>
            </c:numRef>
          </c:val>
          <c:extLst>
            <c:ext xmlns:c16="http://schemas.microsoft.com/office/drawing/2014/chart" uri="{C3380CC4-5D6E-409C-BE32-E72D297353CC}">
              <c16:uniqueId val="{00000004-765F-47DD-9C62-CAE67E1D1D7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1.06</c:v>
                </c:pt>
                <c:pt idx="2">
                  <c:v>#N/A</c:v>
                </c:pt>
                <c:pt idx="3">
                  <c:v>1.71</c:v>
                </c:pt>
                <c:pt idx="4">
                  <c:v>#N/A</c:v>
                </c:pt>
                <c:pt idx="5">
                  <c:v>1.31</c:v>
                </c:pt>
                <c:pt idx="6">
                  <c:v>#N/A</c:v>
                </c:pt>
                <c:pt idx="7">
                  <c:v>1.5</c:v>
                </c:pt>
                <c:pt idx="8">
                  <c:v>#N/A</c:v>
                </c:pt>
                <c:pt idx="9">
                  <c:v>1.33</c:v>
                </c:pt>
              </c:numCache>
            </c:numRef>
          </c:val>
          <c:extLst>
            <c:ext xmlns:c16="http://schemas.microsoft.com/office/drawing/2014/chart" uri="{C3380CC4-5D6E-409C-BE32-E72D297353CC}">
              <c16:uniqueId val="{00000005-765F-47DD-9C62-CAE67E1D1D7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c:v>
                </c:pt>
                <c:pt idx="2">
                  <c:v>#N/A</c:v>
                </c:pt>
                <c:pt idx="3">
                  <c:v>1.88</c:v>
                </c:pt>
                <c:pt idx="4">
                  <c:v>#N/A</c:v>
                </c:pt>
                <c:pt idx="5">
                  <c:v>2.0099999999999998</c:v>
                </c:pt>
                <c:pt idx="6">
                  <c:v>#N/A</c:v>
                </c:pt>
                <c:pt idx="7">
                  <c:v>1.36</c:v>
                </c:pt>
                <c:pt idx="8">
                  <c:v>#N/A</c:v>
                </c:pt>
                <c:pt idx="9">
                  <c:v>1.4</c:v>
                </c:pt>
              </c:numCache>
            </c:numRef>
          </c:val>
          <c:extLst>
            <c:ext xmlns:c16="http://schemas.microsoft.com/office/drawing/2014/chart" uri="{C3380CC4-5D6E-409C-BE32-E72D297353CC}">
              <c16:uniqueId val="{00000006-765F-47DD-9C62-CAE67E1D1D7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1.92</c:v>
                </c:pt>
                <c:pt idx="2">
                  <c:v>#N/A</c:v>
                </c:pt>
                <c:pt idx="3">
                  <c:v>2.57</c:v>
                </c:pt>
                <c:pt idx="4">
                  <c:v>#N/A</c:v>
                </c:pt>
                <c:pt idx="5">
                  <c:v>3.55</c:v>
                </c:pt>
                <c:pt idx="6">
                  <c:v>#N/A</c:v>
                </c:pt>
                <c:pt idx="7">
                  <c:v>4.25</c:v>
                </c:pt>
                <c:pt idx="8">
                  <c:v>#N/A</c:v>
                </c:pt>
                <c:pt idx="9">
                  <c:v>3.95</c:v>
                </c:pt>
              </c:numCache>
            </c:numRef>
          </c:val>
          <c:extLst>
            <c:ext xmlns:c16="http://schemas.microsoft.com/office/drawing/2014/chart" uri="{C3380CC4-5D6E-409C-BE32-E72D297353CC}">
              <c16:uniqueId val="{00000007-765F-47DD-9C62-CAE67E1D1D7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5.48</c:v>
                </c:pt>
                <c:pt idx="2">
                  <c:v>#N/A</c:v>
                </c:pt>
                <c:pt idx="3">
                  <c:v>5.7</c:v>
                </c:pt>
                <c:pt idx="4">
                  <c:v>#N/A</c:v>
                </c:pt>
                <c:pt idx="5">
                  <c:v>4.9800000000000004</c:v>
                </c:pt>
                <c:pt idx="6">
                  <c:v>#N/A</c:v>
                </c:pt>
                <c:pt idx="7">
                  <c:v>4.97</c:v>
                </c:pt>
                <c:pt idx="8">
                  <c:v>#N/A</c:v>
                </c:pt>
                <c:pt idx="9">
                  <c:v>5.0199999999999996</c:v>
                </c:pt>
              </c:numCache>
            </c:numRef>
          </c:val>
          <c:extLst>
            <c:ext xmlns:c16="http://schemas.microsoft.com/office/drawing/2014/chart" uri="{C3380CC4-5D6E-409C-BE32-E72D297353CC}">
              <c16:uniqueId val="{00000008-765F-47DD-9C62-CAE67E1D1D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10.62</c:v>
                </c:pt>
                <c:pt idx="2">
                  <c:v>#N/A</c:v>
                </c:pt>
                <c:pt idx="3">
                  <c:v>11.38</c:v>
                </c:pt>
                <c:pt idx="4">
                  <c:v>#N/A</c:v>
                </c:pt>
                <c:pt idx="5">
                  <c:v>14.6</c:v>
                </c:pt>
                <c:pt idx="6">
                  <c:v>#N/A</c:v>
                </c:pt>
                <c:pt idx="7">
                  <c:v>13.86</c:v>
                </c:pt>
                <c:pt idx="8">
                  <c:v>#N/A</c:v>
                </c:pt>
                <c:pt idx="9">
                  <c:v>14.34</c:v>
                </c:pt>
              </c:numCache>
            </c:numRef>
          </c:val>
          <c:extLst>
            <c:ext xmlns:c16="http://schemas.microsoft.com/office/drawing/2014/chart" uri="{C3380CC4-5D6E-409C-BE32-E72D297353CC}">
              <c16:uniqueId val="{00000009-765F-47DD-9C62-CAE67E1D1D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3085</c:v>
                </c:pt>
                <c:pt idx="5">
                  <c:v>3128</c:v>
                </c:pt>
                <c:pt idx="8">
                  <c:v>3185</c:v>
                </c:pt>
                <c:pt idx="11">
                  <c:v>3185</c:v>
                </c:pt>
                <c:pt idx="14">
                  <c:v>2997</c:v>
                </c:pt>
              </c:numCache>
            </c:numRef>
          </c:val>
          <c:extLst>
            <c:ext xmlns:c16="http://schemas.microsoft.com/office/drawing/2014/chart" uri="{C3380CC4-5D6E-409C-BE32-E72D297353CC}">
              <c16:uniqueId val="{00000000-1523-4C8F-B195-615012C47D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23-4C8F-B195-615012C47D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c:v>
                </c:pt>
                <c:pt idx="3">
                  <c:v>2</c:v>
                </c:pt>
                <c:pt idx="6">
                  <c:v>2</c:v>
                </c:pt>
                <c:pt idx="9">
                  <c:v>2</c:v>
                </c:pt>
                <c:pt idx="12">
                  <c:v>2</c:v>
                </c:pt>
              </c:numCache>
            </c:numRef>
          </c:val>
          <c:extLst>
            <c:ext xmlns:c16="http://schemas.microsoft.com/office/drawing/2014/chart" uri="{C3380CC4-5D6E-409C-BE32-E72D297353CC}">
              <c16:uniqueId val="{00000002-1523-4C8F-B195-615012C47D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183</c:v>
                </c:pt>
                <c:pt idx="3">
                  <c:v>150</c:v>
                </c:pt>
                <c:pt idx="6">
                  <c:v>142</c:v>
                </c:pt>
                <c:pt idx="9">
                  <c:v>171</c:v>
                </c:pt>
                <c:pt idx="12">
                  <c:v>237</c:v>
                </c:pt>
              </c:numCache>
            </c:numRef>
          </c:val>
          <c:extLst>
            <c:ext xmlns:c16="http://schemas.microsoft.com/office/drawing/2014/chart" uri="{C3380CC4-5D6E-409C-BE32-E72D297353CC}">
              <c16:uniqueId val="{00000003-1523-4C8F-B195-615012C47D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285</c:v>
                </c:pt>
                <c:pt idx="3">
                  <c:v>360</c:v>
                </c:pt>
                <c:pt idx="6">
                  <c:v>359</c:v>
                </c:pt>
                <c:pt idx="9">
                  <c:v>271</c:v>
                </c:pt>
                <c:pt idx="12">
                  <c:v>354</c:v>
                </c:pt>
              </c:numCache>
            </c:numRef>
          </c:val>
          <c:extLst>
            <c:ext xmlns:c16="http://schemas.microsoft.com/office/drawing/2014/chart" uri="{C3380CC4-5D6E-409C-BE32-E72D297353CC}">
              <c16:uniqueId val="{00000004-1523-4C8F-B195-615012C47D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23-4C8F-B195-615012C47D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23-4C8F-B195-615012C47D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2702</c:v>
                </c:pt>
                <c:pt idx="3">
                  <c:v>2870</c:v>
                </c:pt>
                <c:pt idx="6">
                  <c:v>3132</c:v>
                </c:pt>
                <c:pt idx="9">
                  <c:v>3163</c:v>
                </c:pt>
                <c:pt idx="12">
                  <c:v>3102</c:v>
                </c:pt>
              </c:numCache>
            </c:numRef>
          </c:val>
          <c:extLst>
            <c:ext xmlns:c16="http://schemas.microsoft.com/office/drawing/2014/chart" uri="{C3380CC4-5D6E-409C-BE32-E72D297353CC}">
              <c16:uniqueId val="{00000007-1523-4C8F-B195-615012C47D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108</c:v>
                </c:pt>
                <c:pt idx="2">
                  <c:v>#N/A</c:v>
                </c:pt>
                <c:pt idx="3">
                  <c:v>#N/A</c:v>
                </c:pt>
                <c:pt idx="4">
                  <c:v>254</c:v>
                </c:pt>
                <c:pt idx="5">
                  <c:v>#N/A</c:v>
                </c:pt>
                <c:pt idx="6">
                  <c:v>#N/A</c:v>
                </c:pt>
                <c:pt idx="7">
                  <c:v>450</c:v>
                </c:pt>
                <c:pt idx="8">
                  <c:v>#N/A</c:v>
                </c:pt>
                <c:pt idx="9">
                  <c:v>#N/A</c:v>
                </c:pt>
                <c:pt idx="10">
                  <c:v>422</c:v>
                </c:pt>
                <c:pt idx="11">
                  <c:v>#N/A</c:v>
                </c:pt>
                <c:pt idx="12">
                  <c:v>#N/A</c:v>
                </c:pt>
                <c:pt idx="13">
                  <c:v>698</c:v>
                </c:pt>
                <c:pt idx="14">
                  <c:v>#N/A</c:v>
                </c:pt>
              </c:numCache>
            </c:numRef>
          </c:val>
          <c:smooth val="0"/>
          <c:extLst>
            <c:ext xmlns:c16="http://schemas.microsoft.com/office/drawing/2014/chart" uri="{C3380CC4-5D6E-409C-BE32-E72D297353CC}">
              <c16:uniqueId val="{00000008-1523-4C8F-B195-615012C47D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29068</c:v>
                </c:pt>
                <c:pt idx="5">
                  <c:v>28570</c:v>
                </c:pt>
                <c:pt idx="8">
                  <c:v>27994</c:v>
                </c:pt>
                <c:pt idx="11">
                  <c:v>25941</c:v>
                </c:pt>
                <c:pt idx="14">
                  <c:v>23986</c:v>
                </c:pt>
              </c:numCache>
            </c:numRef>
          </c:val>
          <c:extLst>
            <c:ext xmlns:c16="http://schemas.microsoft.com/office/drawing/2014/chart" uri="{C3380CC4-5D6E-409C-BE32-E72D297353CC}">
              <c16:uniqueId val="{00000000-6E03-4181-8865-0E38AC730F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1541</c:v>
                </c:pt>
                <c:pt idx="5">
                  <c:v>1410</c:v>
                </c:pt>
                <c:pt idx="8">
                  <c:v>1060</c:v>
                </c:pt>
                <c:pt idx="11">
                  <c:v>1515</c:v>
                </c:pt>
                <c:pt idx="14">
                  <c:v>769</c:v>
                </c:pt>
              </c:numCache>
            </c:numRef>
          </c:val>
          <c:extLst>
            <c:ext xmlns:c16="http://schemas.microsoft.com/office/drawing/2014/chart" uri="{C3380CC4-5D6E-409C-BE32-E72D297353CC}">
              <c16:uniqueId val="{00000001-6E03-4181-8865-0E38AC730F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11162</c:v>
                </c:pt>
                <c:pt idx="5">
                  <c:v>11697</c:v>
                </c:pt>
                <c:pt idx="8">
                  <c:v>11455</c:v>
                </c:pt>
                <c:pt idx="11">
                  <c:v>11597</c:v>
                </c:pt>
                <c:pt idx="14">
                  <c:v>11211</c:v>
                </c:pt>
              </c:numCache>
            </c:numRef>
          </c:val>
          <c:extLst>
            <c:ext xmlns:c16="http://schemas.microsoft.com/office/drawing/2014/chart" uri="{C3380CC4-5D6E-409C-BE32-E72D297353CC}">
              <c16:uniqueId val="{00000002-6E03-4181-8865-0E38AC730F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03-4181-8865-0E38AC730F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03-4181-8865-0E38AC730F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03-4181-8865-0E38AC730F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1083</c:v>
                </c:pt>
                <c:pt idx="3">
                  <c:v>1063</c:v>
                </c:pt>
                <c:pt idx="6">
                  <c:v>1022</c:v>
                </c:pt>
                <c:pt idx="9">
                  <c:v>1005</c:v>
                </c:pt>
                <c:pt idx="12">
                  <c:v>1001</c:v>
                </c:pt>
              </c:numCache>
            </c:numRef>
          </c:val>
          <c:extLst>
            <c:ext xmlns:c16="http://schemas.microsoft.com/office/drawing/2014/chart" uri="{C3380CC4-5D6E-409C-BE32-E72D297353CC}">
              <c16:uniqueId val="{00000006-6E03-4181-8865-0E38AC730F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1342</c:v>
                </c:pt>
                <c:pt idx="3">
                  <c:v>1224</c:v>
                </c:pt>
                <c:pt idx="6">
                  <c:v>1435</c:v>
                </c:pt>
                <c:pt idx="9">
                  <c:v>1235</c:v>
                </c:pt>
                <c:pt idx="12">
                  <c:v>1226</c:v>
                </c:pt>
              </c:numCache>
            </c:numRef>
          </c:val>
          <c:extLst>
            <c:ext xmlns:c16="http://schemas.microsoft.com/office/drawing/2014/chart" uri="{C3380CC4-5D6E-409C-BE32-E72D297353CC}">
              <c16:uniqueId val="{00000007-6E03-4181-8865-0E38AC730F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5253</c:v>
                </c:pt>
                <c:pt idx="3">
                  <c:v>4691</c:v>
                </c:pt>
                <c:pt idx="6">
                  <c:v>4007</c:v>
                </c:pt>
                <c:pt idx="9">
                  <c:v>4517</c:v>
                </c:pt>
                <c:pt idx="12">
                  <c:v>4347</c:v>
                </c:pt>
              </c:numCache>
            </c:numRef>
          </c:val>
          <c:extLst>
            <c:ext xmlns:c16="http://schemas.microsoft.com/office/drawing/2014/chart" uri="{C3380CC4-5D6E-409C-BE32-E72D297353CC}">
              <c16:uniqueId val="{00000008-6E03-4181-8865-0E38AC730F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c:v>
                </c:pt>
                <c:pt idx="3">
                  <c:v>6</c:v>
                </c:pt>
                <c:pt idx="6">
                  <c:v>5</c:v>
                </c:pt>
                <c:pt idx="9">
                  <c:v>3</c:v>
                </c:pt>
                <c:pt idx="12">
                  <c:v>2</c:v>
                </c:pt>
              </c:numCache>
            </c:numRef>
          </c:val>
          <c:extLst>
            <c:ext xmlns:c16="http://schemas.microsoft.com/office/drawing/2014/chart" uri="{C3380CC4-5D6E-409C-BE32-E72D297353CC}">
              <c16:uniqueId val="{00000009-6E03-4181-8865-0E38AC730F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27593</c:v>
                </c:pt>
                <c:pt idx="3">
                  <c:v>28008</c:v>
                </c:pt>
                <c:pt idx="6">
                  <c:v>28896</c:v>
                </c:pt>
                <c:pt idx="9">
                  <c:v>26892</c:v>
                </c:pt>
                <c:pt idx="12">
                  <c:v>24907</c:v>
                </c:pt>
              </c:numCache>
            </c:numRef>
          </c:val>
          <c:extLst>
            <c:ext xmlns:c16="http://schemas.microsoft.com/office/drawing/2014/chart" uri="{C3380CC4-5D6E-409C-BE32-E72D297353CC}">
              <c16:uniqueId val="{0000000A-6E03-4181-8865-0E38AC730F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E03-4181-8865-0E38AC730F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2230</c:v>
                </c:pt>
                <c:pt idx="1">
                  <c:v>2209</c:v>
                </c:pt>
                <c:pt idx="2">
                  <c:v>2350</c:v>
                </c:pt>
              </c:numCache>
            </c:numRef>
          </c:val>
          <c:extLst>
            <c:ext xmlns:c16="http://schemas.microsoft.com/office/drawing/2014/chart" uri="{C3380CC4-5D6E-409C-BE32-E72D297353CC}">
              <c16:uniqueId val="{00000000-590B-4958-B044-173CDA1E97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2610</c:v>
                </c:pt>
                <c:pt idx="1">
                  <c:v>1848</c:v>
                </c:pt>
                <c:pt idx="2">
                  <c:v>1774</c:v>
                </c:pt>
              </c:numCache>
            </c:numRef>
          </c:val>
          <c:extLst>
            <c:ext xmlns:c16="http://schemas.microsoft.com/office/drawing/2014/chart" uri="{C3380CC4-5D6E-409C-BE32-E72D297353CC}">
              <c16:uniqueId val="{00000001-590B-4958-B044-173CDA1E97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5709</c:v>
                </c:pt>
                <c:pt idx="1">
                  <c:v>6193</c:v>
                </c:pt>
                <c:pt idx="2">
                  <c:v>5395</c:v>
                </c:pt>
              </c:numCache>
            </c:numRef>
          </c:val>
          <c:extLst>
            <c:ext xmlns:c16="http://schemas.microsoft.com/office/drawing/2014/chart" uri="{C3380CC4-5D6E-409C-BE32-E72D297353CC}">
              <c16:uniqueId val="{00000002-590B-4958-B044-173CDA1E97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{24B9BEEE-79D9-4912-A564-34241C1ED2C8}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BA8-433F-BEEB-9CD50283D2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{AF831E34-ABF6-4B96-876B-4E5325A90A27}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A8-433F-BEEB-9CD50283D2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{DDEE8F0C-FAE6-49DC-8D0D-044B6FA604C6}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A8-433F-BEEB-9CD50283D2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{E3C50966-851E-487D-80D0-9E0659410680}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A8-433F-BEEB-9CD50283D2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{071FB332-2AC1-4592-BE16-A63F8ACF8E1F}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A8-433F-BEEB-9CD50283D2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{586FA9B2-7E40-4CAE-B296-CD9B593B1C6C}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BA8-433F-BEEB-9CD50283D2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{97A44EF2-7707-4DA8-A337-B326981FE52E}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BA8-433F-BEEB-9CD50283D2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{18B2D5B5-7B94-456A-A002-E04536AFADFA}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BA8-433F-BEEB-9CD50283D2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{99BF8E1F-3F3D-4E16-80AB-1BB4851F3162}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BA8-433F-BEEB-9CD50283D2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59</c:v>
                </c:pt>
                <c:pt idx="16">
                  <c:v>58.5</c:v>
                </c:pt>
                <c:pt idx="24">
                  <c:v>59.4</c:v>
                </c:pt>
                <c:pt idx="32">
                  <c:v>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BA8-433F-BEEB-9CD50283D2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{8FDA4C42-909D-481B-AC54-BD5E7BD2411E}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BA8-433F-BEEB-9CD50283D2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{610A391D-B5A7-40B3-A434-5AFBE2B97FC2}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A8-433F-BEEB-9CD50283D2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{28C947E5-0C9D-4BDC-8C68-5FFCE72F2CA5}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A8-433F-BEEB-9CD50283D2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{3D932101-2B20-4AFA-9658-06A10A39C208}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A8-433F-BEEB-9CD50283D2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{84CF78E2-1D05-43B4-890B-6C67767E09E4}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A8-433F-BEEB-9CD50283D2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{3F430315-DC94-42EF-9659-953CCFCC884C}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BA8-433F-BEEB-9CD50283D2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{502E2BF7-CDBF-4679-AE3D-EC98E4CAA3A9}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BA8-433F-BEEB-9CD50283D2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{DC6E3C73-4A34-4869-A15C-BAFAC4CD03FC}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BA8-433F-BEEB-9CD50283D2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{1A8D7B32-344B-4FA9-8ABB-6AF6E2491862}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BA8-433F-BEEB-9CD50283D2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BA8-433F-BEEB-9CD50283D29D}"/>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{5EF169F3-CB25-4F66-B7FC-8C17F536E5B7}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406-4942-A865-C43202D4C0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{78EE349D-0701-49F0-9D5F-B9E08109472C}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06-4942-A865-C43202D4C0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{21DDA7AC-6663-4829-A9FE-DD81A1CD3E29}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06-4942-A865-C43202D4C0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{F7BC5459-DE18-449A-9414-AAE7C73938BF}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06-4942-A865-C43202D4C0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{28B096D5-1A17-4EA3-99D5-390E1883F22B}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06-4942-A865-C43202D4C0B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{747A28B4-6F54-48CE-8F4B-9A624131183D}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406-4942-A865-C43202D4C0B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{0E9FB3EB-0DB5-414C-91D4-964E15529368}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406-4942-A865-C43202D4C0B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{60062AEE-6468-41A1-BEC1-A02F4E097E87}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406-4942-A865-C43202D4C0B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{061FC3CD-27EA-414A-A6C7-D0F1314100D7}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406-4942-A865-C43202D4C0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1.6</c:v>
                </c:pt>
                <c:pt idx="16">
                  <c:v>2.1</c:v>
                </c:pt>
                <c:pt idx="24">
                  <c:v>2.9</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406-4942-A865-C43202D4C0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{94D3131E-1024-4576-8A03-430DEA6E5C99}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406-4942-A865-C43202D4C0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{DBD3B62D-3B95-4A8C-BD5E-689E33209D74}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06-4942-A865-C43202D4C0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{C32A515F-E17C-4634-B0F9-7CF06E4655F8}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06-4942-A865-C43202D4C0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{17E057D1-F4C3-44D0-A113-376E122C0611}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06-4942-A865-C43202D4C0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{27A8C19C-1428-49BD-ACC6-EF187A6577CF}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06-4942-A865-C43202D4C0B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{415C4195-17C8-49EA-8D53-49CCB80CEF5D}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406-4942-A865-C43202D4C0B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{E12C2EED-0EE6-4B58-9B4B-3043F965ADFB}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406-4942-A865-C43202D4C0B2}"/>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{0FD7CE73-FF81-4E33-BDE3-754F92F554BA}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406-4942-A865-C43202D4C0B2}"/>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{75D6C8B8-877F-4213-A894-0A9C68C0D0BB}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406-4942-A865-C43202D4C0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406-4942-A865-C43202D4C0B2}"/>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栃木県下野市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義務教育施設の耐震補強や大規模改修事業、庁舎関連事業で起債した合併特例債の償還のため元利償還金が高い水準にある。</a:t>
          </a:r>
          <a:endParaRPr lang="ja-JP" altLang="ja-JP" sz="1400">
            <a:effectLst/>
          </a:endParaRPr>
        </a:p>
        <a:p>
          <a:r>
            <a:rPr kumimoji="1" lang="ja-JP" altLang="ja-JP" sz="1100">
              <a:solidFill>
                <a:schemeClr val="dk1"/>
              </a:solidFill>
              <a:effectLst/>
              <a:latin typeface="+mn-lt"/>
              <a:ea typeface="+mn-ea"/>
              <a:cs typeface="+mn-cs"/>
            </a:rPr>
            <a:t>　一方、算入公債費等も合併特例事業債や臨時財政対策債の償還金増加にともない高い水準にある。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スマート</a:t>
          </a:r>
          <a:r>
            <a:rPr kumimoji="1" lang="en-US" altLang="ja-JP" sz="1100">
              <a:solidFill>
                <a:schemeClr val="dk1"/>
              </a:solidFill>
              <a:effectLst/>
              <a:latin typeface="+mn-lt"/>
              <a:ea typeface="+mn-ea"/>
              <a:cs typeface="+mn-cs"/>
            </a:rPr>
            <a:t>IC</a:t>
          </a:r>
          <a:r>
            <a:rPr kumimoji="1" lang="ja-JP" altLang="en-US" sz="1100">
              <a:solidFill>
                <a:schemeClr val="dk1"/>
              </a:solidFill>
              <a:effectLst/>
              <a:latin typeface="+mn-lt"/>
              <a:ea typeface="+mn-ea"/>
              <a:cs typeface="+mn-cs"/>
            </a:rPr>
            <a:t>や産業団地の整備</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地方債を活用した事業の影響から、元利償還金の増加が見込まれるため、既発債の繰上償還の検討や事業の峻別を行うとともに、新規発行の抑制を図り、実質公債費比率の上昇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最小限</a:t>
          </a:r>
          <a:r>
            <a:rPr kumimoji="1" lang="ja-JP" altLang="en-US" sz="1100">
              <a:solidFill>
                <a:schemeClr val="dk1"/>
              </a:solidFill>
              <a:effectLst/>
              <a:latin typeface="+mn-lt"/>
              <a:ea typeface="+mn-ea"/>
              <a:cs typeface="+mn-cs"/>
            </a:rPr>
            <a:t>となるよう努めていく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栃木県下野市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将来負担額については、義務教育施設の耐震補強や大規模改修、庁舎関連事業などに係る地方債の発行にともない一般会計の地方債残高は高い水準にある。</a:t>
          </a:r>
          <a:endParaRPr lang="ja-JP" altLang="ja-JP" sz="1400">
            <a:effectLst/>
          </a:endParaRPr>
        </a:p>
        <a:p>
          <a:r>
            <a:rPr kumimoji="1" lang="ja-JP" altLang="ja-JP" sz="1100">
              <a:solidFill>
                <a:schemeClr val="dk1"/>
              </a:solidFill>
              <a:effectLst/>
              <a:latin typeface="+mn-lt"/>
              <a:ea typeface="+mn-ea"/>
              <a:cs typeface="+mn-cs"/>
            </a:rPr>
            <a:t>　一方、充当可能財源等についても、財政調整基金などへの積立てにより高い水準を保てていることに加え、基準財政需要額算入見込額も合併特例事業債、臨時財政対策債等の活用により高い水準で推移しているため、将来負担比率はマイナスとなっている。</a:t>
          </a:r>
          <a:endParaRPr lang="ja-JP" altLang="ja-JP" sz="1400">
            <a:effectLst/>
          </a:endParaRPr>
        </a:p>
        <a:p>
          <a:r>
            <a:rPr kumimoji="1" lang="ja-JP" altLang="ja-JP" sz="1100">
              <a:solidFill>
                <a:schemeClr val="dk1"/>
              </a:solidFill>
              <a:effectLst/>
              <a:latin typeface="+mn-lt"/>
              <a:ea typeface="+mn-ea"/>
              <a:cs typeface="+mn-cs"/>
            </a:rPr>
            <a:t>　今後、スマートＩＣ</a:t>
          </a:r>
          <a:r>
            <a:rPr kumimoji="1" lang="ja-JP" altLang="en-US" sz="1100">
              <a:solidFill>
                <a:schemeClr val="dk1"/>
              </a:solidFill>
              <a:effectLst/>
              <a:latin typeface="+mn-lt"/>
              <a:ea typeface="+mn-ea"/>
              <a:cs typeface="+mn-cs"/>
            </a:rPr>
            <a:t>や産業団地の</a:t>
          </a:r>
          <a:r>
            <a:rPr kumimoji="1" lang="ja-JP" altLang="ja-JP" sz="1100">
              <a:solidFill>
                <a:schemeClr val="dk1"/>
              </a:solidFill>
              <a:effectLst/>
              <a:latin typeface="+mn-lt"/>
              <a:ea typeface="+mn-ea"/>
              <a:cs typeface="+mn-cs"/>
            </a:rPr>
            <a:t>整備等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社会資本総合整備に対する地方債活用に伴い、一般会計等に係る地方債残高が増加し将来負担比率が上昇することが想定されるため、事業の峻別や充当可能基金の計画的な積立てと有効活用を図り、健全財政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栃木県下野市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前年度の剰余金を中心に基金の積立てをしているが、令和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年度末の基金残高については、公</a:t>
          </a:r>
          <a:r>
            <a:rPr kumimoji="1" lang="ja-JP" altLang="ja-JP" sz="1100">
              <a:solidFill>
                <a:schemeClr val="dk1"/>
              </a:solidFill>
              <a:effectLst/>
              <a:latin typeface="+mn-lt"/>
              <a:ea typeface="+mn-ea"/>
              <a:cs typeface="+mn-cs"/>
            </a:rPr>
            <a:t>共施設整備基金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617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の減となったほか</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減、庁舎等整備基金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、地域振興基金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減とな</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減額となったものが多く、</a:t>
          </a:r>
          <a:r>
            <a:rPr kumimoji="1" lang="ja-JP" altLang="ja-JP" sz="1100">
              <a:solidFill>
                <a:schemeClr val="dk1"/>
              </a:solidFill>
              <a:effectLst/>
              <a:latin typeface="+mn-lt"/>
              <a:ea typeface="+mn-ea"/>
              <a:cs typeface="+mn-cs"/>
            </a:rPr>
            <a:t>基金全体</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731</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9,519</a:t>
          </a:r>
          <a:r>
            <a:rPr kumimoji="1" lang="ja-JP" altLang="ja-JP" sz="1100">
              <a:solidFill>
                <a:schemeClr val="dk1"/>
              </a:solidFill>
              <a:effectLst/>
              <a:latin typeface="+mn-lt"/>
              <a:ea typeface="+mn-ea"/>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社会経済情勢の変化に伴う税収の急激な落ち込みや災害等の備えとして計画的に積み立てを行っていく。また、特定目的基金について設置目的を踏まえた積立金の有効活用を図る。特に公共施設整備基金については、計画的に積立ながら長寿命化対策やインフラ整備等への積極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　　　：公共施設の整備促進を図るため活用　　　　</a:t>
          </a:r>
          <a:endParaRPr lang="ja-JP" altLang="ja-JP" sz="1400">
            <a:effectLst/>
          </a:endParaRPr>
        </a:p>
        <a:p>
          <a:r>
            <a:rPr kumimoji="1" lang="ja-JP" altLang="ja-JP" sz="1100">
              <a:solidFill>
                <a:schemeClr val="dk1"/>
              </a:solidFill>
              <a:effectLst/>
              <a:latin typeface="+mn-lt"/>
              <a:ea typeface="+mn-ea"/>
              <a:cs typeface="+mn-cs"/>
            </a:rPr>
            <a:t>　地域振興基金　　　　　：地域振興のための事業に活用</a:t>
          </a:r>
          <a:endParaRPr lang="ja-JP" altLang="ja-JP" sz="1400">
            <a:effectLst/>
          </a:endParaRPr>
        </a:p>
        <a:p>
          <a:r>
            <a:rPr kumimoji="1" lang="ja-JP" altLang="ja-JP" sz="1100">
              <a:solidFill>
                <a:schemeClr val="dk1"/>
              </a:solidFill>
              <a:effectLst/>
              <a:latin typeface="+mn-lt"/>
              <a:ea typeface="+mn-ea"/>
              <a:cs typeface="+mn-cs"/>
            </a:rPr>
            <a:t>　庁舎等整備基金　　　　：庁舎等整備を図るため活用</a:t>
          </a:r>
          <a:endParaRPr lang="ja-JP" altLang="ja-JP" sz="1400">
            <a:effectLst/>
          </a:endParaRPr>
        </a:p>
        <a:p>
          <a:pPr eaLnBrk="1" fontAlgn="auto" latinLnBrk="0" hangingPunct="1"/>
          <a:r>
            <a:rPr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地域づくり事業推進基金：地域づくり事業に活用</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地域福祉基金　　　　　：高齢者の保健福祉の増進等、地域福祉の向上に資する事業に活用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公共施設整備基金は、</a:t>
          </a:r>
          <a:r>
            <a:rPr kumimoji="1" lang="ja-JP" altLang="en-US" sz="1100">
              <a:solidFill>
                <a:schemeClr val="dk1"/>
              </a:solidFill>
              <a:effectLst/>
              <a:latin typeface="+mn-lt"/>
              <a:ea typeface="+mn-ea"/>
              <a:cs typeface="+mn-cs"/>
            </a:rPr>
            <a:t>利子分</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百万円を積立てたが、</a:t>
          </a:r>
          <a:r>
            <a:rPr kumimoji="1" lang="ja-JP" altLang="ja-JP" sz="1100">
              <a:solidFill>
                <a:schemeClr val="dk1"/>
              </a:solidFill>
              <a:effectLst/>
              <a:latin typeface="+mn-lt"/>
              <a:ea typeface="+mn-ea"/>
              <a:cs typeface="+mn-cs"/>
            </a:rPr>
            <a:t>インフラ整備等に</a:t>
          </a:r>
          <a:r>
            <a:rPr kumimoji="1" lang="en-US" altLang="ja-JP" sz="1100">
              <a:solidFill>
                <a:schemeClr val="dk1"/>
              </a:solidFill>
              <a:effectLst/>
              <a:latin typeface="+mn-lt"/>
              <a:ea typeface="+mn-ea"/>
              <a:cs typeface="+mn-cs"/>
            </a:rPr>
            <a:t>623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を繰入れしたため</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617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2,156</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地域振興基金は、利子分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百万円を積立てたが、地域振興に係る事業に</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百万円を繰入れしたため、前年度比</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1,269</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庁舎等整備基金は、利子分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百万円を積立てたが、整備に係る償還費に</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百万円を繰入れしたため、前年度比</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663</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地域づくり事業推進基金は、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百万円を各事業に繰入れしたが、新たにふるさと納税等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百万円を積立てたため、前年度比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486</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地域福祉基金は、</a:t>
          </a:r>
          <a:r>
            <a:rPr kumimoji="1" lang="ja-JP" altLang="en-US" sz="1100">
              <a:solidFill>
                <a:schemeClr val="dk1"/>
              </a:solidFill>
              <a:effectLst/>
              <a:latin typeface="+mn-lt"/>
              <a:ea typeface="+mn-ea"/>
              <a:cs typeface="+mn-cs"/>
            </a:rPr>
            <a:t>運用</a:t>
          </a:r>
          <a:r>
            <a:rPr kumimoji="1" lang="ja-JP" altLang="ja-JP" sz="1100">
              <a:solidFill>
                <a:schemeClr val="dk1"/>
              </a:solidFill>
              <a:effectLst/>
              <a:latin typeface="+mn-lt"/>
              <a:ea typeface="+mn-ea"/>
              <a:cs typeface="+mn-cs"/>
            </a:rPr>
            <a:t>利子分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のみを</a:t>
          </a:r>
          <a:r>
            <a:rPr kumimoji="1" lang="ja-JP" altLang="ja-JP" sz="1100">
              <a:solidFill>
                <a:schemeClr val="dk1"/>
              </a:solidFill>
              <a:effectLst/>
              <a:latin typeface="+mn-lt"/>
              <a:ea typeface="+mn-ea"/>
              <a:cs typeface="+mn-cs"/>
            </a:rPr>
            <a:t>関係事業に繰入れ</a:t>
          </a:r>
          <a:r>
            <a:rPr kumimoji="1" lang="ja-JP" altLang="en-US" sz="1100">
              <a:solidFill>
                <a:schemeClr val="dk1"/>
              </a:solidFill>
              <a:effectLst/>
              <a:latin typeface="+mn-lt"/>
              <a:ea typeface="+mn-ea"/>
              <a:cs typeface="+mn-cs"/>
            </a:rPr>
            <a:t>し活用したため</a:t>
          </a:r>
          <a:r>
            <a:rPr kumimoji="1" lang="ja-JP" altLang="ja-JP" sz="1100">
              <a:solidFill>
                <a:schemeClr val="dk1"/>
              </a:solidFill>
              <a:effectLst/>
              <a:latin typeface="+mn-lt"/>
              <a:ea typeface="+mn-ea"/>
              <a:cs typeface="+mn-cs"/>
            </a:rPr>
            <a:t>、残高は前年度同額の</a:t>
          </a:r>
          <a:r>
            <a:rPr kumimoji="1" lang="en-US" altLang="ja-JP" sz="1100">
              <a:solidFill>
                <a:schemeClr val="dk1"/>
              </a:solidFill>
              <a:effectLst/>
              <a:latin typeface="+mn-lt"/>
              <a:ea typeface="+mn-ea"/>
              <a:cs typeface="+mn-cs"/>
            </a:rPr>
            <a:t>448</a:t>
          </a:r>
          <a:r>
            <a:rPr kumimoji="1" lang="ja-JP" altLang="ja-JP" sz="1100">
              <a:solidFill>
                <a:schemeClr val="dk1"/>
              </a:solidFill>
              <a:effectLst/>
              <a:latin typeface="+mn-lt"/>
              <a:ea typeface="+mn-ea"/>
              <a:cs typeface="+mn-cs"/>
            </a:rPr>
            <a:t>百万円となった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公共施設整備基金については、計画的に積立て</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ながら、公共施設整備、統廃合・更新・長寿命化対策等への積極的な活用を図る。また、その他の特目基金については、基金の設置目的に則した運用を行い、基金の有効活用を図る。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a:t>
          </a:r>
          <a:r>
            <a:rPr kumimoji="1" lang="en-US" altLang="ja-JP" sz="1100">
              <a:solidFill>
                <a:schemeClr val="dk1"/>
              </a:solidFill>
              <a:effectLst/>
              <a:latin typeface="+mn-lt"/>
              <a:ea typeface="+mn-ea"/>
              <a:cs typeface="+mn-cs"/>
            </a:rPr>
            <a:t>1,086</a:t>
          </a:r>
          <a:r>
            <a:rPr kumimoji="1" lang="ja-JP" altLang="ja-JP" sz="1100">
              <a:solidFill>
                <a:schemeClr val="dk1"/>
              </a:solidFill>
              <a:effectLst/>
              <a:latin typeface="+mn-lt"/>
              <a:ea typeface="+mn-ea"/>
              <a:cs typeface="+mn-cs"/>
            </a:rPr>
            <a:t>百万円の積立て、</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百万円の取崩しを行</a:t>
          </a:r>
          <a:r>
            <a:rPr kumimoji="1" lang="ja-JP" altLang="en-US" sz="1100">
              <a:solidFill>
                <a:schemeClr val="dk1"/>
              </a:solidFill>
              <a:effectLst/>
              <a:latin typeface="+mn-lt"/>
              <a:ea typeface="+mn-ea"/>
              <a:cs typeface="+mn-cs"/>
            </a:rPr>
            <a:t>った。基金残高としては前年度</a:t>
          </a:r>
          <a:r>
            <a:rPr kumimoji="1" lang="ja-JP" altLang="ja-JP"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2,350</a:t>
          </a:r>
          <a:r>
            <a:rPr kumimoji="1" lang="ja-JP" altLang="ja-JP" sz="1100">
              <a:solidFill>
                <a:schemeClr val="dk1"/>
              </a:solidFill>
              <a:effectLst/>
              <a:latin typeface="+mn-lt"/>
              <a:ea typeface="+mn-ea"/>
              <a:cs typeface="+mn-cs"/>
            </a:rPr>
            <a:t>百万円となり、前年度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同額程度の残高を確保することができた。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社会経済情勢の変化に伴う税収の急激な落込みや災害等の備えとして計画的に積立てを行い、適正な財政運営を行うため、標準財政規模の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％の維持を図る。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剰余金</a:t>
          </a:r>
          <a:r>
            <a:rPr kumimoji="1" lang="ja-JP" altLang="ja-JP" sz="1100">
              <a:solidFill>
                <a:schemeClr val="dk1"/>
              </a:solidFill>
              <a:effectLst/>
              <a:latin typeface="+mn-lt"/>
              <a:ea typeface="+mn-ea"/>
              <a:cs typeface="+mn-cs"/>
            </a:rPr>
            <a:t>を重点的に積立て</a:t>
          </a:r>
          <a:r>
            <a:rPr kumimoji="1" lang="ja-JP" altLang="en-US" sz="1100">
              <a:solidFill>
                <a:schemeClr val="dk1"/>
              </a:solidFill>
              <a:effectLst/>
              <a:latin typeface="+mn-lt"/>
              <a:ea typeface="+mn-ea"/>
              <a:cs typeface="+mn-cs"/>
            </a:rPr>
            <a:t>たことで、当時の基金残高は</a:t>
          </a:r>
          <a:r>
            <a:rPr kumimoji="1" lang="en-US" altLang="ja-JP" sz="1100">
              <a:solidFill>
                <a:schemeClr val="dk1"/>
              </a:solidFill>
              <a:effectLst/>
              <a:latin typeface="+mn-lt"/>
              <a:ea typeface="+mn-ea"/>
              <a:cs typeface="+mn-cs"/>
            </a:rPr>
            <a:t>2,610</a:t>
          </a:r>
          <a:r>
            <a:rPr kumimoji="1" lang="ja-JP" altLang="ja-JP" sz="1100">
              <a:solidFill>
                <a:schemeClr val="dk1"/>
              </a:solidFill>
              <a:effectLst/>
              <a:latin typeface="+mn-lt"/>
              <a:ea typeface="+mn-ea"/>
              <a:cs typeface="+mn-cs"/>
            </a:rPr>
            <a:t>百万円となったが、義務教育施設の耐震補強や大規模改修事業、社会資本整備、庁舎関連事業で起債した合併特例事業債の償還に</a:t>
          </a:r>
          <a:r>
            <a:rPr kumimoji="1" lang="ja-JP" altLang="en-US" sz="1100">
              <a:solidFill>
                <a:schemeClr val="dk1"/>
              </a:solidFill>
              <a:effectLst/>
              <a:latin typeface="+mn-lt"/>
              <a:ea typeface="+mn-ea"/>
              <a:cs typeface="+mn-cs"/>
            </a:rPr>
            <a:t>充てるため、令和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年度からは取り崩しを行ったため、令和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1,774</a:t>
          </a:r>
          <a:r>
            <a:rPr kumimoji="1" lang="ja-JP" altLang="ja-JP" sz="1100">
              <a:solidFill>
                <a:schemeClr val="dk1"/>
              </a:solidFill>
              <a:effectLst/>
              <a:latin typeface="+mn-lt"/>
              <a:ea typeface="+mn-ea"/>
              <a:cs typeface="+mn-cs"/>
            </a:rPr>
            <a:t>百万円となった。今後も公債費の増加に伴う行政サービス等に与える影響等を考慮しながら基金の有効活用を図っていく。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義務教育施設の改修等に伴う地方債、社会資本整備に伴う地方債、総合管理計画に基づく集約・長寿命化・転用事業に係る地方債、及び臨時財政対策債などの償還が前年度同程度継続することが見込まれることから、市民サービスに影響を与えないよう償還財源を計画的に積立てて行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8CA3517-57A5-4B65-ABAC-B569D21A40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F42A98C-6BE4-4057-B6BF-410C798A78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7FD3077-E523-4BFE-AB78-3738E5EEC58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A2F439B-4507-4AC8-83D4-D04F6DB0075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5397BF5-CCE0-4CB2-A4C3-478697216BF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241008B-B310-44D4-BF61-07E7C342A81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CBA5F94-9E7D-4A6E-AF7A-DB3CF2CBE08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63BB7DD-60F5-4AF0-9E77-F045C25BD3F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B46B65B-ECF6-43CD-BF99-D4396FA0542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9EFCE86-C9A4-4FA2-99FD-81B4862DF13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01C51DF-7A94-40F0-B40B-B834EB6E7BA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59B2CF0-3850-45B1-AB55-7B0CCC3F310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A4F252E-7CA8-46CC-8054-EF10A8DB834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F013F0C-C43E-4C5A-A23A-F03C6536686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3A8EE01-0AE3-42A6-B930-B8B597B58B4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B8F48EA-2DE1-42BD-9704-E366B59AAF7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81C7B89-9359-4768-A30E-BC237F72C8F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915EFA5-F4E0-437F-9863-232546B3301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535545F-67FC-4DFA-9604-F5BBC84F8B5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9F86F24-D254-46D7-B3F5-DEF4FBACC69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4465159-4A03-4930-B783-374E8B64313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FA56A1A-C6D6-4CCC-A6F9-EEFA43D5DA7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59,880
58,903
74.59
30,423,170
27,806,657
2,243,837
15,643,849
24,906,722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E72E886-AC82-4560-8426-9EA164B969B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D424C19-0AC7-41F2-B749-0D31D03D24F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788383A-809F-4598-B36C-2784209B15D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B890D17-DF3F-4683-A24C-B6121B2D02A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6F69661-DA75-4C23-BEDF-A5454FEB2D7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215C22C-12C2-4ADF-9AA3-DACA06B7E6F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9CFC7B8-87E5-4A4A-8539-965962FCC3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6F84F13-2CAB-4663-9751-8D75430852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83CC394-71D8-47FD-B2C2-7B444CC8BF8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E3E63F1-2A59-4D3F-BF63-3A3D8A6E3B4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E768DDA-F24E-412D-BEEE-DDFB2AFAB2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D1E92D5-5205-4A43-9D5A-F507AAA00A6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C30B156-33F5-46E0-83CC-07313F7F3F5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81FC544-C8A4-4D67-8F1F-2F472DE9067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6FEC174-A9AE-4128-880C-63608AAD924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6A364E0-0918-428C-B118-50A156E3E8C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1AC78B6-EA77-422A-BE85-19FE6FA4363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E40D3F2-FE09-438B-A485-2253A8476A1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52702C7-8F84-47A2-9924-2FAEF7B20A5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166649F-7143-4212-A482-5DF1C48B912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3CB0E3A-DB65-46C7-AFC3-F0884862CDD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5A8A62A-3D7B-437E-A2A9-8A7442C4180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608246A-AA25-4D14-B07F-8852ABA5E62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15D1FBA-6744-4F04-8748-FA0F386CE3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8288159-5CFD-44ED-AF0F-EA3D7FAD2AC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03BC963-2E7C-49AC-909B-06586078336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BF4D36C-B757-4B39-8621-5050197DA1B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79EFB7F-E614-4850-84A3-D4035FC03F2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3404D10-A0EA-4705-9E92-DF76E57FEA2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9207B4A-722C-4A74-A72A-DCDC1069AFE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C8D5A8A-B1EA-4507-9143-2DB08B70C47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B86F95F-2742-4067-9D89-0126B599900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58D8C31-5503-4A05-8AD3-CF5DDAB9484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2C0B6F7-4892-4459-8636-CFD0352FF50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C8262F9-2C36-43E9-BB24-2B8E86B16E8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公共施設等総合管理計画に基づきインフラや公共施設の整備・修繕等を進めた結果、類似団体内平均値、全国、県平均ともに下回っている。今後も、公共施設等総合管理計画に基づき公共施設マネジメントに取り組み、公共施設の集約化や個別計画による長寿命化、更新等を効率的かつ効果的に実施し、公共施設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B76466E-EEA7-4165-A052-7EC3949D59F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281C71C-F6A5-453C-9710-2AEC3E3A354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17051B1-AE01-4446-BD73-7413A3FDF7D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505907D-45AD-4284-AF03-D1E682F35A4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668763E-FF2F-4AA2-8AEC-01662AA8976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7CC45CA-7D38-4378-A070-B71DCEDB932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EFC8679-B590-438C-974D-672205D5FF4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62C28FD-0614-48D4-B913-E7286F29557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6D5A932-AC83-417C-B2D6-076FC115C6B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97C149E-EA12-4E1A-8E3E-BCF806882A5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D1859D5-9081-4E7D-AB9E-CE657496F30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EB220D3-3EA5-4B10-AE09-3D04ACB912C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63B9669-0FEA-432E-B916-E696C8F9A61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9D0D577-9170-437F-A237-BBBAD9C16EF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74256BA-8D25-4F72-AF80-CFADDBDC548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5BE2FA3-983C-42D2-8156-61E4F0CA3D9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D85966FD-0762-4A0D-AD6C-0D7634CC40B1}"/>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285CA7C8-3FCF-4410-9512-5AC7D9870386}"/>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C487A3E4-1496-4EEC-A8DE-E00BB18EABAC}"/>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7EAFEFF6-7A57-43CA-9F53-0A805EE09354}"/>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1387807C-230B-486F-BD6A-9C5FF56DAA71}"/>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a:extLst>
            <a:ext uri="{FF2B5EF4-FFF2-40B4-BE49-F238E27FC236}">
              <a16:creationId xmlns:a16="http://schemas.microsoft.com/office/drawing/2014/main" id="{89F74D84-81DA-4048-B8A1-736C5F785211}"/>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E228A3AA-416D-4E0A-A4B1-E4529EF93CA4}"/>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783FC207-60D8-4B1A-9201-F81A5A823DCF}"/>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7B38490A-FAB8-4044-AFBC-850E587E145E}"/>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E0DEAA30-F543-44CC-8546-8DC860521282}"/>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77D3DF72-94AC-41AD-9C7A-6767515DE0B8}"/>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629B241-ED97-47A6-89A8-34C17F48FFD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2AF1BBD-87AB-4924-ABCC-62CCDC6A1EF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769FC4A-817D-4383-9D49-ACA4E47F91B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7B91D9B-5D29-4898-9DB4-4AA138536F5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9664853-84D7-49E4-97F5-D36C811E82A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91" name="楕円 90">
          <a:extLst>
            <a:ext uri="{FF2B5EF4-FFF2-40B4-BE49-F238E27FC236}">
              <a16:creationId xmlns:a16="http://schemas.microsoft.com/office/drawing/2014/main" id="{BAE36329-50A4-4BB3-8229-B6E8D5B24400}"/>
            </a:ext>
          </a:extLst>
        </xdr:cNvPr>
        <xdr:cNvSpPr/>
      </xdr:nvSpPr>
      <xdr:spPr>
        <a:xfrm>
          <a:off x="4711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92" name="有形固定資産減価償却率該当値テキスト">
          <a:extLst>
            <a:ext uri="{FF2B5EF4-FFF2-40B4-BE49-F238E27FC236}">
              <a16:creationId xmlns:a16="http://schemas.microsoft.com/office/drawing/2014/main" id="{544B6A09-EBAE-49C7-B670-C5D9C4EFBA9A}"/>
            </a:ext>
          </a:extLst>
        </xdr:cNvPr>
        <xdr:cNvSpPr txBox="1"/>
      </xdr:nvSpPr>
      <xdr:spPr>
        <a:xfrm>
          <a:off x="4813300"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93" name="楕円 92">
          <a:extLst>
            <a:ext uri="{FF2B5EF4-FFF2-40B4-BE49-F238E27FC236}">
              <a16:creationId xmlns:a16="http://schemas.microsoft.com/office/drawing/2014/main" id="{70EA09D0-A0D1-4081-A513-0021D6CEEC20}"/>
            </a:ext>
          </a:extLst>
        </xdr:cNvPr>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153458</xdr:rowOff>
    </xdr:to>
    <xdr:cxnSp macro="">
      <xdr:nvCxnSpPr>
        <xdr:cNvPr id="94" name="直線コネクタ 93">
          <a:extLst>
            <a:ext uri="{FF2B5EF4-FFF2-40B4-BE49-F238E27FC236}">
              <a16:creationId xmlns:a16="http://schemas.microsoft.com/office/drawing/2014/main" id="{E1F07D8B-68C3-4EC8-BF55-D77FEBA09045}"/>
            </a:ext>
          </a:extLst>
        </xdr:cNvPr>
        <xdr:cNvCxnSpPr/>
      </xdr:nvCxnSpPr>
      <xdr:spPr>
        <a:xfrm>
          <a:off x="4051300" y="601091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12700</xdr:rowOff>
    </xdr:from>
    <xdr:to>
      <xdr:col>15</xdr:col>
      <xdr:colOff>187325</xdr:colOff>
      <xdr:row>30</xdr:row>
      <xdr:rowOff>114300</xdr:rowOff>
    </xdr:to>
    <xdr:sp macro="" textlink="">
      <xdr:nvSpPr>
        <xdr:cNvPr id="95" name="楕円 94">
          <a:extLst>
            <a:ext uri="{FF2B5EF4-FFF2-40B4-BE49-F238E27FC236}">
              <a16:creationId xmlns:a16="http://schemas.microsoft.com/office/drawing/2014/main" id="{D1F4BFAE-E466-4CBD-AF61-58FA2C97EFF2}"/>
            </a:ext>
          </a:extLst>
        </xdr:cNvPr>
        <xdr:cNvSpPr/>
      </xdr:nvSpPr>
      <xdr:spPr>
        <a:xfrm>
          <a:off x="3238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95885</xdr:rowOff>
    </xdr:to>
    <xdr:cxnSp macro="">
      <xdr:nvCxnSpPr>
        <xdr:cNvPr id="96" name="直線コネクタ 95">
          <a:extLst>
            <a:ext uri="{FF2B5EF4-FFF2-40B4-BE49-F238E27FC236}">
              <a16:creationId xmlns:a16="http://schemas.microsoft.com/office/drawing/2014/main" id="{06B5EFA0-A7D5-4700-AEB7-02B40A193484}"/>
            </a:ext>
          </a:extLst>
        </xdr:cNvPr>
        <xdr:cNvCxnSpPr/>
      </xdr:nvCxnSpPr>
      <xdr:spPr>
        <a:xfrm>
          <a:off x="3289300" y="597852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1211DC3E-D938-4D27-8500-F495D5E35219}"/>
            </a:ext>
          </a:extLst>
        </xdr:cNvPr>
        <xdr:cNvSpPr/>
      </xdr:nvSpPr>
      <xdr:spPr>
        <a:xfrm>
          <a:off x="2476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63500</xdr:rowOff>
    </xdr:from>
    <xdr:to>
      <xdr:col>15</xdr:col>
      <xdr:colOff>136525</xdr:colOff>
      <xdr:row>30</xdr:row>
      <xdr:rowOff>81492</xdr:rowOff>
    </xdr:to>
    <xdr:cxnSp macro="">
      <xdr:nvCxnSpPr>
        <xdr:cNvPr id="98" name="直線コネクタ 97">
          <a:extLst>
            <a:ext uri="{FF2B5EF4-FFF2-40B4-BE49-F238E27FC236}">
              <a16:creationId xmlns:a16="http://schemas.microsoft.com/office/drawing/2014/main" id="{1811D3AA-D5B9-4B3B-8739-5D2363AC2069}"/>
            </a:ext>
          </a:extLst>
        </xdr:cNvPr>
        <xdr:cNvCxnSpPr/>
      </xdr:nvCxnSpPr>
      <xdr:spPr>
        <a:xfrm flipV="1">
          <a:off x="2527300" y="597852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52282</xdr:rowOff>
    </xdr:from>
    <xdr:to>
      <xdr:col>7</xdr:col>
      <xdr:colOff>187325</xdr:colOff>
      <xdr:row>30</xdr:row>
      <xdr:rowOff>153882</xdr:rowOff>
    </xdr:to>
    <xdr:sp macro="" textlink="">
      <xdr:nvSpPr>
        <xdr:cNvPr id="99" name="楕円 98">
          <a:extLst>
            <a:ext uri="{FF2B5EF4-FFF2-40B4-BE49-F238E27FC236}">
              <a16:creationId xmlns:a16="http://schemas.microsoft.com/office/drawing/2014/main" id="{CC43C138-9D50-45FD-826C-CC6793B7235C}"/>
            </a:ext>
          </a:extLst>
        </xdr:cNvPr>
        <xdr:cNvSpPr/>
      </xdr:nvSpPr>
      <xdr:spPr>
        <a:xfrm>
          <a:off x="1714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81492</xdr:rowOff>
    </xdr:from>
    <xdr:to>
      <xdr:col>11</xdr:col>
      <xdr:colOff>136525</xdr:colOff>
      <xdr:row>30</xdr:row>
      <xdr:rowOff>103082</xdr:rowOff>
    </xdr:to>
    <xdr:cxnSp macro="">
      <xdr:nvCxnSpPr>
        <xdr:cNvPr id="100" name="直線コネクタ 99">
          <a:extLst>
            <a:ext uri="{FF2B5EF4-FFF2-40B4-BE49-F238E27FC236}">
              <a16:creationId xmlns:a16="http://schemas.microsoft.com/office/drawing/2014/main" id="{729B4B9B-5BA3-41C7-979F-C34DBBD4E9F4}"/>
            </a:ext>
          </a:extLst>
        </xdr:cNvPr>
        <xdr:cNvCxnSpPr/>
      </xdr:nvCxnSpPr>
      <xdr:spPr>
        <a:xfrm flipV="1">
          <a:off x="1765300" y="599651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101" name="n_1aveValue有形固定資産減価償却率">
          <a:extLst>
            <a:ext uri="{FF2B5EF4-FFF2-40B4-BE49-F238E27FC236}">
              <a16:creationId xmlns:a16="http://schemas.microsoft.com/office/drawing/2014/main" id="{EB57BC69-8BE4-49EB-9537-2D6A008BE9C1}"/>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7F7A1687-EDBC-46F8-8A95-874E4507A174}"/>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a:extLst>
            <a:ext uri="{FF2B5EF4-FFF2-40B4-BE49-F238E27FC236}">
              <a16:creationId xmlns:a16="http://schemas.microsoft.com/office/drawing/2014/main" id="{83142407-054B-442A-9C3B-048F84A897A7}"/>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D92EB878-A622-4EB6-90F3-E61EF0AB7329}"/>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163212</xdr:rowOff>
    </xdr:from>
    <xdr:ext cx="405111" cy="259045"/>
    <xdr:sp macro="" textlink="">
      <xdr:nvSpPr>
        <xdr:cNvPr id="105" name="n_1mainValue有形固定資産減価償却率">
          <a:extLst>
            <a:ext uri="{FF2B5EF4-FFF2-40B4-BE49-F238E27FC236}">
              <a16:creationId xmlns:a16="http://schemas.microsoft.com/office/drawing/2014/main" id="{764E25D3-C433-4584-922B-21C70A0DC5E6}"/>
            </a:ext>
          </a:extLst>
        </xdr:cNvPr>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106" name="n_2mainValue有形固定資産減価償却率">
          <a:extLst>
            <a:ext uri="{FF2B5EF4-FFF2-40B4-BE49-F238E27FC236}">
              <a16:creationId xmlns:a16="http://schemas.microsoft.com/office/drawing/2014/main" id="{1421E846-36AB-45CC-ADCF-37BAD32B0CE2}"/>
            </a:ext>
          </a:extLst>
        </xdr:cNvPr>
        <xdr:cNvSpPr txBox="1"/>
      </xdr:nvSpPr>
      <xdr:spPr>
        <a:xfrm>
          <a:off x="3086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107" name="n_3mainValue有形固定資産減価償却率">
          <a:extLst>
            <a:ext uri="{FF2B5EF4-FFF2-40B4-BE49-F238E27FC236}">
              <a16:creationId xmlns:a16="http://schemas.microsoft.com/office/drawing/2014/main" id="{C5432F48-E12F-40F3-BA50-38ED965217A0}"/>
            </a:ext>
          </a:extLst>
        </xdr:cNvPr>
        <xdr:cNvSpPr txBox="1"/>
      </xdr:nvSpPr>
      <xdr:spPr>
        <a:xfrm>
          <a:off x="2324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170409</xdr:rowOff>
    </xdr:from>
    <xdr:ext cx="405111" cy="259045"/>
    <xdr:sp macro="" textlink="">
      <xdr:nvSpPr>
        <xdr:cNvPr id="108" name="n_4mainValue有形固定資産減価償却率">
          <a:extLst>
            <a:ext uri="{FF2B5EF4-FFF2-40B4-BE49-F238E27FC236}">
              <a16:creationId xmlns:a16="http://schemas.microsoft.com/office/drawing/2014/main" id="{B15F2E43-369B-466A-80FD-BC0D51DD2306}"/>
            </a:ext>
          </a:extLst>
        </xdr:cNvPr>
        <xdr:cNvSpPr txBox="1"/>
      </xdr:nvSpPr>
      <xdr:spPr>
        <a:xfrm>
          <a:off x="1562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508AF3B-5BCC-4C07-BB22-9C06494B9D1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F7E77E8-CB58-4D3B-BE64-F45D89DD871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AAA5E5B6-92CA-4E4E-B836-EF0E9CAF05F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258E2EE-629C-4A52-9C9E-83D3C94684E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CCA20B6-22F2-4E05-9E1C-555BB1A2ABD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8364E79-4F08-447B-875D-48BA6D7A142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5A24E8C-2A00-4456-B54D-ADB0E9DB980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1BE1EC1-5823-449C-A501-B9C4AE96EAE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6F7C423-A81F-4501-9288-E55229595A0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072D1B4-D8E7-4D3A-8D7D-089F431F82B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CCA9E9A-0CEB-448E-B787-19240EAE058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810A5D8-413F-480F-A608-361308B14F7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0410470-E7D6-4C8E-8EE5-0B1A8C0A1C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債務償還比率は、類似団体内平均値、全国、県平均ともに下回っており、地方債残高に対する返済能力が確保されていると言える。今後も充当可能基金への計画的な積立や適正な地方債管理に努める。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098254D-8935-4977-8A27-027A6764F5C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34BD9DB-7E3A-4BDF-9AC2-36621A44811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5E12232-8FE8-4A76-9DBF-0FE868D814C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5005138-4946-49B2-8701-2EF00B68CD0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67D6DCCC-9036-49D4-9D4E-F1C48396FAB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404F71BD-DB93-467C-A023-1400BB18920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B3B376C9-589C-466B-9D83-75DFCF40BCE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D75367A2-DAE3-47F8-A5BC-61EA915C578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B76E733-4804-4415-8106-BC8A05D2867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25953EA-AC1D-4A1E-8F97-1A545F43A0B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69384E0-3408-4CC8-BED9-CA51E6EDC65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F214A25-1392-4844-BFF4-74091989C44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DD531EA1-4B15-4421-9436-A1041CF1DA2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E6B3C70-3525-4048-9AA3-34723602C62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475C0B8-B720-4770-BB9C-44D149C6C6E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F3771974-56A7-465C-80CF-C1674A049424}"/>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E98D1055-70A9-41BA-AC85-ECAEF64ABA7E}"/>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1FF74A9A-8E93-4FA1-977D-5FDC8716B868}"/>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39E75917-134F-42E1-AFA1-389F9CA5241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71536E67-26C5-42BD-8661-19456677A5B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39651D86-B754-491D-B737-9BAF3D7B4996}"/>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B44FB9D0-C913-47B5-B59A-F3F06C96E553}"/>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CCF00813-F849-4673-99AD-E528CAC999AE}"/>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F8E40385-8DDE-479E-B496-EED5CBAF5FEF}"/>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9F0E72CF-44C6-4A37-9B3D-08D53F840B0E}"/>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97010F42-0EFF-4B4F-B3A4-C8DC8001158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236040C-803A-49F0-BF08-196BA7A221D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AA7D413-3C92-41A9-8F5F-2FEF14E09F7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77FD71F-B523-4E55-8FAF-4D23B514374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73D41ED-EBC8-4FC8-BCE3-EEEECE51D6E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07A5EC3-7BD2-4B68-8DFC-7FBF0F67FC0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21025</xdr:rowOff>
    </xdr:from>
    <xdr:to>
      <xdr:col>76</xdr:col>
      <xdr:colOff>73025</xdr:colOff>
      <xdr:row>29</xdr:row>
      <xdr:rowOff>122625</xdr:rowOff>
    </xdr:to>
    <xdr:sp macro="" textlink="">
      <xdr:nvSpPr>
        <xdr:cNvPr id="153" name="楕円 152">
          <a:extLst>
            <a:ext uri="{FF2B5EF4-FFF2-40B4-BE49-F238E27FC236}">
              <a16:creationId xmlns:a16="http://schemas.microsoft.com/office/drawing/2014/main" id="{FD3CAD60-5E10-4ADA-976F-E9A8A5529B09}"/>
            </a:ext>
          </a:extLst>
        </xdr:cNvPr>
        <xdr:cNvSpPr/>
      </xdr:nvSpPr>
      <xdr:spPr>
        <a:xfrm>
          <a:off x="14744700" y="576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43902</xdr:rowOff>
    </xdr:from>
    <xdr:ext cx="469744" cy="259045"/>
    <xdr:sp macro="" textlink="">
      <xdr:nvSpPr>
        <xdr:cNvPr id="154" name="債務償還比率該当値テキスト">
          <a:extLst>
            <a:ext uri="{FF2B5EF4-FFF2-40B4-BE49-F238E27FC236}">
              <a16:creationId xmlns:a16="http://schemas.microsoft.com/office/drawing/2014/main" id="{94604683-58E9-4E91-82AD-3C2879929679}"/>
            </a:ext>
          </a:extLst>
        </xdr:cNvPr>
        <xdr:cNvSpPr txBox="1"/>
      </xdr:nvSpPr>
      <xdr:spPr>
        <a:xfrm>
          <a:off x="14846300" y="56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165968</xdr:rowOff>
    </xdr:from>
    <xdr:to>
      <xdr:col>72</xdr:col>
      <xdr:colOff>123825</xdr:colOff>
      <xdr:row>29</xdr:row>
      <xdr:rowOff>96118</xdr:rowOff>
    </xdr:to>
    <xdr:sp macro="" textlink="">
      <xdr:nvSpPr>
        <xdr:cNvPr id="155" name="楕円 154">
          <a:extLst>
            <a:ext uri="{FF2B5EF4-FFF2-40B4-BE49-F238E27FC236}">
              <a16:creationId xmlns:a16="http://schemas.microsoft.com/office/drawing/2014/main" id="{627ED622-0F27-4A7F-AF03-1448B51D447C}"/>
            </a:ext>
          </a:extLst>
        </xdr:cNvPr>
        <xdr:cNvSpPr/>
      </xdr:nvSpPr>
      <xdr:spPr>
        <a:xfrm>
          <a:off x="14033500" y="57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45318</xdr:rowOff>
    </xdr:from>
    <xdr:to>
      <xdr:col>76</xdr:col>
      <xdr:colOff>22225</xdr:colOff>
      <xdr:row>29</xdr:row>
      <xdr:rowOff>71825</xdr:rowOff>
    </xdr:to>
    <xdr:cxnSp macro="">
      <xdr:nvCxnSpPr>
        <xdr:cNvPr id="156" name="直線コネクタ 155">
          <a:extLst>
            <a:ext uri="{FF2B5EF4-FFF2-40B4-BE49-F238E27FC236}">
              <a16:creationId xmlns:a16="http://schemas.microsoft.com/office/drawing/2014/main" id="{39BA18F1-FB94-4308-927E-189A1FAA3297}"/>
            </a:ext>
          </a:extLst>
        </xdr:cNvPr>
        <xdr:cNvCxnSpPr/>
      </xdr:nvCxnSpPr>
      <xdr:spPr>
        <a:xfrm>
          <a:off x="14084300" y="5788893"/>
          <a:ext cx="711200" cy="2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137901</xdr:rowOff>
    </xdr:from>
    <xdr:to>
      <xdr:col>68</xdr:col>
      <xdr:colOff>123825</xdr:colOff>
      <xdr:row>29</xdr:row>
      <xdr:rowOff>68051</xdr:rowOff>
    </xdr:to>
    <xdr:sp macro="" textlink="">
      <xdr:nvSpPr>
        <xdr:cNvPr id="157" name="楕円 156">
          <a:extLst>
            <a:ext uri="{FF2B5EF4-FFF2-40B4-BE49-F238E27FC236}">
              <a16:creationId xmlns:a16="http://schemas.microsoft.com/office/drawing/2014/main" id="{3C713559-28DA-46E2-90B2-406D252F1811}"/>
            </a:ext>
          </a:extLst>
        </xdr:cNvPr>
        <xdr:cNvSpPr/>
      </xdr:nvSpPr>
      <xdr:spPr>
        <a:xfrm>
          <a:off x="13271500" y="57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17251</xdr:rowOff>
    </xdr:from>
    <xdr:to>
      <xdr:col>72</xdr:col>
      <xdr:colOff>73025</xdr:colOff>
      <xdr:row>29</xdr:row>
      <xdr:rowOff>45318</xdr:rowOff>
    </xdr:to>
    <xdr:cxnSp macro="">
      <xdr:nvCxnSpPr>
        <xdr:cNvPr id="158" name="直線コネクタ 157">
          <a:extLst>
            <a:ext uri="{FF2B5EF4-FFF2-40B4-BE49-F238E27FC236}">
              <a16:creationId xmlns:a16="http://schemas.microsoft.com/office/drawing/2014/main" id="{D9E24869-2BE1-4AB1-AE6E-1CC91A05DECE}"/>
            </a:ext>
          </a:extLst>
        </xdr:cNvPr>
        <xdr:cNvCxnSpPr/>
      </xdr:nvCxnSpPr>
      <xdr:spPr>
        <a:xfrm>
          <a:off x="13322300" y="5760826"/>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162370</xdr:rowOff>
    </xdr:from>
    <xdr:to>
      <xdr:col>64</xdr:col>
      <xdr:colOff>123825</xdr:colOff>
      <xdr:row>29</xdr:row>
      <xdr:rowOff>92520</xdr:rowOff>
    </xdr:to>
    <xdr:sp macro="" textlink="">
      <xdr:nvSpPr>
        <xdr:cNvPr id="159" name="楕円 158">
          <a:extLst>
            <a:ext uri="{FF2B5EF4-FFF2-40B4-BE49-F238E27FC236}">
              <a16:creationId xmlns:a16="http://schemas.microsoft.com/office/drawing/2014/main" id="{858E6268-DAF2-4869-8862-C5B61BB3189C}"/>
            </a:ext>
          </a:extLst>
        </xdr:cNvPr>
        <xdr:cNvSpPr/>
      </xdr:nvSpPr>
      <xdr:spPr>
        <a:xfrm>
          <a:off x="12509500" y="573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17251</xdr:rowOff>
    </xdr:from>
    <xdr:to>
      <xdr:col>68</xdr:col>
      <xdr:colOff>73025</xdr:colOff>
      <xdr:row>29</xdr:row>
      <xdr:rowOff>41720</xdr:rowOff>
    </xdr:to>
    <xdr:cxnSp macro="">
      <xdr:nvCxnSpPr>
        <xdr:cNvPr id="160" name="直線コネクタ 159">
          <a:extLst>
            <a:ext uri="{FF2B5EF4-FFF2-40B4-BE49-F238E27FC236}">
              <a16:creationId xmlns:a16="http://schemas.microsoft.com/office/drawing/2014/main" id="{89D355F2-8EC7-498F-992E-083E74B590B1}"/>
            </a:ext>
          </a:extLst>
        </xdr:cNvPr>
        <xdr:cNvCxnSpPr/>
      </xdr:nvCxnSpPr>
      <xdr:spPr>
        <a:xfrm flipV="1">
          <a:off x="12560300" y="5760826"/>
          <a:ext cx="7620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66245</xdr:rowOff>
    </xdr:from>
    <xdr:to>
      <xdr:col>60</xdr:col>
      <xdr:colOff>123825</xdr:colOff>
      <xdr:row>29</xdr:row>
      <xdr:rowOff>167845</xdr:rowOff>
    </xdr:to>
    <xdr:sp macro="" textlink="">
      <xdr:nvSpPr>
        <xdr:cNvPr id="161" name="楕円 160">
          <a:extLst>
            <a:ext uri="{FF2B5EF4-FFF2-40B4-BE49-F238E27FC236}">
              <a16:creationId xmlns:a16="http://schemas.microsoft.com/office/drawing/2014/main" id="{7FFB91D2-5150-4EF3-B247-54E588EBDB64}"/>
            </a:ext>
          </a:extLst>
        </xdr:cNvPr>
        <xdr:cNvSpPr/>
      </xdr:nvSpPr>
      <xdr:spPr>
        <a:xfrm>
          <a:off x="11747500" y="58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41720</xdr:rowOff>
    </xdr:from>
    <xdr:to>
      <xdr:col>64</xdr:col>
      <xdr:colOff>73025</xdr:colOff>
      <xdr:row>29</xdr:row>
      <xdr:rowOff>117045</xdr:rowOff>
    </xdr:to>
    <xdr:cxnSp macro="">
      <xdr:nvCxnSpPr>
        <xdr:cNvPr id="162" name="直線コネクタ 161">
          <a:extLst>
            <a:ext uri="{FF2B5EF4-FFF2-40B4-BE49-F238E27FC236}">
              <a16:creationId xmlns:a16="http://schemas.microsoft.com/office/drawing/2014/main" id="{98C110D4-8B62-4914-BE1B-CBC3191DB160}"/>
            </a:ext>
          </a:extLst>
        </xdr:cNvPr>
        <xdr:cNvCxnSpPr/>
      </xdr:nvCxnSpPr>
      <xdr:spPr>
        <a:xfrm flipV="1">
          <a:off x="11798300" y="5785295"/>
          <a:ext cx="762000" cy="7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DF35B73A-995A-460D-9516-CBE4203C5BD7}"/>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10FD1914-104C-4553-927D-89C627179148}"/>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F0BEB8DA-5762-4810-87BE-FAC93C0974BF}"/>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78A7F80C-363B-4D61-873C-5F5AAB2B2428}"/>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112645</xdr:rowOff>
    </xdr:from>
    <xdr:ext cx="469744" cy="259045"/>
    <xdr:sp macro="" textlink="">
      <xdr:nvSpPr>
        <xdr:cNvPr id="167" name="n_1mainValue債務償還比率">
          <a:extLst>
            <a:ext uri="{FF2B5EF4-FFF2-40B4-BE49-F238E27FC236}">
              <a16:creationId xmlns:a16="http://schemas.microsoft.com/office/drawing/2014/main" id="{F3128D38-8719-4BC5-BD9B-415C66F709E5}"/>
            </a:ext>
          </a:extLst>
        </xdr:cNvPr>
        <xdr:cNvSpPr txBox="1"/>
      </xdr:nvSpPr>
      <xdr:spPr>
        <a:xfrm>
          <a:off x="13836727" y="551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84578</xdr:rowOff>
    </xdr:from>
    <xdr:ext cx="469744" cy="259045"/>
    <xdr:sp macro="" textlink="">
      <xdr:nvSpPr>
        <xdr:cNvPr id="168" name="n_2mainValue債務償還比率">
          <a:extLst>
            <a:ext uri="{FF2B5EF4-FFF2-40B4-BE49-F238E27FC236}">
              <a16:creationId xmlns:a16="http://schemas.microsoft.com/office/drawing/2014/main" id="{1A884F10-4D2E-4A95-8FD0-A51E2CB6845A}"/>
            </a:ext>
          </a:extLst>
        </xdr:cNvPr>
        <xdr:cNvSpPr txBox="1"/>
      </xdr:nvSpPr>
      <xdr:spPr>
        <a:xfrm>
          <a:off x="13087427" y="548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109047</xdr:rowOff>
    </xdr:from>
    <xdr:ext cx="469744" cy="259045"/>
    <xdr:sp macro="" textlink="">
      <xdr:nvSpPr>
        <xdr:cNvPr id="169" name="n_3mainValue債務償還比率">
          <a:extLst>
            <a:ext uri="{FF2B5EF4-FFF2-40B4-BE49-F238E27FC236}">
              <a16:creationId xmlns:a16="http://schemas.microsoft.com/office/drawing/2014/main" id="{EE37264A-9CF9-468A-A678-0D6AE8DA6024}"/>
            </a:ext>
          </a:extLst>
        </xdr:cNvPr>
        <xdr:cNvSpPr txBox="1"/>
      </xdr:nvSpPr>
      <xdr:spPr>
        <a:xfrm>
          <a:off x="12325427" y="550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12922</xdr:rowOff>
    </xdr:from>
    <xdr:ext cx="469744" cy="259045"/>
    <xdr:sp macro="" textlink="">
      <xdr:nvSpPr>
        <xdr:cNvPr id="170" name="n_4mainValue債務償還比率">
          <a:extLst>
            <a:ext uri="{FF2B5EF4-FFF2-40B4-BE49-F238E27FC236}">
              <a16:creationId xmlns:a16="http://schemas.microsoft.com/office/drawing/2014/main" id="{48A7533B-BE31-4F4A-AB4B-512AF2D4B118}"/>
            </a:ext>
          </a:extLst>
        </xdr:cNvPr>
        <xdr:cNvSpPr txBox="1"/>
      </xdr:nvSpPr>
      <xdr:spPr>
        <a:xfrm>
          <a:off x="11563427" y="55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DAE5ABD-3981-4A9A-AF3E-AEE7A3EB760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AF12DDD8-6409-4125-8E85-C9891A7F1C2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16B3BCC-DD99-4838-89A3-2F85BDAABD0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7179935-1CDE-4568-B6A9-EFD861668BB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127A632A-D85B-4627-9385-D45A720A79C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52222F3-35C1-440C-8DF4-0B5AEE975E7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DB66B6-F69E-48BD-941C-B134C98EFA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01A805-59AC-4269-8126-0CF59C2812F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43BDA6-5336-432A-8E2B-915DF442640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38C989-705B-458C-928F-B4F204F3C4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25D3E6-462B-4201-A981-B4C31222BD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F8D88A-D1F7-493B-998B-2822222DAD7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510CB4-108E-47DE-A565-4A9F0BD73A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DB17A6-E6D9-4E08-9C08-9CFD14642D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77327A-EFB6-4025-99AA-AF14CB8CB3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EB6446-0C72-4955-800C-EEEC6914BA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59,880
58,903
74.59
30,423,170
27,806,657
2,243,837
15,643,849
24,906,722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55ACCB-E368-4832-87A4-500FE833B2E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285C7B-BE2E-498A-8F15-29049BBFE4B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4B6903-E69A-492E-B9D6-C9E393921AC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9B8750-6849-414C-9B3C-2BB61B39EF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82A990-F960-4695-B941-836535E32EF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CC28A6E-CEE9-4F45-B078-B143E114241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8AA5BE-EC97-42EC-932A-233CC6120E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C6B560-3BF0-4A53-B4A0-FFDFBB74A3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C53D6E-CAF7-4B31-B3BF-CDEEE50D94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A520FE-A92D-4D29-836E-1A72894354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BF7616A-DED1-49DF-B061-969ED20CFE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2142F7-2E6E-4110-9ACC-06A4EDD0FEC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D6EAAF-B5B9-4AF1-84D7-B83C7E77F79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8F2277-8CE1-4BF9-AC60-9310C50DA5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078EF9-AA35-41B5-8E5F-0AD94FBE7F4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534493-BFE6-4BAB-BF52-667A9E2222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C62E23-E4B5-4374-96D3-9E3946132A1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49DE6CD-B215-4A67-8920-E68155E16F4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40CE0C-4605-4F54-BAD1-5BFDFA78350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3375DD-6DE4-411B-B59A-7DA3BCB2A5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27D064B-4914-4696-996D-0A3691F915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AED2DF-4D10-4E94-9438-4A04D8D4B7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D6DA1B-5081-4E69-A8EE-00E6D26926A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5CA158-0D41-4538-BD7E-3D74EBFFEF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0F16D4-83C3-46FC-9729-A620E6E896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889F4A-1504-4365-963D-CC7B6CC04B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412DA3-D5D0-4049-A6B2-9FE6A69B6F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D9B6968-052F-41A7-B21B-6E26115E3F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6BBA1B-F476-4A32-A1C8-6BC65ED7B4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FA3294-ACCA-4B0E-A06D-64FD8003A99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82AE2C-C113-44D4-902A-E738B4BC21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EF96BE-5EDD-468F-91E0-6B3A1636CF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32F5731-2D36-40CC-8770-2E4AF908035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9580207-DA08-414E-B7E0-14C919A03FB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DA9B31D-8CEA-4C3A-AF4F-97DBDB8AE57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ECF3D9A-9307-44D3-877E-98F0F63EAB8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B75B50A-F2DA-431D-B145-47DDC40BBC8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A720F11-5674-48FF-B4FD-BDDD9BA8BB0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F329334-93B5-4CF0-9E94-953C0B15E56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EC2B028-558D-490F-9A6D-E67247BA6D6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8991448-DBBE-432D-A519-48712892AC3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C63AF52-A604-4AA9-95F5-40EF8770F55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5741B4B-423C-4CAC-B96F-88F055AE4B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3C74C98-75F5-4A81-900B-57197E1DF2A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F622749-C64E-4052-AFA8-FE7CE536D9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972471CC-79AB-4BAE-B597-55AF3373E356}"/>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816CA2B3-E170-4C73-A524-60A0E5F71EE2}"/>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1683AA3E-B558-4F11-904A-58055129C882}"/>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3ABFAD14-F5D0-48F8-BC1A-D4C193339743}"/>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81B69159-4EE1-46EB-A2C5-C9AF401E84E4}"/>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613D89E9-9865-49CD-B250-700CE4F370DB}"/>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CD5B9F5A-ACBD-4B52-A02A-F8B77543CB6F}"/>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4E6C2F86-D3B2-4E76-89D4-467702737C2C}"/>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3AA66C51-9D1B-42E3-A202-857D62447E5E}"/>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B8372AFB-14D8-40FC-A500-CB0D8E3D3AA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BEDB4AA6-02F1-448A-8061-BBB0EDB96BC1}"/>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64150C3-D5CD-44D6-9F9B-C2D4747493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DC9174-6C97-43D8-BB84-E856EB81CC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C3CEDE-BCB8-4E3C-8975-D894A1C598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62C93A-7FBB-4F1E-82B2-BA5D614A85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33CB0B1-5622-435C-9184-98CCCF289C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xdr:rowOff>
    </xdr:from>
    <xdr:to>
      <xdr:col>24</xdr:col>
      <xdr:colOff>114300</xdr:colOff>
      <xdr:row>39</xdr:row>
      <xdr:rowOff>111760</xdr:rowOff>
    </xdr:to>
    <xdr:sp macro="" textlink="">
      <xdr:nvSpPr>
        <xdr:cNvPr id="73" name="楕円 72">
          <a:extLst>
            <a:ext uri="{FF2B5EF4-FFF2-40B4-BE49-F238E27FC236}">
              <a16:creationId xmlns:a16="http://schemas.microsoft.com/office/drawing/2014/main" id="{C59226A5-A433-40E1-9CCC-11329F34BA1E}"/>
            </a:ext>
          </a:extLst>
        </xdr:cNvPr>
        <xdr:cNvSpPr/>
      </xdr:nvSpPr>
      <xdr:spPr>
        <a:xfrm>
          <a:off x="4584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14A5D840-609F-4D0E-BA5E-AAD378EC710F}"/>
            </a:ext>
          </a:extLst>
        </xdr:cNvPr>
        <xdr:cNvSpPr txBox="1"/>
      </xdr:nvSpPr>
      <xdr:spPr>
        <a:xfrm>
          <a:off x="4673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xdr:rowOff>
    </xdr:from>
    <xdr:to>
      <xdr:col>20</xdr:col>
      <xdr:colOff>38100</xdr:colOff>
      <xdr:row>39</xdr:row>
      <xdr:rowOff>102235</xdr:rowOff>
    </xdr:to>
    <xdr:sp macro="" textlink="">
      <xdr:nvSpPr>
        <xdr:cNvPr id="75" name="楕円 74">
          <a:extLst>
            <a:ext uri="{FF2B5EF4-FFF2-40B4-BE49-F238E27FC236}">
              <a16:creationId xmlns:a16="http://schemas.microsoft.com/office/drawing/2014/main" id="{8FDB3E41-1007-4121-8307-4524B89B9F16}"/>
            </a:ext>
          </a:extLst>
        </xdr:cNvPr>
        <xdr:cNvSpPr/>
      </xdr:nvSpPr>
      <xdr:spPr>
        <a:xfrm>
          <a:off x="3746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51435</xdr:rowOff>
    </xdr:from>
    <xdr:to>
      <xdr:col>24</xdr:col>
      <xdr:colOff>63500</xdr:colOff>
      <xdr:row>39</xdr:row>
      <xdr:rowOff>60960</xdr:rowOff>
    </xdr:to>
    <xdr:cxnSp macro="">
      <xdr:nvCxnSpPr>
        <xdr:cNvPr id="76" name="直線コネクタ 75">
          <a:extLst>
            <a:ext uri="{FF2B5EF4-FFF2-40B4-BE49-F238E27FC236}">
              <a16:creationId xmlns:a16="http://schemas.microsoft.com/office/drawing/2014/main" id="{44A9C553-A514-4A7B-94EE-95D2114892A6}"/>
            </a:ext>
          </a:extLst>
        </xdr:cNvPr>
        <xdr:cNvCxnSpPr/>
      </xdr:nvCxnSpPr>
      <xdr:spPr>
        <a:xfrm>
          <a:off x="3797300" y="67379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160655</xdr:rowOff>
    </xdr:from>
    <xdr:to>
      <xdr:col>15</xdr:col>
      <xdr:colOff>101600</xdr:colOff>
      <xdr:row>39</xdr:row>
      <xdr:rowOff>90805</xdr:rowOff>
    </xdr:to>
    <xdr:sp macro="" textlink="">
      <xdr:nvSpPr>
        <xdr:cNvPr id="77" name="楕円 76">
          <a:extLst>
            <a:ext uri="{FF2B5EF4-FFF2-40B4-BE49-F238E27FC236}">
              <a16:creationId xmlns:a16="http://schemas.microsoft.com/office/drawing/2014/main" id="{01A47A24-F288-4047-97C8-003BBA3AFD2C}"/>
            </a:ext>
          </a:extLst>
        </xdr:cNvPr>
        <xdr:cNvSpPr/>
      </xdr:nvSpPr>
      <xdr:spPr>
        <a:xfrm>
          <a:off x="2857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40005</xdr:rowOff>
    </xdr:from>
    <xdr:to>
      <xdr:col>19</xdr:col>
      <xdr:colOff>177800</xdr:colOff>
      <xdr:row>39</xdr:row>
      <xdr:rowOff>51435</xdr:rowOff>
    </xdr:to>
    <xdr:cxnSp macro="">
      <xdr:nvCxnSpPr>
        <xdr:cNvPr id="78" name="直線コネクタ 77">
          <a:extLst>
            <a:ext uri="{FF2B5EF4-FFF2-40B4-BE49-F238E27FC236}">
              <a16:creationId xmlns:a16="http://schemas.microsoft.com/office/drawing/2014/main" id="{CE6F0EFD-AD32-4FE8-98B6-4FAEE1D33CD5}"/>
            </a:ext>
          </a:extLst>
        </xdr:cNvPr>
        <xdr:cNvCxnSpPr/>
      </xdr:nvCxnSpPr>
      <xdr:spPr>
        <a:xfrm>
          <a:off x="2908300" y="67265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79" name="楕円 78">
          <a:extLst>
            <a:ext uri="{FF2B5EF4-FFF2-40B4-BE49-F238E27FC236}">
              <a16:creationId xmlns:a16="http://schemas.microsoft.com/office/drawing/2014/main" id="{B96B6A62-33DF-4E0D-808C-37AC28D6EB7C}"/>
            </a:ext>
          </a:extLst>
        </xdr:cNvPr>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40005</xdr:rowOff>
    </xdr:to>
    <xdr:cxnSp macro="">
      <xdr:nvCxnSpPr>
        <xdr:cNvPr id="80" name="直線コネクタ 79">
          <a:extLst>
            <a:ext uri="{FF2B5EF4-FFF2-40B4-BE49-F238E27FC236}">
              <a16:creationId xmlns:a16="http://schemas.microsoft.com/office/drawing/2014/main" id="{0FE10205-4C58-4482-8E02-AE9A16DDDA5B}"/>
            </a:ext>
          </a:extLst>
        </xdr:cNvPr>
        <xdr:cNvCxnSpPr/>
      </xdr:nvCxnSpPr>
      <xdr:spPr>
        <a:xfrm>
          <a:off x="2019300" y="67056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154940</xdr:rowOff>
    </xdr:from>
    <xdr:to>
      <xdr:col>6</xdr:col>
      <xdr:colOff>38100</xdr:colOff>
      <xdr:row>39</xdr:row>
      <xdr:rowOff>85090</xdr:rowOff>
    </xdr:to>
    <xdr:sp macro="" textlink="">
      <xdr:nvSpPr>
        <xdr:cNvPr id="81" name="楕円 80">
          <a:extLst>
            <a:ext uri="{FF2B5EF4-FFF2-40B4-BE49-F238E27FC236}">
              <a16:creationId xmlns:a16="http://schemas.microsoft.com/office/drawing/2014/main" id="{76026469-3774-4A9A-BCD6-620119265B7A}"/>
            </a:ext>
          </a:extLst>
        </xdr:cNvPr>
        <xdr:cNvSpPr/>
      </xdr:nvSpPr>
      <xdr:spPr>
        <a:xfrm>
          <a:off x="1079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34290</xdr:rowOff>
    </xdr:to>
    <xdr:cxnSp macro="">
      <xdr:nvCxnSpPr>
        <xdr:cNvPr id="82" name="直線コネクタ 81">
          <a:extLst>
            <a:ext uri="{FF2B5EF4-FFF2-40B4-BE49-F238E27FC236}">
              <a16:creationId xmlns:a16="http://schemas.microsoft.com/office/drawing/2014/main" id="{E63B6F1C-496F-4D91-9D2D-F178F10473C8}"/>
            </a:ext>
          </a:extLst>
        </xdr:cNvPr>
        <xdr:cNvCxnSpPr/>
      </xdr:nvCxnSpPr>
      <xdr:spPr>
        <a:xfrm flipV="1">
          <a:off x="1130300" y="6705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BA6A4CD9-7B18-4922-BE2E-DED1C982DD1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5C492AEB-39A7-46D7-A905-151A8BA8F845}"/>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13AECFEB-7DF2-4285-807A-47860A560A17}"/>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36A224A9-160A-4A12-B612-837CD7E7D7FD}"/>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93362</xdr:rowOff>
    </xdr:from>
    <xdr:ext cx="405111" cy="259045"/>
    <xdr:sp macro="" textlink="">
      <xdr:nvSpPr>
        <xdr:cNvPr id="87" name="n_1mainValue【道路】&#10;有形固定資産減価償却率">
          <a:extLst>
            <a:ext uri="{FF2B5EF4-FFF2-40B4-BE49-F238E27FC236}">
              <a16:creationId xmlns:a16="http://schemas.microsoft.com/office/drawing/2014/main" id="{C43818D8-2B71-4392-A812-B5F809F90442}"/>
            </a:ext>
          </a:extLst>
        </xdr:cNvPr>
        <xdr:cNvSpPr txBox="1"/>
      </xdr:nvSpPr>
      <xdr:spPr>
        <a:xfrm>
          <a:off x="35820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81932</xdr:rowOff>
    </xdr:from>
    <xdr:ext cx="405111" cy="259045"/>
    <xdr:sp macro="" textlink="">
      <xdr:nvSpPr>
        <xdr:cNvPr id="88" name="n_2mainValue【道路】&#10;有形固定資産減価償却率">
          <a:extLst>
            <a:ext uri="{FF2B5EF4-FFF2-40B4-BE49-F238E27FC236}">
              <a16:creationId xmlns:a16="http://schemas.microsoft.com/office/drawing/2014/main" id="{9ACED2E1-D552-4A91-A740-2FFD58DB1147}"/>
            </a:ext>
          </a:extLst>
        </xdr:cNvPr>
        <xdr:cNvSpPr txBox="1"/>
      </xdr:nvSpPr>
      <xdr:spPr>
        <a:xfrm>
          <a:off x="2705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9A30EF63-70E5-4FD3-8747-7DDE41DA7CF5}"/>
            </a:ext>
          </a:extLst>
        </xdr:cNvPr>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76217</xdr:rowOff>
    </xdr:from>
    <xdr:ext cx="405111" cy="259045"/>
    <xdr:sp macro="" textlink="">
      <xdr:nvSpPr>
        <xdr:cNvPr id="90" name="n_4mainValue【道路】&#10;有形固定資産減価償却率">
          <a:extLst>
            <a:ext uri="{FF2B5EF4-FFF2-40B4-BE49-F238E27FC236}">
              <a16:creationId xmlns:a16="http://schemas.microsoft.com/office/drawing/2014/main" id="{F9ABE89B-4509-4706-9AF9-C939D6DA7E5E}"/>
            </a:ext>
          </a:extLst>
        </xdr:cNvPr>
        <xdr:cNvSpPr txBox="1"/>
      </xdr:nvSpPr>
      <xdr:spPr>
        <a:xfrm>
          <a:off x="927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C7ED844-3030-42F6-886D-93B190354C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88F5A0E-6744-4305-9B85-E34B0359E4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F57CD52-DAF9-4205-95EF-B4F12BCF9E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6E75D5F-9AA1-407C-8BA3-75F1214C8C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074BB95-3D65-4A39-8983-C5C24AC6F2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68F7F27-2DFB-4A88-B3B4-80A801CBBB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DEB847C-EEC7-4315-A7AC-48AE6C1E24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54D54CF-8DC3-4FD7-A597-3F8B23A219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23FF4E0-43C4-4CC0-AFF1-8BA76C0FDB7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6F6A709-F86D-4F94-A550-13803B3CC22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DECD173-264B-419A-BF6B-7694AC9959E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EFCE957-834E-4B38-9478-15F476C49C3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CE93B43-A0FC-44EF-9A56-15F48B09E49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1AFA20B-70E2-4E7F-9591-7FF1C7DB2CB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438101A-B343-40A2-9B8B-067B50B0892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C32B30D-6054-4DC9-887C-510B2F70583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9034AA5-AC64-4FA8-AFC2-7739F15359A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FF80040-BD8A-4BE9-9909-679C14D014B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7B9ED99-5C08-4903-9CCD-38779E812E7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C86A0B0-40EA-4731-A2C3-B8FDFE9E42E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4715F8C-2BB3-4024-A97E-A3FAC16466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D1FC17C1-732C-4292-B857-799B1AA00FB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3461A0E-D694-402C-AC69-9AAAEF17C7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1D6A32B6-F0C4-4ABA-8979-09DA8BC47074}"/>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5E4C5218-7036-4168-BDA1-419356DD432D}"/>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E746BE56-4CEE-4E27-9BEF-5A4F62507983}"/>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229D3EE8-1E42-4F7E-9A58-AACA4C1A6A14}"/>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B043F6C3-EF94-47FE-87D6-750266D95F26}"/>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54DBAFBD-293B-4821-A71E-98BC450397DF}"/>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79F4B239-C098-4730-9151-D77EF8904AD9}"/>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EA51A6FC-F399-45EE-96A7-62AA0B07E204}"/>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375CCD76-DBE2-4CBB-8E8E-EF1985209A0E}"/>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446C811A-D44A-4B40-A827-7DC3D7CF6BC8}"/>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9A11AF6F-7FAC-4FDE-8878-92380F0F9B38}"/>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7914E0D-1466-46C8-A59A-639118049B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9F0FB2B-76CB-448C-A7C0-34CEA32CFBB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4E7F72D-F04C-4EF3-918C-5DB4439A44B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3DE50CE-D817-4DB0-96E6-ED7B730675A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D11F51A-A2F5-4DA6-A07F-7BE41062C96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161836</xdr:rowOff>
    </xdr:from>
    <xdr:to>
      <xdr:col>55</xdr:col>
      <xdr:colOff>50800</xdr:colOff>
      <xdr:row>39</xdr:row>
      <xdr:rowOff>91986</xdr:rowOff>
    </xdr:to>
    <xdr:sp macro="" textlink="">
      <xdr:nvSpPr>
        <xdr:cNvPr id="130" name="楕円 129">
          <a:extLst>
            <a:ext uri="{FF2B5EF4-FFF2-40B4-BE49-F238E27FC236}">
              <a16:creationId xmlns:a16="http://schemas.microsoft.com/office/drawing/2014/main" id="{587403E1-42E1-4469-8420-BE273C724F58}"/>
            </a:ext>
          </a:extLst>
        </xdr:cNvPr>
        <xdr:cNvSpPr/>
      </xdr:nvSpPr>
      <xdr:spPr>
        <a:xfrm>
          <a:off x="10426700" y="66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13263</xdr:rowOff>
    </xdr:from>
    <xdr:ext cx="534377" cy="259045"/>
    <xdr:sp macro="" textlink="">
      <xdr:nvSpPr>
        <xdr:cNvPr id="131" name="【道路】&#10;一人当たり延長該当値テキスト">
          <a:extLst>
            <a:ext uri="{FF2B5EF4-FFF2-40B4-BE49-F238E27FC236}">
              <a16:creationId xmlns:a16="http://schemas.microsoft.com/office/drawing/2014/main" id="{A0261445-CDAC-4A71-966C-4ABD5843DD01}"/>
            </a:ext>
          </a:extLst>
        </xdr:cNvPr>
        <xdr:cNvSpPr txBox="1"/>
      </xdr:nvSpPr>
      <xdr:spPr>
        <a:xfrm>
          <a:off x="10515600" y="6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164046</xdr:rowOff>
    </xdr:from>
    <xdr:to>
      <xdr:col>50</xdr:col>
      <xdr:colOff>165100</xdr:colOff>
      <xdr:row>39</xdr:row>
      <xdr:rowOff>94196</xdr:rowOff>
    </xdr:to>
    <xdr:sp macro="" textlink="">
      <xdr:nvSpPr>
        <xdr:cNvPr id="132" name="楕円 131">
          <a:extLst>
            <a:ext uri="{FF2B5EF4-FFF2-40B4-BE49-F238E27FC236}">
              <a16:creationId xmlns:a16="http://schemas.microsoft.com/office/drawing/2014/main" id="{50696ECF-347D-4860-9903-8E509436A7F9}"/>
            </a:ext>
          </a:extLst>
        </xdr:cNvPr>
        <xdr:cNvSpPr/>
      </xdr:nvSpPr>
      <xdr:spPr>
        <a:xfrm>
          <a:off x="9588500" y="6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41186</xdr:rowOff>
    </xdr:from>
    <xdr:to>
      <xdr:col>55</xdr:col>
      <xdr:colOff>0</xdr:colOff>
      <xdr:row>39</xdr:row>
      <xdr:rowOff>43396</xdr:rowOff>
    </xdr:to>
    <xdr:cxnSp macro="">
      <xdr:nvCxnSpPr>
        <xdr:cNvPr id="133" name="直線コネクタ 132">
          <a:extLst>
            <a:ext uri="{FF2B5EF4-FFF2-40B4-BE49-F238E27FC236}">
              <a16:creationId xmlns:a16="http://schemas.microsoft.com/office/drawing/2014/main" id="{373C6F5B-2BA2-46AE-9602-154BF2A12B06}"/>
            </a:ext>
          </a:extLst>
        </xdr:cNvPr>
        <xdr:cNvCxnSpPr/>
      </xdr:nvCxnSpPr>
      <xdr:spPr>
        <a:xfrm flipV="1">
          <a:off x="9639300" y="6727736"/>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164579</xdr:rowOff>
    </xdr:from>
    <xdr:to>
      <xdr:col>46</xdr:col>
      <xdr:colOff>38100</xdr:colOff>
      <xdr:row>39</xdr:row>
      <xdr:rowOff>94729</xdr:rowOff>
    </xdr:to>
    <xdr:sp macro="" textlink="">
      <xdr:nvSpPr>
        <xdr:cNvPr id="134" name="楕円 133">
          <a:extLst>
            <a:ext uri="{FF2B5EF4-FFF2-40B4-BE49-F238E27FC236}">
              <a16:creationId xmlns:a16="http://schemas.microsoft.com/office/drawing/2014/main" id="{227B0DC4-A45B-45A3-9D1D-AC59CE2ED911}"/>
            </a:ext>
          </a:extLst>
        </xdr:cNvPr>
        <xdr:cNvSpPr/>
      </xdr:nvSpPr>
      <xdr:spPr>
        <a:xfrm>
          <a:off x="8699500" y="66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43396</xdr:rowOff>
    </xdr:from>
    <xdr:to>
      <xdr:col>50</xdr:col>
      <xdr:colOff>114300</xdr:colOff>
      <xdr:row>39</xdr:row>
      <xdr:rowOff>43929</xdr:rowOff>
    </xdr:to>
    <xdr:cxnSp macro="">
      <xdr:nvCxnSpPr>
        <xdr:cNvPr id="135" name="直線コネクタ 134">
          <a:extLst>
            <a:ext uri="{FF2B5EF4-FFF2-40B4-BE49-F238E27FC236}">
              <a16:creationId xmlns:a16="http://schemas.microsoft.com/office/drawing/2014/main" id="{02C46F17-5D84-4959-89DC-362E74A7EE8A}"/>
            </a:ext>
          </a:extLst>
        </xdr:cNvPr>
        <xdr:cNvCxnSpPr/>
      </xdr:nvCxnSpPr>
      <xdr:spPr>
        <a:xfrm flipV="1">
          <a:off x="8750300" y="672994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164846</xdr:rowOff>
    </xdr:from>
    <xdr:to>
      <xdr:col>41</xdr:col>
      <xdr:colOff>101600</xdr:colOff>
      <xdr:row>39</xdr:row>
      <xdr:rowOff>94996</xdr:rowOff>
    </xdr:to>
    <xdr:sp macro="" textlink="">
      <xdr:nvSpPr>
        <xdr:cNvPr id="136" name="楕円 135">
          <a:extLst>
            <a:ext uri="{FF2B5EF4-FFF2-40B4-BE49-F238E27FC236}">
              <a16:creationId xmlns:a16="http://schemas.microsoft.com/office/drawing/2014/main" id="{23150255-22B5-454A-94B6-F0F02ADA2657}"/>
            </a:ext>
          </a:extLst>
        </xdr:cNvPr>
        <xdr:cNvSpPr/>
      </xdr:nvSpPr>
      <xdr:spPr>
        <a:xfrm>
          <a:off x="7810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43929</xdr:rowOff>
    </xdr:from>
    <xdr:to>
      <xdr:col>45</xdr:col>
      <xdr:colOff>177800</xdr:colOff>
      <xdr:row>39</xdr:row>
      <xdr:rowOff>44196</xdr:rowOff>
    </xdr:to>
    <xdr:cxnSp macro="">
      <xdr:nvCxnSpPr>
        <xdr:cNvPr id="137" name="直線コネクタ 136">
          <a:extLst>
            <a:ext uri="{FF2B5EF4-FFF2-40B4-BE49-F238E27FC236}">
              <a16:creationId xmlns:a16="http://schemas.microsoft.com/office/drawing/2014/main" id="{C00B96B6-4D07-43DA-9207-25ABE99A0685}"/>
            </a:ext>
          </a:extLst>
        </xdr:cNvPr>
        <xdr:cNvCxnSpPr/>
      </xdr:nvCxnSpPr>
      <xdr:spPr>
        <a:xfrm flipV="1">
          <a:off x="7861300" y="6730479"/>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165608</xdr:rowOff>
    </xdr:from>
    <xdr:to>
      <xdr:col>36</xdr:col>
      <xdr:colOff>165100</xdr:colOff>
      <xdr:row>39</xdr:row>
      <xdr:rowOff>95758</xdr:rowOff>
    </xdr:to>
    <xdr:sp macro="" textlink="">
      <xdr:nvSpPr>
        <xdr:cNvPr id="138" name="楕円 137">
          <a:extLst>
            <a:ext uri="{FF2B5EF4-FFF2-40B4-BE49-F238E27FC236}">
              <a16:creationId xmlns:a16="http://schemas.microsoft.com/office/drawing/2014/main" id="{2FEBFFCC-7FDB-4516-BD8A-7DB694A0F603}"/>
            </a:ext>
          </a:extLst>
        </xdr:cNvPr>
        <xdr:cNvSpPr/>
      </xdr:nvSpPr>
      <xdr:spPr>
        <a:xfrm>
          <a:off x="6921500" y="66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44196</xdr:rowOff>
    </xdr:from>
    <xdr:to>
      <xdr:col>41</xdr:col>
      <xdr:colOff>50800</xdr:colOff>
      <xdr:row>39</xdr:row>
      <xdr:rowOff>44958</xdr:rowOff>
    </xdr:to>
    <xdr:cxnSp macro="">
      <xdr:nvCxnSpPr>
        <xdr:cNvPr id="139" name="直線コネクタ 138">
          <a:extLst>
            <a:ext uri="{FF2B5EF4-FFF2-40B4-BE49-F238E27FC236}">
              <a16:creationId xmlns:a16="http://schemas.microsoft.com/office/drawing/2014/main" id="{B58C0774-3684-459D-9B47-EA7750726FE0}"/>
            </a:ext>
          </a:extLst>
        </xdr:cNvPr>
        <xdr:cNvCxnSpPr/>
      </xdr:nvCxnSpPr>
      <xdr:spPr>
        <a:xfrm flipV="1">
          <a:off x="6972300" y="67307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07B8EA6C-525F-4E76-88BA-A49F2EF9ECF9}"/>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BF391DDF-9605-4A70-B6A7-78126207CC3A}"/>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A0C0E6D4-C32C-4754-A50C-396482634C9B}"/>
            </a:ext>
          </a:extLst>
        </xdr:cNvPr>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5374740A-C468-4F81-9AE6-223B58711E22}"/>
            </a:ext>
          </a:extLst>
        </xdr:cNvPr>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110723</xdr:rowOff>
    </xdr:from>
    <xdr:ext cx="534377" cy="259045"/>
    <xdr:sp macro="" textlink="">
      <xdr:nvSpPr>
        <xdr:cNvPr id="144" name="n_1mainValue【道路】&#10;一人当たり延長">
          <a:extLst>
            <a:ext uri="{FF2B5EF4-FFF2-40B4-BE49-F238E27FC236}">
              <a16:creationId xmlns:a16="http://schemas.microsoft.com/office/drawing/2014/main" id="{C130CFDE-C649-4092-B1EF-CC96DC61B42D}"/>
            </a:ext>
          </a:extLst>
        </xdr:cNvPr>
        <xdr:cNvSpPr txBox="1"/>
      </xdr:nvSpPr>
      <xdr:spPr>
        <a:xfrm>
          <a:off x="9359411" y="64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111256</xdr:rowOff>
    </xdr:from>
    <xdr:ext cx="534377" cy="259045"/>
    <xdr:sp macro="" textlink="">
      <xdr:nvSpPr>
        <xdr:cNvPr id="145" name="n_2mainValue【道路】&#10;一人当たり延長">
          <a:extLst>
            <a:ext uri="{FF2B5EF4-FFF2-40B4-BE49-F238E27FC236}">
              <a16:creationId xmlns:a16="http://schemas.microsoft.com/office/drawing/2014/main" id="{5D4CE5D6-4D0F-4168-9A9D-F8FC07209439}"/>
            </a:ext>
          </a:extLst>
        </xdr:cNvPr>
        <xdr:cNvSpPr txBox="1"/>
      </xdr:nvSpPr>
      <xdr:spPr>
        <a:xfrm>
          <a:off x="8483111" y="645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111523</xdr:rowOff>
    </xdr:from>
    <xdr:ext cx="534377" cy="259045"/>
    <xdr:sp macro="" textlink="">
      <xdr:nvSpPr>
        <xdr:cNvPr id="146" name="n_3mainValue【道路】&#10;一人当たり延長">
          <a:extLst>
            <a:ext uri="{FF2B5EF4-FFF2-40B4-BE49-F238E27FC236}">
              <a16:creationId xmlns:a16="http://schemas.microsoft.com/office/drawing/2014/main" id="{AC656C4C-4C69-4683-9200-F36F8986B2DA}"/>
            </a:ext>
          </a:extLst>
        </xdr:cNvPr>
        <xdr:cNvSpPr txBox="1"/>
      </xdr:nvSpPr>
      <xdr:spPr>
        <a:xfrm>
          <a:off x="7594111" y="64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112285</xdr:rowOff>
    </xdr:from>
    <xdr:ext cx="534377" cy="259045"/>
    <xdr:sp macro="" textlink="">
      <xdr:nvSpPr>
        <xdr:cNvPr id="147" name="n_4mainValue【道路】&#10;一人当たり延長">
          <a:extLst>
            <a:ext uri="{FF2B5EF4-FFF2-40B4-BE49-F238E27FC236}">
              <a16:creationId xmlns:a16="http://schemas.microsoft.com/office/drawing/2014/main" id="{821A536C-DBAB-4BC8-BA5F-4262AB1FD29B}"/>
            </a:ext>
          </a:extLst>
        </xdr:cNvPr>
        <xdr:cNvSpPr txBox="1"/>
      </xdr:nvSpPr>
      <xdr:spPr>
        <a:xfrm>
          <a:off x="6705111" y="64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7400DB1-D9B5-4B35-BAE2-7EFEFC7CF2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49E0D88-8D2B-4EE8-9CA2-FBF02C689F8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2DEF3B9-68C6-4121-AF26-5870655F96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22DEB0C-99A6-4D72-9415-36EADE17BEC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EB9D35E-9DB7-4321-B6B1-649D6B5403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96C2FC1-3BC9-40C1-8F01-06DDAEA3A0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72C6A41-CAF0-4DCD-859C-49BD0D666B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E08FA9B-D12F-4630-B579-18F4D59DC27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6A83342-17C9-43BB-9115-2EA1B5516C9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3FB56FF-A252-4C54-9148-B96EF33320C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A5439B3-2E99-477C-B659-DFB3412D7B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4990323-91E0-41C5-AD8E-A3CD55E314C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8A7E3F3-7577-4FC0-8D6C-5188C3131A0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B46C2DC-8134-4BF3-A3FA-28726BE843C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00C1604-3CBB-4B01-B835-1C7E65A1DA3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7063808-B836-4AFA-9B18-47AD86B58A7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4131A22-EF36-472D-A4B7-2CB0618C6ED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A5B3213-25B7-45F1-BEDB-9B3EA7B3E9B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66BDCDE-FFD2-4F00-AC03-81E5C7757E8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9033DE2-DE1D-4438-B18C-6027830D44B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4D35684-2CF8-4A1E-8E50-90503D1CA9F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F5B5C7D-F788-40A3-819E-A0A60E5FEC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B45FBDD-06DD-44FA-A40E-E36209B73F2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BAB43C2-8981-4F5A-A1FC-E2F0FDC547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EF8B039-6AFB-4C2F-82F6-4D03A41508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AC5E9189-14CF-4FA7-B849-C8C359FF9428}"/>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9EA80CC-F713-4BDF-A9F3-3E2E13E3B182}"/>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55DE30AE-69D7-4280-ABC1-1BC3620F42FE}"/>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31BA135-068C-4D78-8AB2-AEAE7EE0585D}"/>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5FAA4BB5-D3CF-4B5D-AB22-96A2D474D6EE}"/>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F89A131-B1DF-4133-BAF3-B30EFFF985ED}"/>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40EF3F43-6553-4664-B25B-6F9CE6C28DD9}"/>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905DFD42-8C6D-4EF9-BEC9-6AC5FF220FBD}"/>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1A3F98F7-38EB-4391-B23F-B05AD3C1D553}"/>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D23125B4-0449-4C6B-9DB4-46622205DF71}"/>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D79B5BCF-C90E-4723-B6F5-3E0848885FD9}"/>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00C7EF4-13B3-4647-B412-83E18620063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175014-0C68-424A-A74C-79F64C8043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D75D23F-F812-4FCC-9720-96C2C5E0BE4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A7D5554-B559-4960-82D1-C5A0417F02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9F94B67-AF21-4115-B41F-9E88E223A4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89" name="楕円 188">
          <a:extLst>
            <a:ext uri="{FF2B5EF4-FFF2-40B4-BE49-F238E27FC236}">
              <a16:creationId xmlns:a16="http://schemas.microsoft.com/office/drawing/2014/main" id="{0188188D-4D2A-41C4-B817-DDE1A9F395B5}"/>
            </a:ext>
          </a:extLst>
        </xdr:cNvPr>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56367B1-43A8-4FE8-97D2-524BC41DA2F2}"/>
            </a:ext>
          </a:extLst>
        </xdr:cNvPr>
        <xdr:cNvSpPr txBox="1"/>
      </xdr:nvSpPr>
      <xdr:spPr>
        <a:xfrm>
          <a:off x="4673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91" name="楕円 190">
          <a:extLst>
            <a:ext uri="{FF2B5EF4-FFF2-40B4-BE49-F238E27FC236}">
              <a16:creationId xmlns:a16="http://schemas.microsoft.com/office/drawing/2014/main" id="{78CC288E-7387-4D79-A3B3-A911ADC37EF9}"/>
            </a:ext>
          </a:extLst>
        </xdr:cNvPr>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114300</xdr:rowOff>
    </xdr:to>
    <xdr:cxnSp macro="">
      <xdr:nvCxnSpPr>
        <xdr:cNvPr id="192" name="直線コネクタ 191">
          <a:extLst>
            <a:ext uri="{FF2B5EF4-FFF2-40B4-BE49-F238E27FC236}">
              <a16:creationId xmlns:a16="http://schemas.microsoft.com/office/drawing/2014/main" id="{4B00AF17-7E23-45E4-8BAB-3B5AD76568B2}"/>
            </a:ext>
          </a:extLst>
        </xdr:cNvPr>
        <xdr:cNvCxnSpPr/>
      </xdr:nvCxnSpPr>
      <xdr:spPr>
        <a:xfrm>
          <a:off x="3797300" y="107327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22678</xdr:rowOff>
    </xdr:from>
    <xdr:to>
      <xdr:col>15</xdr:col>
      <xdr:colOff>101600</xdr:colOff>
      <xdr:row>62</xdr:row>
      <xdr:rowOff>124278</xdr:rowOff>
    </xdr:to>
    <xdr:sp macro="" textlink="">
      <xdr:nvSpPr>
        <xdr:cNvPr id="193" name="楕円 192">
          <a:extLst>
            <a:ext uri="{FF2B5EF4-FFF2-40B4-BE49-F238E27FC236}">
              <a16:creationId xmlns:a16="http://schemas.microsoft.com/office/drawing/2014/main" id="{CFDE6C6E-4834-46F4-BC32-0959A239AA5D}"/>
            </a:ext>
          </a:extLst>
        </xdr:cNvPr>
        <xdr:cNvSpPr/>
      </xdr:nvSpPr>
      <xdr:spPr>
        <a:xfrm>
          <a:off x="2857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73478</xdr:rowOff>
    </xdr:from>
    <xdr:to>
      <xdr:col>19</xdr:col>
      <xdr:colOff>177800</xdr:colOff>
      <xdr:row>62</xdr:row>
      <xdr:rowOff>102870</xdr:rowOff>
    </xdr:to>
    <xdr:cxnSp macro="">
      <xdr:nvCxnSpPr>
        <xdr:cNvPr id="194" name="直線コネクタ 193">
          <a:extLst>
            <a:ext uri="{FF2B5EF4-FFF2-40B4-BE49-F238E27FC236}">
              <a16:creationId xmlns:a16="http://schemas.microsoft.com/office/drawing/2014/main" id="{0BD886EA-ADA4-4E83-A34C-611FAEE02BB6}"/>
            </a:ext>
          </a:extLst>
        </xdr:cNvPr>
        <xdr:cNvCxnSpPr/>
      </xdr:nvCxnSpPr>
      <xdr:spPr>
        <a:xfrm>
          <a:off x="2908300" y="1070337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164737</xdr:rowOff>
    </xdr:from>
    <xdr:to>
      <xdr:col>10</xdr:col>
      <xdr:colOff>165100</xdr:colOff>
      <xdr:row>62</xdr:row>
      <xdr:rowOff>94887</xdr:rowOff>
    </xdr:to>
    <xdr:sp macro="" textlink="">
      <xdr:nvSpPr>
        <xdr:cNvPr id="195" name="楕円 194">
          <a:extLst>
            <a:ext uri="{FF2B5EF4-FFF2-40B4-BE49-F238E27FC236}">
              <a16:creationId xmlns:a16="http://schemas.microsoft.com/office/drawing/2014/main" id="{AAB35F5F-71B8-4EC1-BABA-4AF3A58971CF}"/>
            </a:ext>
          </a:extLst>
        </xdr:cNvPr>
        <xdr:cNvSpPr/>
      </xdr:nvSpPr>
      <xdr:spPr>
        <a:xfrm>
          <a:off x="1968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44087</xdr:rowOff>
    </xdr:from>
    <xdr:to>
      <xdr:col>15</xdr:col>
      <xdr:colOff>50800</xdr:colOff>
      <xdr:row>62</xdr:row>
      <xdr:rowOff>73478</xdr:rowOff>
    </xdr:to>
    <xdr:cxnSp macro="">
      <xdr:nvCxnSpPr>
        <xdr:cNvPr id="196" name="直線コネクタ 195">
          <a:extLst>
            <a:ext uri="{FF2B5EF4-FFF2-40B4-BE49-F238E27FC236}">
              <a16:creationId xmlns:a16="http://schemas.microsoft.com/office/drawing/2014/main" id="{3779B0ED-F763-47C3-B5B2-C5746B261298}"/>
            </a:ext>
          </a:extLst>
        </xdr:cNvPr>
        <xdr:cNvCxnSpPr/>
      </xdr:nvCxnSpPr>
      <xdr:spPr>
        <a:xfrm>
          <a:off x="2019300" y="1067398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135346</xdr:rowOff>
    </xdr:from>
    <xdr:to>
      <xdr:col>6</xdr:col>
      <xdr:colOff>38100</xdr:colOff>
      <xdr:row>62</xdr:row>
      <xdr:rowOff>65496</xdr:rowOff>
    </xdr:to>
    <xdr:sp macro="" textlink="">
      <xdr:nvSpPr>
        <xdr:cNvPr id="197" name="楕円 196">
          <a:extLst>
            <a:ext uri="{FF2B5EF4-FFF2-40B4-BE49-F238E27FC236}">
              <a16:creationId xmlns:a16="http://schemas.microsoft.com/office/drawing/2014/main" id="{5CB940CB-6332-49CB-9160-FEF64494C8B8}"/>
            </a:ext>
          </a:extLst>
        </xdr:cNvPr>
        <xdr:cNvSpPr/>
      </xdr:nvSpPr>
      <xdr:spPr>
        <a:xfrm>
          <a:off x="1079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14696</xdr:rowOff>
    </xdr:from>
    <xdr:to>
      <xdr:col>10</xdr:col>
      <xdr:colOff>114300</xdr:colOff>
      <xdr:row>62</xdr:row>
      <xdr:rowOff>44087</xdr:rowOff>
    </xdr:to>
    <xdr:cxnSp macro="">
      <xdr:nvCxnSpPr>
        <xdr:cNvPr id="198" name="直線コネクタ 197">
          <a:extLst>
            <a:ext uri="{FF2B5EF4-FFF2-40B4-BE49-F238E27FC236}">
              <a16:creationId xmlns:a16="http://schemas.microsoft.com/office/drawing/2014/main" id="{EBB33527-8E33-48B7-AD17-BD8B7A731A8E}"/>
            </a:ext>
          </a:extLst>
        </xdr:cNvPr>
        <xdr:cNvCxnSpPr/>
      </xdr:nvCxnSpPr>
      <xdr:spPr>
        <a:xfrm>
          <a:off x="1130300" y="106445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ACA25E4-ACE4-48D6-B965-A68C88E2972E}"/>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5668D6E-36C3-476F-9178-529F045CF6FA}"/>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D99EC04-E838-40F3-8DF4-B051AFAD5C67}"/>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6399276-AF6B-40EB-8D33-311D8E0D80EE}"/>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D992C21-7ECE-45B5-B1BA-90BD1CA72339}"/>
            </a:ext>
          </a:extLst>
        </xdr:cNvPr>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115405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98D8028-FD60-49B7-AB29-589A28642CDA}"/>
            </a:ext>
          </a:extLst>
        </xdr:cNvPr>
        <xdr:cNvSpPr txBox="1"/>
      </xdr:nvSpPr>
      <xdr:spPr>
        <a:xfrm>
          <a:off x="2705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86014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3FCAE08-E267-4DFC-9191-FA686439773F}"/>
            </a:ext>
          </a:extLst>
        </xdr:cNvPr>
        <xdr:cNvSpPr txBox="1"/>
      </xdr:nvSpPr>
      <xdr:spPr>
        <a:xfrm>
          <a:off x="1816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56623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626F6A4-8B75-4580-A204-5D335C859E24}"/>
            </a:ext>
          </a:extLst>
        </xdr:cNvPr>
        <xdr:cNvSpPr txBox="1"/>
      </xdr:nvSpPr>
      <xdr:spPr>
        <a:xfrm>
          <a:off x="927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8273798-D473-437A-9670-882D78E6EE2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756061B-A1AF-49AB-A630-DCF7947F0AA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06C7700-1CFB-4D84-9AFA-5111DDB1C13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6726EC3-735E-4194-A277-6422585E7E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9F4CE8F-CD28-4509-A7A8-1DFA91C80D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DE47D06-FCDA-4C38-88A6-82D51F9D5B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78D2199-9CD0-4E68-AEDC-ACA85611901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208506F-E242-4D3D-BAF7-A5D26B34F2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D041C22-8D32-44EE-9A6F-CE0CBC5D866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6DE30F9-5438-4B91-8286-0B2A8DCD760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D53CAC4-3CFB-42C6-A4C8-62B2D20274A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D8B5BC6-2B56-48B2-AF90-AA2E8F5F83C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E908D23-54A0-4B08-BEE3-06AC9D75B60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4B7662D-9FBD-4B6C-8C00-5E933EFE6AA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120E7CE-5702-45BA-A292-36B7532C8FA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AB739E90-E3C6-4FDE-89F6-0C4C5798125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B219884-729B-4274-87F1-7BBCE9F4CD6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1CF5B59-606D-4445-A65A-AB75562F6B0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33CD745-79D4-4D34-B952-8612E06A317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CC00B65-0BA1-4019-BF6A-E17A8942F12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CFDFBCC-B266-46D5-8BD3-AC60BC7779E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FE8E9F7-214E-4751-8EBE-E553B8B73C1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5A39E1C-1031-4CD1-B953-BB8C9A030FB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126ADC62-3BF3-41B9-BE39-9F47593CD10B}"/>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664C1CA-C8CC-4191-BBA3-6A8F39FE5D79}"/>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286422CE-D2D1-4378-8503-77AB105154E5}"/>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8BD1E5C-8BA4-4A50-AB3E-130CB5413FBE}"/>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204DDEF8-E639-47C7-8B96-B45C2C690E18}"/>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8A36C78-7573-4480-925D-ABC9007143B2}"/>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5383C7A3-114C-4853-A0D5-36CF57619A1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952618D7-436F-4A38-AC40-2058649B0EEE}"/>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E6F9C5C5-F98C-4136-A3C9-CCE3D2DEE014}"/>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EA635C51-D25A-4E78-AD2E-3D0CB32E6F95}"/>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7CDB8AEB-8E0C-41D6-B703-6966649DCFFF}"/>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4D11FB8-59B8-4BBE-B82D-73B80A5FE2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FD4EBE-D7E9-4737-B335-FD69B8BAAF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7682F1-3C4D-463A-84B3-11945F0ABF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471A553-C6F6-48B9-8EAF-658EDA32F0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661FDD0-98D1-4122-BE67-4C0616D881D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69845</xdr:rowOff>
    </xdr:from>
    <xdr:to>
      <xdr:col>55</xdr:col>
      <xdr:colOff>50800</xdr:colOff>
      <xdr:row>63</xdr:row>
      <xdr:rowOff>171445</xdr:rowOff>
    </xdr:to>
    <xdr:sp macro="" textlink="">
      <xdr:nvSpPr>
        <xdr:cNvPr id="246" name="楕円 245">
          <a:extLst>
            <a:ext uri="{FF2B5EF4-FFF2-40B4-BE49-F238E27FC236}">
              <a16:creationId xmlns:a16="http://schemas.microsoft.com/office/drawing/2014/main" id="{B993E99C-ED18-4ACA-927D-FDEFA45C41B7}"/>
            </a:ext>
          </a:extLst>
        </xdr:cNvPr>
        <xdr:cNvSpPr/>
      </xdr:nvSpPr>
      <xdr:spPr>
        <a:xfrm>
          <a:off x="10426700" y="108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C536996-3119-4283-8115-9FD69AAE2D56}"/>
            </a:ext>
          </a:extLst>
        </xdr:cNvPr>
        <xdr:cNvSpPr txBox="1"/>
      </xdr:nvSpPr>
      <xdr:spPr>
        <a:xfrm>
          <a:off x="10515600" y="1083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72072</xdr:rowOff>
    </xdr:from>
    <xdr:to>
      <xdr:col>50</xdr:col>
      <xdr:colOff>165100</xdr:colOff>
      <xdr:row>64</xdr:row>
      <xdr:rowOff>2222</xdr:rowOff>
    </xdr:to>
    <xdr:sp macro="" textlink="">
      <xdr:nvSpPr>
        <xdr:cNvPr id="248" name="楕円 247">
          <a:extLst>
            <a:ext uri="{FF2B5EF4-FFF2-40B4-BE49-F238E27FC236}">
              <a16:creationId xmlns:a16="http://schemas.microsoft.com/office/drawing/2014/main" id="{7750FB23-0968-474C-8158-3D8922EE1A35}"/>
            </a:ext>
          </a:extLst>
        </xdr:cNvPr>
        <xdr:cNvSpPr/>
      </xdr:nvSpPr>
      <xdr:spPr>
        <a:xfrm>
          <a:off x="9588500" y="108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120645</xdr:rowOff>
    </xdr:from>
    <xdr:to>
      <xdr:col>55</xdr:col>
      <xdr:colOff>0</xdr:colOff>
      <xdr:row>63</xdr:row>
      <xdr:rowOff>122872</xdr:rowOff>
    </xdr:to>
    <xdr:cxnSp macro="">
      <xdr:nvCxnSpPr>
        <xdr:cNvPr id="249" name="直線コネクタ 248">
          <a:extLst>
            <a:ext uri="{FF2B5EF4-FFF2-40B4-BE49-F238E27FC236}">
              <a16:creationId xmlns:a16="http://schemas.microsoft.com/office/drawing/2014/main" id="{17EEC613-442B-40B1-A2FA-25BC33716D1F}"/>
            </a:ext>
          </a:extLst>
        </xdr:cNvPr>
        <xdr:cNvCxnSpPr/>
      </xdr:nvCxnSpPr>
      <xdr:spPr>
        <a:xfrm flipV="1">
          <a:off x="9639300" y="10921995"/>
          <a:ext cx="838200" cy="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72199</xdr:rowOff>
    </xdr:from>
    <xdr:to>
      <xdr:col>46</xdr:col>
      <xdr:colOff>38100</xdr:colOff>
      <xdr:row>64</xdr:row>
      <xdr:rowOff>2349</xdr:rowOff>
    </xdr:to>
    <xdr:sp macro="" textlink="">
      <xdr:nvSpPr>
        <xdr:cNvPr id="250" name="楕円 249">
          <a:extLst>
            <a:ext uri="{FF2B5EF4-FFF2-40B4-BE49-F238E27FC236}">
              <a16:creationId xmlns:a16="http://schemas.microsoft.com/office/drawing/2014/main" id="{7AB08157-F678-4294-9D67-0B0B2CBC0D36}"/>
            </a:ext>
          </a:extLst>
        </xdr:cNvPr>
        <xdr:cNvSpPr/>
      </xdr:nvSpPr>
      <xdr:spPr>
        <a:xfrm>
          <a:off x="8699500" y="1087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122872</xdr:rowOff>
    </xdr:from>
    <xdr:to>
      <xdr:col>50</xdr:col>
      <xdr:colOff>114300</xdr:colOff>
      <xdr:row>63</xdr:row>
      <xdr:rowOff>122999</xdr:rowOff>
    </xdr:to>
    <xdr:cxnSp macro="">
      <xdr:nvCxnSpPr>
        <xdr:cNvPr id="251" name="直線コネクタ 250">
          <a:extLst>
            <a:ext uri="{FF2B5EF4-FFF2-40B4-BE49-F238E27FC236}">
              <a16:creationId xmlns:a16="http://schemas.microsoft.com/office/drawing/2014/main" id="{92981F84-D15C-4ACA-9B30-B39E66C29C3B}"/>
            </a:ext>
          </a:extLst>
        </xdr:cNvPr>
        <xdr:cNvCxnSpPr/>
      </xdr:nvCxnSpPr>
      <xdr:spPr>
        <a:xfrm flipV="1">
          <a:off x="8750300" y="1092422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72120</xdr:rowOff>
    </xdr:from>
    <xdr:to>
      <xdr:col>41</xdr:col>
      <xdr:colOff>101600</xdr:colOff>
      <xdr:row>64</xdr:row>
      <xdr:rowOff>2270</xdr:rowOff>
    </xdr:to>
    <xdr:sp macro="" textlink="">
      <xdr:nvSpPr>
        <xdr:cNvPr id="252" name="楕円 251">
          <a:extLst>
            <a:ext uri="{FF2B5EF4-FFF2-40B4-BE49-F238E27FC236}">
              <a16:creationId xmlns:a16="http://schemas.microsoft.com/office/drawing/2014/main" id="{8BA60708-CC18-4B0A-9C8E-9658953DAC98}"/>
            </a:ext>
          </a:extLst>
        </xdr:cNvPr>
        <xdr:cNvSpPr/>
      </xdr:nvSpPr>
      <xdr:spPr>
        <a:xfrm>
          <a:off x="7810500" y="108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122920</xdr:rowOff>
    </xdr:from>
    <xdr:to>
      <xdr:col>45</xdr:col>
      <xdr:colOff>177800</xdr:colOff>
      <xdr:row>63</xdr:row>
      <xdr:rowOff>122999</xdr:rowOff>
    </xdr:to>
    <xdr:cxnSp macro="">
      <xdr:nvCxnSpPr>
        <xdr:cNvPr id="253" name="直線コネクタ 252">
          <a:extLst>
            <a:ext uri="{FF2B5EF4-FFF2-40B4-BE49-F238E27FC236}">
              <a16:creationId xmlns:a16="http://schemas.microsoft.com/office/drawing/2014/main" id="{D230677B-2EF1-44CB-8241-C5B977DEB25E}"/>
            </a:ext>
          </a:extLst>
        </xdr:cNvPr>
        <xdr:cNvCxnSpPr/>
      </xdr:nvCxnSpPr>
      <xdr:spPr>
        <a:xfrm>
          <a:off x="7861300" y="10924270"/>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72307</xdr:rowOff>
    </xdr:from>
    <xdr:to>
      <xdr:col>36</xdr:col>
      <xdr:colOff>165100</xdr:colOff>
      <xdr:row>64</xdr:row>
      <xdr:rowOff>2457</xdr:rowOff>
    </xdr:to>
    <xdr:sp macro="" textlink="">
      <xdr:nvSpPr>
        <xdr:cNvPr id="254" name="楕円 253">
          <a:extLst>
            <a:ext uri="{FF2B5EF4-FFF2-40B4-BE49-F238E27FC236}">
              <a16:creationId xmlns:a16="http://schemas.microsoft.com/office/drawing/2014/main" id="{D3BF1E3C-5144-4E38-B265-37D1176C562B}"/>
            </a:ext>
          </a:extLst>
        </xdr:cNvPr>
        <xdr:cNvSpPr/>
      </xdr:nvSpPr>
      <xdr:spPr>
        <a:xfrm>
          <a:off x="6921500" y="108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122920</xdr:rowOff>
    </xdr:from>
    <xdr:to>
      <xdr:col>41</xdr:col>
      <xdr:colOff>50800</xdr:colOff>
      <xdr:row>63</xdr:row>
      <xdr:rowOff>123107</xdr:rowOff>
    </xdr:to>
    <xdr:cxnSp macro="">
      <xdr:nvCxnSpPr>
        <xdr:cNvPr id="255" name="直線コネクタ 254">
          <a:extLst>
            <a:ext uri="{FF2B5EF4-FFF2-40B4-BE49-F238E27FC236}">
              <a16:creationId xmlns:a16="http://schemas.microsoft.com/office/drawing/2014/main" id="{90B048AA-4C58-4933-A8D3-6C4F96E0B303}"/>
            </a:ext>
          </a:extLst>
        </xdr:cNvPr>
        <xdr:cNvCxnSpPr/>
      </xdr:nvCxnSpPr>
      <xdr:spPr>
        <a:xfrm flipV="1">
          <a:off x="6972300" y="10924270"/>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03FFD65-DF95-42E6-BB34-675CBEAE368C}"/>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4165876-EB3F-4AA7-BBD6-0DF025A97F66}"/>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F576CF6-ED2F-4A4D-AB63-677C69E2D895}"/>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109A919-B490-4C07-9BB9-2DD31B81D803}"/>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164799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1FC4E4AF-6085-4C94-A8BD-EAD98C377DF2}"/>
            </a:ext>
          </a:extLst>
        </xdr:cNvPr>
        <xdr:cNvSpPr txBox="1"/>
      </xdr:nvSpPr>
      <xdr:spPr>
        <a:xfrm>
          <a:off x="9359411" y="109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164926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A1BFCF3-0526-4E6A-AAF9-3B137955B11E}"/>
            </a:ext>
          </a:extLst>
        </xdr:cNvPr>
        <xdr:cNvSpPr txBox="1"/>
      </xdr:nvSpPr>
      <xdr:spPr>
        <a:xfrm>
          <a:off x="8483111" y="1096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164847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236B23F-1E6C-4003-9B51-7F038816F81E}"/>
            </a:ext>
          </a:extLst>
        </xdr:cNvPr>
        <xdr:cNvSpPr txBox="1"/>
      </xdr:nvSpPr>
      <xdr:spPr>
        <a:xfrm>
          <a:off x="7594111" y="109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165034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D164248E-488F-423F-8EFF-866BF0902773}"/>
            </a:ext>
          </a:extLst>
        </xdr:cNvPr>
        <xdr:cNvSpPr txBox="1"/>
      </xdr:nvSpPr>
      <xdr:spPr>
        <a:xfrm>
          <a:off x="6705111" y="1096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806F0A7-328B-4E7C-8DED-44A8A2AE2E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D635357-8E0D-40B1-841E-8FF86746FC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2BF2133-5425-4151-B2CD-CC1828EAFDF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7C2FA15-69B9-4D18-A38D-30ECFE7842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B9C6546-153A-448D-B909-3FFA8D3F30C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49FA565-4A64-48BE-BDD4-AE1C26BD87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9E38E77-ECB9-4DD7-A612-0848521501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2C075A8-902F-4A82-9511-611FEFD26FF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BBC263C-78B4-43A8-A0F9-1B9DA75862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D356839-B050-4769-8E33-B07C14C740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22B00CE-5A7C-43BD-8721-234CB633AFE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2089896-F708-43B1-AD87-2EA76A7A8ED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D30627B-1371-4DF0-B14A-CCE63D59580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24DDF54-A2EB-4AB6-958E-D79B1910B38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49C45E4-DB3B-4292-AB84-8A2AE7AA90C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D1EB32A-6F94-4753-AF00-5828E1B6932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71B9859-5746-4151-8F98-14CFECD5D29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A883F4B-E437-4886-ABD4-88F78CA226C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F6847B8-7AA0-41CC-BF32-B988A8781A0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04AB2F8-153A-40CD-8AA9-A4DA041EB4C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2F69C3B-60ED-4DAB-B953-91EB1CAAF01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F66993E-7BF7-4B4F-A460-90FB58EDA2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3FB9ED7-7EFC-4138-8EEE-A5BE0742537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84459AE-8996-4928-8BF7-2F8C614BDB3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362BD6A-90F0-477F-B2FE-8AA1DCE349BE}"/>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4661A58-5749-45F8-8C1B-30F04F49E1D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7309B57-E8BF-4CB9-B26C-B82F2CF8B21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6D1F348-F5DB-4BA5-80BF-1412D0B83BBC}"/>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46759DD9-80C7-4484-AC74-09815C070E61}"/>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1ADE225-9386-4D12-90FB-B9489BD8B76E}"/>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D814D29F-9825-4D58-93C4-B25BFCD1FD5A}"/>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E2703ECF-A0D5-43CC-A2A4-918C0C09BD7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C04B1908-3445-4E16-B8B5-2410201547E6}"/>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686783BE-592D-4D16-AC31-6F7EBB1ADB58}"/>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68A541A-B5A1-4FAA-B7BB-B875B7B9D03E}"/>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B96B8C3-9662-44C3-8A26-F138A40A759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2581EAC-5ABF-4641-B070-2A8D6B04B5C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09160E0-6601-4265-B63C-62522E392A2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46FEFFC-77F5-4617-B06C-8816400AFB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42AC9DA-EBCD-4241-A374-E69C425F67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id="{6852791C-36B2-4492-9921-99AA6B539623}"/>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2AE5CDA2-54AF-4EA1-927A-F14D99FF178F}"/>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id="{FD7EE82D-3C13-4DEC-8736-EA9B7AE8F9D2}"/>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5BDC9C94-DC4B-41E1-A811-979E1E9D7FBC}"/>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896A5FC8-7999-464F-85BE-0F02514E057D}"/>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C9BD5691-021C-499C-8BC8-1D1C037BFABB}"/>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a:extLst>
            <a:ext uri="{FF2B5EF4-FFF2-40B4-BE49-F238E27FC236}">
              <a16:creationId xmlns:a16="http://schemas.microsoft.com/office/drawing/2014/main" id="{A4AC054E-ABB1-42BE-ADA3-5CB86149AC45}"/>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02797F9E-D0AD-4894-BAD7-310054829A9F}"/>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2" name="楕円 311">
          <a:extLst>
            <a:ext uri="{FF2B5EF4-FFF2-40B4-BE49-F238E27FC236}">
              <a16:creationId xmlns:a16="http://schemas.microsoft.com/office/drawing/2014/main" id="{4AE38FB0-8E99-4B89-AE92-3AEC7D55E553}"/>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id="{E9D4F327-4D50-47D2-B63F-CB24AAABFF35}"/>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49C0DD93-D969-42F3-BF9F-9CFD13759AB9}"/>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90F647B6-2D7E-41FF-B2DD-A9271B45CA0B}"/>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48349D68-A257-4F43-84C4-B176841375A0}"/>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B2597781-87F0-4E42-BF5C-AE3130581953}"/>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id="{A837B05A-F665-424C-9CBE-1C7A7036F88B}"/>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7990A880-8C69-4093-8B06-4587B652D525}"/>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a:extLst>
            <a:ext uri="{FF2B5EF4-FFF2-40B4-BE49-F238E27FC236}">
              <a16:creationId xmlns:a16="http://schemas.microsoft.com/office/drawing/2014/main" id="{2C1D5067-7E05-4A72-AD8F-A8ECFE523BAB}"/>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1" name="n_4mainValue【公営住宅】&#10;有形固定資産減価償却率">
          <a:extLst>
            <a:ext uri="{FF2B5EF4-FFF2-40B4-BE49-F238E27FC236}">
              <a16:creationId xmlns:a16="http://schemas.microsoft.com/office/drawing/2014/main" id="{7D1E85E2-C12E-4593-9064-D6E58AAB43F1}"/>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F53D828-F274-4CDC-98FB-40C5198B6C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5D0ECA3-5B18-41F7-BB4A-983CBCB752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E2A3C5B-D0C4-4E11-8AE8-E5C0A0D239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C17269E-ACFB-4A21-B29F-14FA6D766B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A77DEED-83D7-4600-89F3-47C257DC95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46DF909-D503-4D5E-9CD2-09A1FD0DC4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C1E40BF-90B3-4C69-98F3-6329BB1B3A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B620748-45CF-4368-B847-4A470BD6F70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9DB8D08-6BFF-43B4-8092-380330EE33A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0D2F993-8881-4F4F-8FFC-C6EAA04F2B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81D4295-6908-4D7A-AFFE-37BCE5240F7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4C8DCE1-09F0-421B-9407-CF7B87AAC64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EDC340C-40DB-40AB-BD91-753772F633D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E2F2F92-E47E-4310-8B0F-27202586A61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CD46DF6-E122-40E5-AFC8-4884705D152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3216878E-73D3-4FD3-A502-D5738E7C8C8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49E96025-F590-4FA4-A08A-159BC8AF225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9C68F84-4E1C-40A3-8E69-E4770D4954D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35DC36B-5949-4C96-8C40-FA66EEF3C71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2935585-1166-4ABE-9213-20BB9976FD7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6948165-A782-4D1F-A294-ABCB07E67F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85DF2870-1F2F-4183-8691-3107676659F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61EB5CE-2343-4F7B-A0E3-D285BCBFC8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9A6D0663-09D4-4349-8ADE-1A8608579265}"/>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E84FB4AB-CA9E-4BA9-B133-4C59603B903C}"/>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190E410B-7D28-4FC6-BA25-021FCD56894B}"/>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59DEDD0D-2C03-44ED-A478-F8C3DB70B81C}"/>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144E544F-8027-4CE7-843E-FD5184812BB2}"/>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31ECA2F0-49D6-4FE1-8B36-2DEA34D2A516}"/>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2CD07847-2248-4374-9D0C-A782D04B6D73}"/>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6845BFA6-8128-47F3-A296-8EE7E57035B4}"/>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BA1873B6-04A5-4B25-9492-41813B6929A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D58F7114-AC2B-4FA7-81FB-66531660EAEA}"/>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E0F08185-1A7C-4273-9238-F6F1056017C4}"/>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D4A86C3-0AC7-4DC9-9BD8-7C754458BA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FE53973-91F0-48B9-B8C6-2F1EB6392F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6ED1452-2204-4F25-8BA5-1C8ADF4AAFE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20EE5D1-7F5B-4329-954B-5FD22405206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6139A77-F2D8-43E3-962A-8C07A98F9A8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61976</xdr:rowOff>
    </xdr:from>
    <xdr:to>
      <xdr:col>55</xdr:col>
      <xdr:colOff>50800</xdr:colOff>
      <xdr:row>86</xdr:row>
      <xdr:rowOff>163576</xdr:rowOff>
    </xdr:to>
    <xdr:sp macro="" textlink="">
      <xdr:nvSpPr>
        <xdr:cNvPr id="361" name="楕円 360">
          <a:extLst>
            <a:ext uri="{FF2B5EF4-FFF2-40B4-BE49-F238E27FC236}">
              <a16:creationId xmlns:a16="http://schemas.microsoft.com/office/drawing/2014/main" id="{8738A4DD-A7EC-485C-89AA-E2E0E526534C}"/>
            </a:ext>
          </a:extLst>
        </xdr:cNvPr>
        <xdr:cNvSpPr/>
      </xdr:nvSpPr>
      <xdr:spPr>
        <a:xfrm>
          <a:off x="104267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148353</xdr:rowOff>
    </xdr:from>
    <xdr:ext cx="469744" cy="259045"/>
    <xdr:sp macro="" textlink="">
      <xdr:nvSpPr>
        <xdr:cNvPr id="362" name="【公営住宅】&#10;一人当たり面積該当値テキスト">
          <a:extLst>
            <a:ext uri="{FF2B5EF4-FFF2-40B4-BE49-F238E27FC236}">
              <a16:creationId xmlns:a16="http://schemas.microsoft.com/office/drawing/2014/main" id="{234A6522-F16E-41D3-A8AB-D87B77CF7050}"/>
            </a:ext>
          </a:extLst>
        </xdr:cNvPr>
        <xdr:cNvSpPr txBox="1"/>
      </xdr:nvSpPr>
      <xdr:spPr>
        <a:xfrm>
          <a:off x="10515600" y="1472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61976</xdr:rowOff>
    </xdr:from>
    <xdr:to>
      <xdr:col>50</xdr:col>
      <xdr:colOff>165100</xdr:colOff>
      <xdr:row>86</xdr:row>
      <xdr:rowOff>163576</xdr:rowOff>
    </xdr:to>
    <xdr:sp macro="" textlink="">
      <xdr:nvSpPr>
        <xdr:cNvPr id="363" name="楕円 362">
          <a:extLst>
            <a:ext uri="{FF2B5EF4-FFF2-40B4-BE49-F238E27FC236}">
              <a16:creationId xmlns:a16="http://schemas.microsoft.com/office/drawing/2014/main" id="{934C0C5B-E9F4-4989-B187-466A96E6673C}"/>
            </a:ext>
          </a:extLst>
        </xdr:cNvPr>
        <xdr:cNvSpPr/>
      </xdr:nvSpPr>
      <xdr:spPr>
        <a:xfrm>
          <a:off x="9588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112776</xdr:rowOff>
    </xdr:from>
    <xdr:to>
      <xdr:col>55</xdr:col>
      <xdr:colOff>0</xdr:colOff>
      <xdr:row>86</xdr:row>
      <xdr:rowOff>112776</xdr:rowOff>
    </xdr:to>
    <xdr:cxnSp macro="">
      <xdr:nvCxnSpPr>
        <xdr:cNvPr id="364" name="直線コネクタ 363">
          <a:extLst>
            <a:ext uri="{FF2B5EF4-FFF2-40B4-BE49-F238E27FC236}">
              <a16:creationId xmlns:a16="http://schemas.microsoft.com/office/drawing/2014/main" id="{E40EA94D-E1B5-402D-A6DE-E7CFA3E7A9FB}"/>
            </a:ext>
          </a:extLst>
        </xdr:cNvPr>
        <xdr:cNvCxnSpPr/>
      </xdr:nvCxnSpPr>
      <xdr:spPr>
        <a:xfrm>
          <a:off x="9639300" y="14857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61976</xdr:rowOff>
    </xdr:from>
    <xdr:to>
      <xdr:col>46</xdr:col>
      <xdr:colOff>38100</xdr:colOff>
      <xdr:row>86</xdr:row>
      <xdr:rowOff>163576</xdr:rowOff>
    </xdr:to>
    <xdr:sp macro="" textlink="">
      <xdr:nvSpPr>
        <xdr:cNvPr id="365" name="楕円 364">
          <a:extLst>
            <a:ext uri="{FF2B5EF4-FFF2-40B4-BE49-F238E27FC236}">
              <a16:creationId xmlns:a16="http://schemas.microsoft.com/office/drawing/2014/main" id="{E73B977F-91DB-4C23-B26D-90397054CB7B}"/>
            </a:ext>
          </a:extLst>
        </xdr:cNvPr>
        <xdr:cNvSpPr/>
      </xdr:nvSpPr>
      <xdr:spPr>
        <a:xfrm>
          <a:off x="8699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112776</xdr:rowOff>
    </xdr:from>
    <xdr:to>
      <xdr:col>50</xdr:col>
      <xdr:colOff>114300</xdr:colOff>
      <xdr:row>86</xdr:row>
      <xdr:rowOff>112776</xdr:rowOff>
    </xdr:to>
    <xdr:cxnSp macro="">
      <xdr:nvCxnSpPr>
        <xdr:cNvPr id="366" name="直線コネクタ 365">
          <a:extLst>
            <a:ext uri="{FF2B5EF4-FFF2-40B4-BE49-F238E27FC236}">
              <a16:creationId xmlns:a16="http://schemas.microsoft.com/office/drawing/2014/main" id="{E868E11E-9311-4D99-823D-6EDD831D9E36}"/>
            </a:ext>
          </a:extLst>
        </xdr:cNvPr>
        <xdr:cNvCxnSpPr/>
      </xdr:nvCxnSpPr>
      <xdr:spPr>
        <a:xfrm>
          <a:off x="8750300" y="1485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61976</xdr:rowOff>
    </xdr:from>
    <xdr:to>
      <xdr:col>41</xdr:col>
      <xdr:colOff>101600</xdr:colOff>
      <xdr:row>86</xdr:row>
      <xdr:rowOff>163576</xdr:rowOff>
    </xdr:to>
    <xdr:sp macro="" textlink="">
      <xdr:nvSpPr>
        <xdr:cNvPr id="367" name="楕円 366">
          <a:extLst>
            <a:ext uri="{FF2B5EF4-FFF2-40B4-BE49-F238E27FC236}">
              <a16:creationId xmlns:a16="http://schemas.microsoft.com/office/drawing/2014/main" id="{232D2747-B17C-4E75-91A0-5B828E712524}"/>
            </a:ext>
          </a:extLst>
        </xdr:cNvPr>
        <xdr:cNvSpPr/>
      </xdr:nvSpPr>
      <xdr:spPr>
        <a:xfrm>
          <a:off x="7810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112776</xdr:rowOff>
    </xdr:from>
    <xdr:to>
      <xdr:col>45</xdr:col>
      <xdr:colOff>177800</xdr:colOff>
      <xdr:row>86</xdr:row>
      <xdr:rowOff>112776</xdr:rowOff>
    </xdr:to>
    <xdr:cxnSp macro="">
      <xdr:nvCxnSpPr>
        <xdr:cNvPr id="368" name="直線コネクタ 367">
          <a:extLst>
            <a:ext uri="{FF2B5EF4-FFF2-40B4-BE49-F238E27FC236}">
              <a16:creationId xmlns:a16="http://schemas.microsoft.com/office/drawing/2014/main" id="{E9C48958-2A94-4FA0-AD60-C5D4094047A1}"/>
            </a:ext>
          </a:extLst>
        </xdr:cNvPr>
        <xdr:cNvCxnSpPr/>
      </xdr:nvCxnSpPr>
      <xdr:spPr>
        <a:xfrm>
          <a:off x="7861300" y="1485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61976</xdr:rowOff>
    </xdr:from>
    <xdr:to>
      <xdr:col>36</xdr:col>
      <xdr:colOff>165100</xdr:colOff>
      <xdr:row>86</xdr:row>
      <xdr:rowOff>163576</xdr:rowOff>
    </xdr:to>
    <xdr:sp macro="" textlink="">
      <xdr:nvSpPr>
        <xdr:cNvPr id="369" name="楕円 368">
          <a:extLst>
            <a:ext uri="{FF2B5EF4-FFF2-40B4-BE49-F238E27FC236}">
              <a16:creationId xmlns:a16="http://schemas.microsoft.com/office/drawing/2014/main" id="{A67AF44B-1C3A-4789-9EF6-87F3D34E06BC}"/>
            </a:ext>
          </a:extLst>
        </xdr:cNvPr>
        <xdr:cNvSpPr/>
      </xdr:nvSpPr>
      <xdr:spPr>
        <a:xfrm>
          <a:off x="6921500" y="148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112776</xdr:rowOff>
    </xdr:from>
    <xdr:to>
      <xdr:col>41</xdr:col>
      <xdr:colOff>50800</xdr:colOff>
      <xdr:row>86</xdr:row>
      <xdr:rowOff>112776</xdr:rowOff>
    </xdr:to>
    <xdr:cxnSp macro="">
      <xdr:nvCxnSpPr>
        <xdr:cNvPr id="370" name="直線コネクタ 369">
          <a:extLst>
            <a:ext uri="{FF2B5EF4-FFF2-40B4-BE49-F238E27FC236}">
              <a16:creationId xmlns:a16="http://schemas.microsoft.com/office/drawing/2014/main" id="{9B6E9F1C-87C8-4A96-8C6C-1B296D8658D9}"/>
            </a:ext>
          </a:extLst>
        </xdr:cNvPr>
        <xdr:cNvCxnSpPr/>
      </xdr:nvCxnSpPr>
      <xdr:spPr>
        <a:xfrm>
          <a:off x="6972300" y="1485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B3FD5BBC-F65F-432B-B26E-6FB6DBFDC727}"/>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2B53E7D8-A348-4530-B1A4-0225F745092D}"/>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C6324432-331A-4365-BE34-561EAB78A673}"/>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1F00ECA3-5793-4408-8AB0-6B9A266BA3E0}"/>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154703</xdr:rowOff>
    </xdr:from>
    <xdr:ext cx="469744" cy="259045"/>
    <xdr:sp macro="" textlink="">
      <xdr:nvSpPr>
        <xdr:cNvPr id="375" name="n_1mainValue【公営住宅】&#10;一人当たり面積">
          <a:extLst>
            <a:ext uri="{FF2B5EF4-FFF2-40B4-BE49-F238E27FC236}">
              <a16:creationId xmlns:a16="http://schemas.microsoft.com/office/drawing/2014/main" id="{CC50943C-0E9C-444C-A9D4-15C4C8DA6098}"/>
            </a:ext>
          </a:extLst>
        </xdr:cNvPr>
        <xdr:cNvSpPr txBox="1"/>
      </xdr:nvSpPr>
      <xdr:spPr>
        <a:xfrm>
          <a:off x="93917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154703</xdr:rowOff>
    </xdr:from>
    <xdr:ext cx="469744" cy="259045"/>
    <xdr:sp macro="" textlink="">
      <xdr:nvSpPr>
        <xdr:cNvPr id="376" name="n_2mainValue【公営住宅】&#10;一人当たり面積">
          <a:extLst>
            <a:ext uri="{FF2B5EF4-FFF2-40B4-BE49-F238E27FC236}">
              <a16:creationId xmlns:a16="http://schemas.microsoft.com/office/drawing/2014/main" id="{0D36F1B4-9E4B-4B4D-8291-44E99D05D18B}"/>
            </a:ext>
          </a:extLst>
        </xdr:cNvPr>
        <xdr:cNvSpPr txBox="1"/>
      </xdr:nvSpPr>
      <xdr:spPr>
        <a:xfrm>
          <a:off x="85154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154703</xdr:rowOff>
    </xdr:from>
    <xdr:ext cx="469744" cy="259045"/>
    <xdr:sp macro="" textlink="">
      <xdr:nvSpPr>
        <xdr:cNvPr id="377" name="n_3mainValue【公営住宅】&#10;一人当たり面積">
          <a:extLst>
            <a:ext uri="{FF2B5EF4-FFF2-40B4-BE49-F238E27FC236}">
              <a16:creationId xmlns:a16="http://schemas.microsoft.com/office/drawing/2014/main" id="{F20D8F16-2E95-40B8-B142-7EA76931FCD7}"/>
            </a:ext>
          </a:extLst>
        </xdr:cNvPr>
        <xdr:cNvSpPr txBox="1"/>
      </xdr:nvSpPr>
      <xdr:spPr>
        <a:xfrm>
          <a:off x="76264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154703</xdr:rowOff>
    </xdr:from>
    <xdr:ext cx="469744" cy="259045"/>
    <xdr:sp macro="" textlink="">
      <xdr:nvSpPr>
        <xdr:cNvPr id="378" name="n_4mainValue【公営住宅】&#10;一人当たり面積">
          <a:extLst>
            <a:ext uri="{FF2B5EF4-FFF2-40B4-BE49-F238E27FC236}">
              <a16:creationId xmlns:a16="http://schemas.microsoft.com/office/drawing/2014/main" id="{AC863F49-BD44-4A86-8BBF-AF065B09F916}"/>
            </a:ext>
          </a:extLst>
        </xdr:cNvPr>
        <xdr:cNvSpPr txBox="1"/>
      </xdr:nvSpPr>
      <xdr:spPr>
        <a:xfrm>
          <a:off x="673742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3AA2B67-B54F-4A5E-BA27-02C20C6D4F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D5DD66A-2B51-431E-AB2F-EE8CA6768DD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EA2F6A4-3AF1-4D24-9DA6-3FAC83AE53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DDC394C-6EF6-40B6-A7E2-A4CF0DE2D3E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473C2F8-5FA4-47E0-AA92-A077764BBE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11EB689-2691-41AB-8960-2138CFE4594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661B487-E6AA-44F5-9418-C6E082CA04F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D03FBD9-4B6C-4EAC-856E-15A5C632BC2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D11C2B7-75D0-42E3-AB13-46F3E28BE8D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BA74C67-39D3-4303-B0F3-1D51E2BA8E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B83DB30-1066-4778-8F30-3316B50A22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128D3DC-D8D8-4CBE-A080-4547272390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55549F8B-71AE-4E19-B457-BBE3EE6584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6D0E8A4-8560-412A-9C7F-206C10791B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32C7EFD2-C5CF-4BDE-B5D3-481B0A3116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EB677BA-4A5D-4814-9C5F-EC6FEA4A01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0D12FFA-CC74-434A-B4BD-50691C37C1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02108F3-5A71-4754-B025-0710B6E73B6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61C5332-B6E9-4B81-B055-199906D2DF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2606CEC-F64C-4056-8855-4385A40E553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2AD7182B-0798-4B0B-A5D9-8BBB2931FE3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004768E-6794-4055-9D6B-1F0AB9FC79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41E0C5C-C755-4730-88FF-EE96E6F8FB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55383CE-B1FE-411C-80BE-49637324FE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C38E43D-7F32-457B-89EA-FAB6A593D8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BE9DC933-2C5A-49D9-834F-87A7B29DAC5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3BC555A-8B62-48D7-A5B8-8DA400D45DF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CC08562C-7CF0-4D1C-81F6-043CAE2221F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38459A28-53B3-437D-90EF-53B4CC84587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5BC94A01-2C12-4CD1-B63C-8F85C1E795B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117C3934-E006-4B58-9423-1ABFDCEFB73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97C99FBD-A56E-4E8C-B694-8FD4A97F5A2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D8ADB1D7-4B2B-4FF7-B713-4A665B75D73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5094CF6A-C5FF-4953-8725-B880BCB13A1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6C686747-CF52-4AEF-B40F-E302D15C425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E25AD73-AE84-447D-9D85-935C3AD3705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A1723BEA-EA68-479C-84F4-2B85407A617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A2A655B6-2E3F-4F9A-906F-705F66D935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1A1379A-3D4A-4084-AEAD-0EFC7D33C0C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26C1EA94-37E2-464B-A057-68D145D03E2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CE8433E5-3066-485F-8151-08EE52B0579C}"/>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B2A2C23C-FCB6-477D-891B-23BC12704D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7598AC58-667E-4638-AC3A-F9A252DE37CE}"/>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702CCA9B-3BE2-40B0-BCA1-FA098A9A8C41}"/>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3C87FC75-BDC7-47F1-8D1B-DA27D91BF44A}"/>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625DED5D-338F-4592-B1CD-4D968046C61C}"/>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2E231415-5C3C-4E0F-889F-68B190240B37}"/>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06A0B8CB-D6E9-4EA8-B5AB-FCE26105C993}"/>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575DE911-3ED6-44DB-97A8-E9DA518ADC65}"/>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5EDCCF03-D48C-4B85-9DA9-1F486B9B3289}"/>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F71F7FE0-B258-4185-9452-9AFC6DCDDF74}"/>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FD328B1-A57C-40D2-953E-12EB733939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44D714C-FEA8-4372-8EEE-AD7F282832F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100C0E5-5DA3-44B0-B8B7-297CD060C42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4DDEA02-2980-484E-ACC7-FCFC317FA1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1D82FA8-95C1-42B8-A695-7ED2B631777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147320</xdr:rowOff>
    </xdr:from>
    <xdr:to>
      <xdr:col>85</xdr:col>
      <xdr:colOff>177800</xdr:colOff>
      <xdr:row>37</xdr:row>
      <xdr:rowOff>77470</xdr:rowOff>
    </xdr:to>
    <xdr:sp macro="" textlink="">
      <xdr:nvSpPr>
        <xdr:cNvPr id="435" name="楕円 434">
          <a:extLst>
            <a:ext uri="{FF2B5EF4-FFF2-40B4-BE49-F238E27FC236}">
              <a16:creationId xmlns:a16="http://schemas.microsoft.com/office/drawing/2014/main" id="{35ABBCE4-2A68-4533-9116-1CBAB394F56E}"/>
            </a:ext>
          </a:extLst>
        </xdr:cNvPr>
        <xdr:cNvSpPr/>
      </xdr:nvSpPr>
      <xdr:spPr>
        <a:xfrm>
          <a:off x="16268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170197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D1CCF09D-4B16-4123-BDF9-BAB701B8C2DA}"/>
            </a:ext>
          </a:extLst>
        </xdr:cNvPr>
        <xdr:cNvSpPr txBox="1"/>
      </xdr:nvSpPr>
      <xdr:spPr>
        <a:xfrm>
          <a:off x="16357600"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133985</xdr:rowOff>
    </xdr:from>
    <xdr:to>
      <xdr:col>81</xdr:col>
      <xdr:colOff>101600</xdr:colOff>
      <xdr:row>37</xdr:row>
      <xdr:rowOff>64135</xdr:rowOff>
    </xdr:to>
    <xdr:sp macro="" textlink="">
      <xdr:nvSpPr>
        <xdr:cNvPr id="437" name="楕円 436">
          <a:extLst>
            <a:ext uri="{FF2B5EF4-FFF2-40B4-BE49-F238E27FC236}">
              <a16:creationId xmlns:a16="http://schemas.microsoft.com/office/drawing/2014/main" id="{4A0FB02E-BCA2-4F9C-AE54-E9801E735E5F}"/>
            </a:ext>
          </a:extLst>
        </xdr:cNvPr>
        <xdr:cNvSpPr/>
      </xdr:nvSpPr>
      <xdr:spPr>
        <a:xfrm>
          <a:off x="15430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xdr:rowOff>
    </xdr:from>
    <xdr:to>
      <xdr:col>85</xdr:col>
      <xdr:colOff>127000</xdr:colOff>
      <xdr:row>37</xdr:row>
      <xdr:rowOff>26670</xdr:rowOff>
    </xdr:to>
    <xdr:cxnSp macro="">
      <xdr:nvCxnSpPr>
        <xdr:cNvPr id="438" name="直線コネクタ 437">
          <a:extLst>
            <a:ext uri="{FF2B5EF4-FFF2-40B4-BE49-F238E27FC236}">
              <a16:creationId xmlns:a16="http://schemas.microsoft.com/office/drawing/2014/main" id="{4AA8EFDA-A166-405E-9CA4-50725B68378B}"/>
            </a:ext>
          </a:extLst>
        </xdr:cNvPr>
        <xdr:cNvCxnSpPr/>
      </xdr:nvCxnSpPr>
      <xdr:spPr>
        <a:xfrm>
          <a:off x="15481300" y="635698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39" name="楕円 438">
          <a:extLst>
            <a:ext uri="{FF2B5EF4-FFF2-40B4-BE49-F238E27FC236}">
              <a16:creationId xmlns:a16="http://schemas.microsoft.com/office/drawing/2014/main" id="{2ADC81D7-F4C9-4AA2-9C33-0EECB90D41A0}"/>
            </a:ext>
          </a:extLst>
        </xdr:cNvPr>
        <xdr:cNvSpPr/>
      </xdr:nvSpPr>
      <xdr:spPr>
        <a:xfrm>
          <a:off x="14541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xdr:rowOff>
    </xdr:from>
    <xdr:to>
      <xdr:col>81</xdr:col>
      <xdr:colOff>50800</xdr:colOff>
      <xdr:row>38</xdr:row>
      <xdr:rowOff>0</xdr:rowOff>
    </xdr:to>
    <xdr:cxnSp macro="">
      <xdr:nvCxnSpPr>
        <xdr:cNvPr id="440" name="直線コネクタ 439">
          <a:extLst>
            <a:ext uri="{FF2B5EF4-FFF2-40B4-BE49-F238E27FC236}">
              <a16:creationId xmlns:a16="http://schemas.microsoft.com/office/drawing/2014/main" id="{1EAE6E41-08D1-4A9D-9EE1-04E871860ADA}"/>
            </a:ext>
          </a:extLst>
        </xdr:cNvPr>
        <xdr:cNvCxnSpPr/>
      </xdr:nvCxnSpPr>
      <xdr:spPr>
        <a:xfrm flipV="1">
          <a:off x="14592300" y="635698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xdr:rowOff>
    </xdr:from>
    <xdr:to>
      <xdr:col>72</xdr:col>
      <xdr:colOff>38100</xdr:colOff>
      <xdr:row>38</xdr:row>
      <xdr:rowOff>104140</xdr:rowOff>
    </xdr:to>
    <xdr:sp macro="" textlink="">
      <xdr:nvSpPr>
        <xdr:cNvPr id="441" name="楕円 440">
          <a:extLst>
            <a:ext uri="{FF2B5EF4-FFF2-40B4-BE49-F238E27FC236}">
              <a16:creationId xmlns:a16="http://schemas.microsoft.com/office/drawing/2014/main" id="{DC94DD71-1AA3-40C0-BFDF-F5BD5FD50337}"/>
            </a:ext>
          </a:extLst>
        </xdr:cNvPr>
        <xdr:cNvSpPr/>
      </xdr:nvSpPr>
      <xdr:spPr>
        <a:xfrm>
          <a:off x="1365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0</xdr:rowOff>
    </xdr:from>
    <xdr:to>
      <xdr:col>76</xdr:col>
      <xdr:colOff>114300</xdr:colOff>
      <xdr:row>38</xdr:row>
      <xdr:rowOff>53340</xdr:rowOff>
    </xdr:to>
    <xdr:cxnSp macro="">
      <xdr:nvCxnSpPr>
        <xdr:cNvPr id="442" name="直線コネクタ 441">
          <a:extLst>
            <a:ext uri="{FF2B5EF4-FFF2-40B4-BE49-F238E27FC236}">
              <a16:creationId xmlns:a16="http://schemas.microsoft.com/office/drawing/2014/main" id="{C6A84907-ED64-4F2D-B0DF-9088CF9B1ECD}"/>
            </a:ext>
          </a:extLst>
        </xdr:cNvPr>
        <xdr:cNvCxnSpPr/>
      </xdr:nvCxnSpPr>
      <xdr:spPr>
        <a:xfrm flipV="1">
          <a:off x="13703300" y="6515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135890</xdr:rowOff>
    </xdr:from>
    <xdr:to>
      <xdr:col>67</xdr:col>
      <xdr:colOff>101600</xdr:colOff>
      <xdr:row>38</xdr:row>
      <xdr:rowOff>66040</xdr:rowOff>
    </xdr:to>
    <xdr:sp macro="" textlink="">
      <xdr:nvSpPr>
        <xdr:cNvPr id="443" name="楕円 442">
          <a:extLst>
            <a:ext uri="{FF2B5EF4-FFF2-40B4-BE49-F238E27FC236}">
              <a16:creationId xmlns:a16="http://schemas.microsoft.com/office/drawing/2014/main" id="{53984282-E306-4658-9E1D-76723497C45E}"/>
            </a:ext>
          </a:extLst>
        </xdr:cNvPr>
        <xdr:cNvSpPr/>
      </xdr:nvSpPr>
      <xdr:spPr>
        <a:xfrm>
          <a:off x="12763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xdr:rowOff>
    </xdr:from>
    <xdr:to>
      <xdr:col>71</xdr:col>
      <xdr:colOff>177800</xdr:colOff>
      <xdr:row>38</xdr:row>
      <xdr:rowOff>53340</xdr:rowOff>
    </xdr:to>
    <xdr:cxnSp macro="">
      <xdr:nvCxnSpPr>
        <xdr:cNvPr id="444" name="直線コネクタ 443">
          <a:extLst>
            <a:ext uri="{FF2B5EF4-FFF2-40B4-BE49-F238E27FC236}">
              <a16:creationId xmlns:a16="http://schemas.microsoft.com/office/drawing/2014/main" id="{8C5F1E25-21BB-40F0-A409-5C61F20DB075}"/>
            </a:ext>
          </a:extLst>
        </xdr:cNvPr>
        <xdr:cNvCxnSpPr/>
      </xdr:nvCxnSpPr>
      <xdr:spPr>
        <a:xfrm>
          <a:off x="12814300" y="6530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8A15FAB3-59CC-4D39-9E27-254447F9F8F8}"/>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748225F0-2EC7-4121-8787-E8644DB9E513}"/>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4D7371F0-CCA1-4B75-AAE6-AD68DFF99E67}"/>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0244335-6CB5-44FB-B248-DC8B58DBA563}"/>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80662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DCB019FB-A249-4493-A9AB-43A4DDC45991}"/>
            </a:ext>
          </a:extLst>
        </xdr:cNvPr>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16D919A-3F4D-40A6-9D09-B64109BAB417}"/>
            </a:ext>
          </a:extLst>
        </xdr:cNvPr>
        <xdr:cNvSpPr txBox="1"/>
      </xdr:nvSpPr>
      <xdr:spPr>
        <a:xfrm>
          <a:off x="14389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9E2C16F7-5C4A-43E5-8DDD-5EFEA81FEA36}"/>
            </a:ext>
          </a:extLst>
        </xdr:cNvPr>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57167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6752C56-20AD-4977-8C02-5887A9C91644}"/>
            </a:ext>
          </a:extLst>
        </xdr:cNvPr>
        <xdr:cNvSpPr txBox="1"/>
      </xdr:nvSpPr>
      <xdr:spPr>
        <a:xfrm>
          <a:off x="12611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59D69A8-11F9-472A-8E92-F157213FA32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EA8EA76B-319F-4AEC-81BA-DBC239B9A9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8C33E0D-8704-470D-B4B3-6119DD5CC5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B6EAFED-3530-49CC-B344-71A25C8445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E5E8AFF-E0B5-4E40-A3F8-779211B5B7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DB9159F1-7854-4454-B249-BA76C144DF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528B8D0-4C5C-463A-97D7-2D16A689BE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D92F3A61-CA98-4CB8-9CAE-F94F82DEB3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93BFBCAB-6A8B-45A9-B01D-DD7B1BE06F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6A024A80-9597-4C43-8824-963816FF92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89AC32C1-D1B1-49B5-A877-88FABC0B2D5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84E0C4F4-35B1-4F1C-AA18-CF8F7628248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B6DA4451-397B-49C8-8214-FEBF81E743C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9A2361CD-DD72-4BCF-A704-911A12846F8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BAFBC78A-B314-4E83-B209-DB6F3EDF42E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3CEE33EA-8D34-4F9F-A7B7-53EDF2D1ADB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97152FDF-F7E7-4C12-9240-A18A4845863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1FDFCDCC-4548-4C83-8ECB-C5B643487E9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43DFD738-2DE4-49A9-867D-40DDB0704FD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D5CB1D54-9EE5-44B4-A951-22450B2AFCF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12350D3E-0FCE-46B3-A77A-51E108E6F8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C52EB121-DEFD-4B5E-9179-0C3F3477E35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66F680E-9B46-4795-AF46-A1DE1B83840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3F6A98BA-9C44-4699-B65D-784FAC2158F8}"/>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4B51EBD6-9AB7-4109-860B-EA5419B9FCD6}"/>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973CE29D-B535-42A2-8061-A3C83A4ADC8A}"/>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F78FCECD-0C50-49D3-BA93-AAAF6603C14A}"/>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3905047C-94BC-4554-AB4F-39AA2A59F91C}"/>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6EFDC5A6-8ACB-476E-9875-118C70F0B33D}"/>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FD7DA0B4-38FB-484A-8BF0-6C328F1D1A24}"/>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258EB86D-4AEC-46A1-86C1-8EEA47F2EBF7}"/>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273311E6-3FD3-4A18-B8A6-8AF7B135E84D}"/>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9701A151-794B-4FE9-874C-C5FAC598F74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F1C2BD48-F84E-4C5A-A500-38C1DF31DD8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22B3B35-BBA6-468D-ACB5-525B238810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A6B49A2-9C73-4B13-801B-48F0396ADF4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0646087-27C8-4C09-B593-7BB3D2367BE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A4A03E9-93C0-4A99-BBF8-3E0DEDFD94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5DF241B-8697-48E7-98BE-77100D5AA7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492" name="楕円 491">
          <a:extLst>
            <a:ext uri="{FF2B5EF4-FFF2-40B4-BE49-F238E27FC236}">
              <a16:creationId xmlns:a16="http://schemas.microsoft.com/office/drawing/2014/main" id="{AC2894B3-DDF8-40F2-A268-05FF67880FC7}"/>
            </a:ext>
          </a:extLst>
        </xdr:cNvPr>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5E4C953B-8ADA-4601-B53F-45506FA29F5F}"/>
            </a:ext>
          </a:extLst>
        </xdr:cNvPr>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494" name="楕円 493">
          <a:extLst>
            <a:ext uri="{FF2B5EF4-FFF2-40B4-BE49-F238E27FC236}">
              <a16:creationId xmlns:a16="http://schemas.microsoft.com/office/drawing/2014/main" id="{ADC0463D-3FE2-445C-92F1-E6C35B7054CF}"/>
            </a:ext>
          </a:extLst>
        </xdr:cNvPr>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76200</xdr:rowOff>
    </xdr:to>
    <xdr:cxnSp macro="">
      <xdr:nvCxnSpPr>
        <xdr:cNvPr id="495" name="直線コネクタ 494">
          <a:extLst>
            <a:ext uri="{FF2B5EF4-FFF2-40B4-BE49-F238E27FC236}">
              <a16:creationId xmlns:a16="http://schemas.microsoft.com/office/drawing/2014/main" id="{19B12E8A-42E2-4775-865A-4B16A8DF02B0}"/>
            </a:ext>
          </a:extLst>
        </xdr:cNvPr>
        <xdr:cNvCxnSpPr/>
      </xdr:nvCxnSpPr>
      <xdr:spPr>
        <a:xfrm>
          <a:off x="21323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170180</xdr:rowOff>
    </xdr:from>
    <xdr:to>
      <xdr:col>107</xdr:col>
      <xdr:colOff>101600</xdr:colOff>
      <xdr:row>41</xdr:row>
      <xdr:rowOff>100330</xdr:rowOff>
    </xdr:to>
    <xdr:sp macro="" textlink="">
      <xdr:nvSpPr>
        <xdr:cNvPr id="496" name="楕円 495">
          <a:extLst>
            <a:ext uri="{FF2B5EF4-FFF2-40B4-BE49-F238E27FC236}">
              <a16:creationId xmlns:a16="http://schemas.microsoft.com/office/drawing/2014/main" id="{28044CF2-9978-4508-8C4E-226F9EF44D75}"/>
            </a:ext>
          </a:extLst>
        </xdr:cNvPr>
        <xdr:cNvSpPr/>
      </xdr:nvSpPr>
      <xdr:spPr>
        <a:xfrm>
          <a:off x="20383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49530</xdr:rowOff>
    </xdr:from>
    <xdr:to>
      <xdr:col>111</xdr:col>
      <xdr:colOff>177800</xdr:colOff>
      <xdr:row>41</xdr:row>
      <xdr:rowOff>76200</xdr:rowOff>
    </xdr:to>
    <xdr:cxnSp macro="">
      <xdr:nvCxnSpPr>
        <xdr:cNvPr id="497" name="直線コネクタ 496">
          <a:extLst>
            <a:ext uri="{FF2B5EF4-FFF2-40B4-BE49-F238E27FC236}">
              <a16:creationId xmlns:a16="http://schemas.microsoft.com/office/drawing/2014/main" id="{B2F62CB3-E62B-470E-9DE8-4ECE9695083A}"/>
            </a:ext>
          </a:extLst>
        </xdr:cNvPr>
        <xdr:cNvCxnSpPr/>
      </xdr:nvCxnSpPr>
      <xdr:spPr>
        <a:xfrm>
          <a:off x="20434300" y="7078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86360</xdr:rowOff>
    </xdr:from>
    <xdr:to>
      <xdr:col>102</xdr:col>
      <xdr:colOff>165100</xdr:colOff>
      <xdr:row>41</xdr:row>
      <xdr:rowOff>16510</xdr:rowOff>
    </xdr:to>
    <xdr:sp macro="" textlink="">
      <xdr:nvSpPr>
        <xdr:cNvPr id="498" name="楕円 497">
          <a:extLst>
            <a:ext uri="{FF2B5EF4-FFF2-40B4-BE49-F238E27FC236}">
              <a16:creationId xmlns:a16="http://schemas.microsoft.com/office/drawing/2014/main" id="{BD65332D-6F1A-4A4A-AFD3-8A29DB761F48}"/>
            </a:ext>
          </a:extLst>
        </xdr:cNvPr>
        <xdr:cNvSpPr/>
      </xdr:nvSpPr>
      <xdr:spPr>
        <a:xfrm>
          <a:off x="19494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137160</xdr:rowOff>
    </xdr:from>
    <xdr:to>
      <xdr:col>107</xdr:col>
      <xdr:colOff>50800</xdr:colOff>
      <xdr:row>41</xdr:row>
      <xdr:rowOff>49530</xdr:rowOff>
    </xdr:to>
    <xdr:cxnSp macro="">
      <xdr:nvCxnSpPr>
        <xdr:cNvPr id="499" name="直線コネクタ 498">
          <a:extLst>
            <a:ext uri="{FF2B5EF4-FFF2-40B4-BE49-F238E27FC236}">
              <a16:creationId xmlns:a16="http://schemas.microsoft.com/office/drawing/2014/main" id="{97C0B81A-1167-4E9C-9D9F-9751E42FAACE}"/>
            </a:ext>
          </a:extLst>
        </xdr:cNvPr>
        <xdr:cNvCxnSpPr/>
      </xdr:nvCxnSpPr>
      <xdr:spPr>
        <a:xfrm>
          <a:off x="19545300" y="6995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86360</xdr:rowOff>
    </xdr:from>
    <xdr:to>
      <xdr:col>98</xdr:col>
      <xdr:colOff>38100</xdr:colOff>
      <xdr:row>41</xdr:row>
      <xdr:rowOff>16510</xdr:rowOff>
    </xdr:to>
    <xdr:sp macro="" textlink="">
      <xdr:nvSpPr>
        <xdr:cNvPr id="500" name="楕円 499">
          <a:extLst>
            <a:ext uri="{FF2B5EF4-FFF2-40B4-BE49-F238E27FC236}">
              <a16:creationId xmlns:a16="http://schemas.microsoft.com/office/drawing/2014/main" id="{AEA0228F-AE42-41FA-8155-6486CEDD5481}"/>
            </a:ext>
          </a:extLst>
        </xdr:cNvPr>
        <xdr:cNvSpPr/>
      </xdr:nvSpPr>
      <xdr:spPr>
        <a:xfrm>
          <a:off x="18605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137160</xdr:rowOff>
    </xdr:from>
    <xdr:to>
      <xdr:col>102</xdr:col>
      <xdr:colOff>114300</xdr:colOff>
      <xdr:row>40</xdr:row>
      <xdr:rowOff>137160</xdr:rowOff>
    </xdr:to>
    <xdr:cxnSp macro="">
      <xdr:nvCxnSpPr>
        <xdr:cNvPr id="501" name="直線コネクタ 500">
          <a:extLst>
            <a:ext uri="{FF2B5EF4-FFF2-40B4-BE49-F238E27FC236}">
              <a16:creationId xmlns:a16="http://schemas.microsoft.com/office/drawing/2014/main" id="{15F9C209-9EA4-4D04-A19E-9600D7069521}"/>
            </a:ext>
          </a:extLst>
        </xdr:cNvPr>
        <xdr:cNvCxnSpPr/>
      </xdr:nvCxnSpPr>
      <xdr:spPr>
        <a:xfrm>
          <a:off x="18656300" y="699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14723CAC-4689-43DF-A538-A1300476C8DC}"/>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94EF2125-071D-47E9-A063-B35577EB6CDA}"/>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1F7CF6C9-E6E1-4C3E-BE14-3D7A56820DDE}"/>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8D0F50D8-860B-4659-92C1-BA4B6B8C3D73}"/>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80B770A8-FA06-4B8E-915A-747EE2635D90}"/>
            </a:ext>
          </a:extLst>
        </xdr:cNvPr>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91457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C68E598-2FB4-47B4-AA33-B8AD2E5A2E24}"/>
            </a:ext>
          </a:extLst>
        </xdr:cNvPr>
        <xdr:cNvSpPr txBox="1"/>
      </xdr:nvSpPr>
      <xdr:spPr>
        <a:xfrm>
          <a:off x="20199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7637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EE2822E9-100C-4076-AC3C-A520021075E5}"/>
            </a:ext>
          </a:extLst>
        </xdr:cNvPr>
        <xdr:cNvSpPr txBox="1"/>
      </xdr:nvSpPr>
      <xdr:spPr>
        <a:xfrm>
          <a:off x="19310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3EFDD2A9-7C11-4016-B17D-2EDBA7E3A1AB}"/>
            </a:ext>
          </a:extLst>
        </xdr:cNvPr>
        <xdr:cNvSpPr txBox="1"/>
      </xdr:nvSpPr>
      <xdr:spPr>
        <a:xfrm>
          <a:off x="18421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C72E4E1-55CD-4180-92C3-04A280DF4F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14BBC5E-B404-4CA3-ADED-B758D411FE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638B9883-EA31-4698-A98E-3203A6A117D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157F11BF-AB76-4956-994D-43B665C04E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E1A15282-F10A-4C6B-9717-CFBE83B20D6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C377CEFC-7482-4569-95A1-9FB0507C01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8D178C3C-C799-432A-9EB3-879E33E9EB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842F27D-7BE5-4481-B8D5-3B51B6E2C72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25E3CC60-D535-4F5F-8133-4136EF9203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4ED5715-7762-4B05-B2D2-BCFFB7FDAB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E93F3741-AA68-43C0-B870-BA9DD5EF6AA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BDF9E9F-9CB9-402D-BD23-393E4F8650A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6161EECD-2837-4960-B2F7-3BF460881D7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B8A3F172-266D-4BE3-8D72-A40D2BCCF69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FAAC4A6A-1C9A-4E7E-8F77-6D0B20D7338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58306618-2A8D-4E34-B5A4-A4B09A44EE5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F95B1FC0-9293-418B-A19D-E33C76723BB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C4091883-42FB-4A62-94FE-3E091C585BF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E9DCC5AB-C733-457A-BE19-BE09D966218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FCC31BE6-B78A-42A6-BA21-B7E6D75BDCD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6E261D43-F609-4D3A-A1E6-5C18DDA8C28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EFC5F5F-D775-4CE7-A8C3-680F7092ED4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5771610F-1DDE-4127-88EC-6506684F27A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F7F1C772-0772-43B4-A7A3-5F252CA52B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26DC6586-89BE-4C7D-B8E8-AAC567567D16}"/>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582FF977-9612-465C-A810-31F544BB0A49}"/>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0FFDE61C-E341-49B9-BA14-9300672C993E}"/>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2787D694-96B8-4D5C-86F1-2DA655BDD1D3}"/>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547BBE68-7835-4D96-95E1-7F8638A0E626}"/>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E436A52-98E8-4114-BB2D-B2C35BEBB5E8}"/>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2E89191F-6776-474A-B913-B542BD167528}"/>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9AB256CF-C60C-4FA8-B693-BD8C6B828D13}"/>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6A061257-36FD-4473-B308-F589380A4038}"/>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82013D54-45BA-407C-8D6E-4D743F0B47AD}"/>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2A41B631-A65F-412C-8657-C02D55349B67}"/>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C5FD58D-D2DB-4699-9307-1C98D1F3C50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E472E7E-F1DA-43B0-A25C-9430936C35A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4ACBCC3-D6B4-4276-B3FB-C4653A0D64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E833001-3C2A-45B9-BFE5-6B5136F8959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34A3FBA-9ACD-4161-8387-99545A19F81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550" name="楕円 549">
          <a:extLst>
            <a:ext uri="{FF2B5EF4-FFF2-40B4-BE49-F238E27FC236}">
              <a16:creationId xmlns:a16="http://schemas.microsoft.com/office/drawing/2014/main" id="{1CD4F38D-92F5-4CEE-9C9B-16DEF4A97A05}"/>
            </a:ext>
          </a:extLst>
        </xdr:cNvPr>
        <xdr:cNvSpPr/>
      </xdr:nvSpPr>
      <xdr:spPr>
        <a:xfrm>
          <a:off x="16268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170197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4FED3DD3-F228-4A9B-BCE8-FF58B3A5AF9A}"/>
            </a:ext>
          </a:extLst>
        </xdr:cNvPr>
        <xdr:cNvSpPr txBox="1"/>
      </xdr:nvSpPr>
      <xdr:spPr>
        <a:xfrm>
          <a:off x="16357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103505</xdr:rowOff>
    </xdr:from>
    <xdr:to>
      <xdr:col>81</xdr:col>
      <xdr:colOff>101600</xdr:colOff>
      <xdr:row>59</xdr:row>
      <xdr:rowOff>33655</xdr:rowOff>
    </xdr:to>
    <xdr:sp macro="" textlink="">
      <xdr:nvSpPr>
        <xdr:cNvPr id="552" name="楕円 551">
          <a:extLst>
            <a:ext uri="{FF2B5EF4-FFF2-40B4-BE49-F238E27FC236}">
              <a16:creationId xmlns:a16="http://schemas.microsoft.com/office/drawing/2014/main" id="{FDFA08F4-38D3-4E76-927A-0738CED0C34D}"/>
            </a:ext>
          </a:extLst>
        </xdr:cNvPr>
        <xdr:cNvSpPr/>
      </xdr:nvSpPr>
      <xdr:spPr>
        <a:xfrm>
          <a:off x="15430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154305</xdr:rowOff>
    </xdr:from>
    <xdr:to>
      <xdr:col>85</xdr:col>
      <xdr:colOff>127000</xdr:colOff>
      <xdr:row>59</xdr:row>
      <xdr:rowOff>26670</xdr:rowOff>
    </xdr:to>
    <xdr:cxnSp macro="">
      <xdr:nvCxnSpPr>
        <xdr:cNvPr id="553" name="直線コネクタ 552">
          <a:extLst>
            <a:ext uri="{FF2B5EF4-FFF2-40B4-BE49-F238E27FC236}">
              <a16:creationId xmlns:a16="http://schemas.microsoft.com/office/drawing/2014/main" id="{F8F140E5-45CA-4CB1-B46F-E7E650B90B80}"/>
            </a:ext>
          </a:extLst>
        </xdr:cNvPr>
        <xdr:cNvCxnSpPr/>
      </xdr:nvCxnSpPr>
      <xdr:spPr>
        <a:xfrm>
          <a:off x="15481300" y="100984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59690</xdr:rowOff>
    </xdr:from>
    <xdr:to>
      <xdr:col>76</xdr:col>
      <xdr:colOff>165100</xdr:colOff>
      <xdr:row>58</xdr:row>
      <xdr:rowOff>161290</xdr:rowOff>
    </xdr:to>
    <xdr:sp macro="" textlink="">
      <xdr:nvSpPr>
        <xdr:cNvPr id="554" name="楕円 553">
          <a:extLst>
            <a:ext uri="{FF2B5EF4-FFF2-40B4-BE49-F238E27FC236}">
              <a16:creationId xmlns:a16="http://schemas.microsoft.com/office/drawing/2014/main" id="{304D9919-1A3F-4B4D-B6DF-CE6DDDDA596E}"/>
            </a:ext>
          </a:extLst>
        </xdr:cNvPr>
        <xdr:cNvSpPr/>
      </xdr:nvSpPr>
      <xdr:spPr>
        <a:xfrm>
          <a:off x="14541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110490</xdr:rowOff>
    </xdr:from>
    <xdr:to>
      <xdr:col>81</xdr:col>
      <xdr:colOff>50800</xdr:colOff>
      <xdr:row>58</xdr:row>
      <xdr:rowOff>154305</xdr:rowOff>
    </xdr:to>
    <xdr:cxnSp macro="">
      <xdr:nvCxnSpPr>
        <xdr:cNvPr id="555" name="直線コネクタ 554">
          <a:extLst>
            <a:ext uri="{FF2B5EF4-FFF2-40B4-BE49-F238E27FC236}">
              <a16:creationId xmlns:a16="http://schemas.microsoft.com/office/drawing/2014/main" id="{DC9DC506-4241-4825-9C35-4AD1B520D7BB}"/>
            </a:ext>
          </a:extLst>
        </xdr:cNvPr>
        <xdr:cNvCxnSpPr/>
      </xdr:nvCxnSpPr>
      <xdr:spPr>
        <a:xfrm>
          <a:off x="14592300" y="100545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56" name="楕円 555">
          <a:extLst>
            <a:ext uri="{FF2B5EF4-FFF2-40B4-BE49-F238E27FC236}">
              <a16:creationId xmlns:a16="http://schemas.microsoft.com/office/drawing/2014/main" id="{65FC50FB-2A6F-4576-ADA0-A8369E48632A}"/>
            </a:ext>
          </a:extLst>
        </xdr:cNvPr>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110490</xdr:rowOff>
    </xdr:from>
    <xdr:to>
      <xdr:col>76</xdr:col>
      <xdr:colOff>114300</xdr:colOff>
      <xdr:row>59</xdr:row>
      <xdr:rowOff>60960</xdr:rowOff>
    </xdr:to>
    <xdr:cxnSp macro="">
      <xdr:nvCxnSpPr>
        <xdr:cNvPr id="557" name="直線コネクタ 556">
          <a:extLst>
            <a:ext uri="{FF2B5EF4-FFF2-40B4-BE49-F238E27FC236}">
              <a16:creationId xmlns:a16="http://schemas.microsoft.com/office/drawing/2014/main" id="{1E0FF819-AC7E-461E-89AA-684DE645A1FB}"/>
            </a:ext>
          </a:extLst>
        </xdr:cNvPr>
        <xdr:cNvCxnSpPr/>
      </xdr:nvCxnSpPr>
      <xdr:spPr>
        <a:xfrm flipV="1">
          <a:off x="13703300" y="1005459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558" name="楕円 557">
          <a:extLst>
            <a:ext uri="{FF2B5EF4-FFF2-40B4-BE49-F238E27FC236}">
              <a16:creationId xmlns:a16="http://schemas.microsoft.com/office/drawing/2014/main" id="{11C24DFA-A50E-43F5-B074-56C755812842}"/>
            </a:ext>
          </a:extLst>
        </xdr:cNvPr>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60960</xdr:rowOff>
    </xdr:from>
    <xdr:to>
      <xdr:col>71</xdr:col>
      <xdr:colOff>177800</xdr:colOff>
      <xdr:row>59</xdr:row>
      <xdr:rowOff>114300</xdr:rowOff>
    </xdr:to>
    <xdr:cxnSp macro="">
      <xdr:nvCxnSpPr>
        <xdr:cNvPr id="559" name="直線コネクタ 558">
          <a:extLst>
            <a:ext uri="{FF2B5EF4-FFF2-40B4-BE49-F238E27FC236}">
              <a16:creationId xmlns:a16="http://schemas.microsoft.com/office/drawing/2014/main" id="{C30DA6CE-DEBC-424F-BEB8-EB08961511B2}"/>
            </a:ext>
          </a:extLst>
        </xdr:cNvPr>
        <xdr:cNvCxnSpPr/>
      </xdr:nvCxnSpPr>
      <xdr:spPr>
        <a:xfrm flipV="1">
          <a:off x="12814300" y="101765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a:extLst>
            <a:ext uri="{FF2B5EF4-FFF2-40B4-BE49-F238E27FC236}">
              <a16:creationId xmlns:a16="http://schemas.microsoft.com/office/drawing/2014/main" id="{459AF3DD-2003-4697-B5EA-0E91BE665A7A}"/>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a:extLst>
            <a:ext uri="{FF2B5EF4-FFF2-40B4-BE49-F238E27FC236}">
              <a16:creationId xmlns:a16="http://schemas.microsoft.com/office/drawing/2014/main" id="{1916040E-001A-4555-BB30-4F2A9C7A6721}"/>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a:extLst>
            <a:ext uri="{FF2B5EF4-FFF2-40B4-BE49-F238E27FC236}">
              <a16:creationId xmlns:a16="http://schemas.microsoft.com/office/drawing/2014/main" id="{6EB3B37E-D5CC-472B-B12F-15F788EDD359}"/>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a:extLst>
            <a:ext uri="{FF2B5EF4-FFF2-40B4-BE49-F238E27FC236}">
              <a16:creationId xmlns:a16="http://schemas.microsoft.com/office/drawing/2014/main" id="{6BA229C2-1F84-4ABC-B21D-B3604B423F2B}"/>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50182</xdr:rowOff>
    </xdr:from>
    <xdr:ext cx="405111" cy="259045"/>
    <xdr:sp macro="" textlink="">
      <xdr:nvSpPr>
        <xdr:cNvPr id="564" name="n_1mainValue【学校施設】&#10;有形固定資産減価償却率">
          <a:extLst>
            <a:ext uri="{FF2B5EF4-FFF2-40B4-BE49-F238E27FC236}">
              <a16:creationId xmlns:a16="http://schemas.microsoft.com/office/drawing/2014/main" id="{D810FD21-46DA-49D4-A382-F105B68EF08A}"/>
            </a:ext>
          </a:extLst>
        </xdr:cNvPr>
        <xdr:cNvSpPr txBox="1"/>
      </xdr:nvSpPr>
      <xdr:spPr>
        <a:xfrm>
          <a:off x="152660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565" name="n_2mainValue【学校施設】&#10;有形固定資産減価償却率">
          <a:extLst>
            <a:ext uri="{FF2B5EF4-FFF2-40B4-BE49-F238E27FC236}">
              <a16:creationId xmlns:a16="http://schemas.microsoft.com/office/drawing/2014/main" id="{CD5A2FBA-D8F2-4871-8EE2-E56A4B76A2F8}"/>
            </a:ext>
          </a:extLst>
        </xdr:cNvPr>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566" name="n_3mainValue【学校施設】&#10;有形固定資産減価償却率">
          <a:extLst>
            <a:ext uri="{FF2B5EF4-FFF2-40B4-BE49-F238E27FC236}">
              <a16:creationId xmlns:a16="http://schemas.microsoft.com/office/drawing/2014/main" id="{551BE738-F81F-471C-9A89-3F6682FF2FDF}"/>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10177</xdr:rowOff>
    </xdr:from>
    <xdr:ext cx="405111" cy="259045"/>
    <xdr:sp macro="" textlink="">
      <xdr:nvSpPr>
        <xdr:cNvPr id="567" name="n_4mainValue【学校施設】&#10;有形固定資産減価償却率">
          <a:extLst>
            <a:ext uri="{FF2B5EF4-FFF2-40B4-BE49-F238E27FC236}">
              <a16:creationId xmlns:a16="http://schemas.microsoft.com/office/drawing/2014/main" id="{9FEA0137-AECF-44AD-8694-52CB1860A811}"/>
            </a:ext>
          </a:extLst>
        </xdr:cNvPr>
        <xdr:cNvSpPr txBox="1"/>
      </xdr:nvSpPr>
      <xdr:spPr>
        <a:xfrm>
          <a:off x="12611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E5ABCBB2-7C1D-4423-BD24-A3DFB0E60E2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4E015BC7-07BB-47A2-97F9-300F859AA3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1D83D915-3B22-48FB-ABF4-CD6C722EB92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671F21ED-B27D-4884-9A80-DBBB7CF4A7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0B161EE-F2CE-462A-A455-CD5C91C0B0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B008182-785E-42E5-ABB2-87B0B1AEB37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D1C9A89-7A6F-4AE8-A0FF-6D960CE6AB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2115991D-5569-410C-8634-C74024298F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6F5F0305-AFFD-4767-BD56-8D67F9ACA63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8B9F7A0-7A80-4667-AB7A-FBA36D9DD9D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F0B59810-2F96-4085-8E01-D9F8CDAF55C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81CA7C98-C433-4C3C-B8C8-9E4814105C3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DDE83475-C695-4C9D-821A-353710861D9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B4400CF2-9FF2-4ECA-8321-15530CEE3B5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AB2376F7-D090-4113-8FC8-837E1FFAF88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28360085-241C-4BCA-8FFA-E7D6210AF37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FCEE1717-03C6-4763-90CB-4A432361852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D66D262F-EB6C-4492-BC3C-FB8253CEBC4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ADFED66B-092D-4121-98A0-7BC63DEAACB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C23FC4E6-61D8-497A-9966-38AC27336A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46F9AD05-F453-455E-A66B-D94CA0FAFCB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7A97AF32-ABB3-4CB0-8CD8-CDD0B9AA20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5A128662-9556-45E1-890F-8972CD91C239}"/>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80E4E4CD-833D-4402-AB22-F6A53CA1E5D7}"/>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D37F16FA-FF86-4B79-B002-9DF8611904F1}"/>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931A2C39-89AB-48DB-9678-65526FFA8236}"/>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B06D4FCC-4D08-471F-823E-E22ED6E86C54}"/>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95" name="【学校施設】&#10;一人当たり面積平均値テキスト">
          <a:extLst>
            <a:ext uri="{FF2B5EF4-FFF2-40B4-BE49-F238E27FC236}">
              <a16:creationId xmlns:a16="http://schemas.microsoft.com/office/drawing/2014/main" id="{C43E73E0-A2BC-4532-BFD3-8EA67412E292}"/>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059A850F-56CA-4182-8DF8-7DC52309BB82}"/>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F6C4779-51FD-4713-9EFD-7F6A5E513F8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F902BB7E-1F7C-43E1-BDB8-4CD892AB3E8D}"/>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C7BE0972-1088-43C3-8BFB-FA1FC9C4EC01}"/>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3FE80036-2616-4A72-8773-DFF671A4DAD2}"/>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CE2FF40-3573-4D48-95BE-1DE063CA5D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BD3BE10-2295-4B33-8D3A-8E3B03F6B40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BAD473B-26C8-4B71-AA27-58752BFB675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B2682D8-D210-46AE-9ADD-25C147AFDE5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57B1CA3-CAF9-47CC-AAFF-5681DD91A4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69901</xdr:rowOff>
    </xdr:from>
    <xdr:to>
      <xdr:col>116</xdr:col>
      <xdr:colOff>114300</xdr:colOff>
      <xdr:row>62</xdr:row>
      <xdr:rowOff>51</xdr:rowOff>
    </xdr:to>
    <xdr:sp macro="" textlink="">
      <xdr:nvSpPr>
        <xdr:cNvPr id="606" name="楕円 605">
          <a:extLst>
            <a:ext uri="{FF2B5EF4-FFF2-40B4-BE49-F238E27FC236}">
              <a16:creationId xmlns:a16="http://schemas.microsoft.com/office/drawing/2014/main" id="{68D21ABF-00D9-4119-A8DF-0D93A8A22BAD}"/>
            </a:ext>
          </a:extLst>
        </xdr:cNvPr>
        <xdr:cNvSpPr/>
      </xdr:nvSpPr>
      <xdr:spPr>
        <a:xfrm>
          <a:off x="22110700" y="105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92778</xdr:rowOff>
    </xdr:from>
    <xdr:ext cx="469744" cy="259045"/>
    <xdr:sp macro="" textlink="">
      <xdr:nvSpPr>
        <xdr:cNvPr id="607" name="【学校施設】&#10;一人当たり面積該当値テキスト">
          <a:extLst>
            <a:ext uri="{FF2B5EF4-FFF2-40B4-BE49-F238E27FC236}">
              <a16:creationId xmlns:a16="http://schemas.microsoft.com/office/drawing/2014/main" id="{56F05032-41DE-4C33-A7C3-B6938266F7D5}"/>
            </a:ext>
          </a:extLst>
        </xdr:cNvPr>
        <xdr:cNvSpPr txBox="1"/>
      </xdr:nvSpPr>
      <xdr:spPr>
        <a:xfrm>
          <a:off x="22199600" y="103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73558</xdr:rowOff>
    </xdr:from>
    <xdr:to>
      <xdr:col>112</xdr:col>
      <xdr:colOff>38100</xdr:colOff>
      <xdr:row>62</xdr:row>
      <xdr:rowOff>3708</xdr:rowOff>
    </xdr:to>
    <xdr:sp macro="" textlink="">
      <xdr:nvSpPr>
        <xdr:cNvPr id="608" name="楕円 607">
          <a:extLst>
            <a:ext uri="{FF2B5EF4-FFF2-40B4-BE49-F238E27FC236}">
              <a16:creationId xmlns:a16="http://schemas.microsoft.com/office/drawing/2014/main" id="{ECE012A5-2689-473B-AEE3-77FD3973E2BF}"/>
            </a:ext>
          </a:extLst>
        </xdr:cNvPr>
        <xdr:cNvSpPr/>
      </xdr:nvSpPr>
      <xdr:spPr>
        <a:xfrm>
          <a:off x="21272500" y="105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120701</xdr:rowOff>
    </xdr:from>
    <xdr:to>
      <xdr:col>116</xdr:col>
      <xdr:colOff>63500</xdr:colOff>
      <xdr:row>61</xdr:row>
      <xdr:rowOff>124358</xdr:rowOff>
    </xdr:to>
    <xdr:cxnSp macro="">
      <xdr:nvCxnSpPr>
        <xdr:cNvPr id="609" name="直線コネクタ 608">
          <a:extLst>
            <a:ext uri="{FF2B5EF4-FFF2-40B4-BE49-F238E27FC236}">
              <a16:creationId xmlns:a16="http://schemas.microsoft.com/office/drawing/2014/main" id="{58E2E12A-452C-4995-90D8-13C631EA82DE}"/>
            </a:ext>
          </a:extLst>
        </xdr:cNvPr>
        <xdr:cNvCxnSpPr/>
      </xdr:nvCxnSpPr>
      <xdr:spPr>
        <a:xfrm flipV="1">
          <a:off x="21323300" y="10579151"/>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74473</xdr:rowOff>
    </xdr:from>
    <xdr:to>
      <xdr:col>107</xdr:col>
      <xdr:colOff>101600</xdr:colOff>
      <xdr:row>62</xdr:row>
      <xdr:rowOff>4623</xdr:rowOff>
    </xdr:to>
    <xdr:sp macro="" textlink="">
      <xdr:nvSpPr>
        <xdr:cNvPr id="610" name="楕円 609">
          <a:extLst>
            <a:ext uri="{FF2B5EF4-FFF2-40B4-BE49-F238E27FC236}">
              <a16:creationId xmlns:a16="http://schemas.microsoft.com/office/drawing/2014/main" id="{EE40CA84-E6D6-4AFA-8777-2AA635BFF394}"/>
            </a:ext>
          </a:extLst>
        </xdr:cNvPr>
        <xdr:cNvSpPr/>
      </xdr:nvSpPr>
      <xdr:spPr>
        <a:xfrm>
          <a:off x="20383500" y="105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124358</xdr:rowOff>
    </xdr:from>
    <xdr:to>
      <xdr:col>111</xdr:col>
      <xdr:colOff>177800</xdr:colOff>
      <xdr:row>61</xdr:row>
      <xdr:rowOff>125273</xdr:rowOff>
    </xdr:to>
    <xdr:cxnSp macro="">
      <xdr:nvCxnSpPr>
        <xdr:cNvPr id="611" name="直線コネクタ 610">
          <a:extLst>
            <a:ext uri="{FF2B5EF4-FFF2-40B4-BE49-F238E27FC236}">
              <a16:creationId xmlns:a16="http://schemas.microsoft.com/office/drawing/2014/main" id="{E44854F9-BEB2-4820-83A3-273CFD22396B}"/>
            </a:ext>
          </a:extLst>
        </xdr:cNvPr>
        <xdr:cNvCxnSpPr/>
      </xdr:nvCxnSpPr>
      <xdr:spPr>
        <a:xfrm flipV="1">
          <a:off x="20434300" y="105828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128880</xdr:rowOff>
    </xdr:from>
    <xdr:to>
      <xdr:col>102</xdr:col>
      <xdr:colOff>165100</xdr:colOff>
      <xdr:row>62</xdr:row>
      <xdr:rowOff>59030</xdr:rowOff>
    </xdr:to>
    <xdr:sp macro="" textlink="">
      <xdr:nvSpPr>
        <xdr:cNvPr id="612" name="楕円 611">
          <a:extLst>
            <a:ext uri="{FF2B5EF4-FFF2-40B4-BE49-F238E27FC236}">
              <a16:creationId xmlns:a16="http://schemas.microsoft.com/office/drawing/2014/main" id="{F6A0AA1D-843A-43BE-B868-3A85E12E033D}"/>
            </a:ext>
          </a:extLst>
        </xdr:cNvPr>
        <xdr:cNvSpPr/>
      </xdr:nvSpPr>
      <xdr:spPr>
        <a:xfrm>
          <a:off x="19494500" y="105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125273</xdr:rowOff>
    </xdr:from>
    <xdr:to>
      <xdr:col>107</xdr:col>
      <xdr:colOff>50800</xdr:colOff>
      <xdr:row>62</xdr:row>
      <xdr:rowOff>8230</xdr:rowOff>
    </xdr:to>
    <xdr:cxnSp macro="">
      <xdr:nvCxnSpPr>
        <xdr:cNvPr id="613" name="直線コネクタ 612">
          <a:extLst>
            <a:ext uri="{FF2B5EF4-FFF2-40B4-BE49-F238E27FC236}">
              <a16:creationId xmlns:a16="http://schemas.microsoft.com/office/drawing/2014/main" id="{98836778-4BA7-4110-95C2-62CB9F3A76E7}"/>
            </a:ext>
          </a:extLst>
        </xdr:cNvPr>
        <xdr:cNvCxnSpPr/>
      </xdr:nvCxnSpPr>
      <xdr:spPr>
        <a:xfrm flipV="1">
          <a:off x="19545300" y="10583723"/>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130251</xdr:rowOff>
    </xdr:from>
    <xdr:to>
      <xdr:col>98</xdr:col>
      <xdr:colOff>38100</xdr:colOff>
      <xdr:row>62</xdr:row>
      <xdr:rowOff>60401</xdr:rowOff>
    </xdr:to>
    <xdr:sp macro="" textlink="">
      <xdr:nvSpPr>
        <xdr:cNvPr id="614" name="楕円 613">
          <a:extLst>
            <a:ext uri="{FF2B5EF4-FFF2-40B4-BE49-F238E27FC236}">
              <a16:creationId xmlns:a16="http://schemas.microsoft.com/office/drawing/2014/main" id="{759B1E1D-ED9D-4F25-BA5C-569E9D053868}"/>
            </a:ext>
          </a:extLst>
        </xdr:cNvPr>
        <xdr:cNvSpPr/>
      </xdr:nvSpPr>
      <xdr:spPr>
        <a:xfrm>
          <a:off x="18605500" y="105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8230</xdr:rowOff>
    </xdr:from>
    <xdr:to>
      <xdr:col>102</xdr:col>
      <xdr:colOff>114300</xdr:colOff>
      <xdr:row>62</xdr:row>
      <xdr:rowOff>9601</xdr:rowOff>
    </xdr:to>
    <xdr:cxnSp macro="">
      <xdr:nvCxnSpPr>
        <xdr:cNvPr id="615" name="直線コネクタ 614">
          <a:extLst>
            <a:ext uri="{FF2B5EF4-FFF2-40B4-BE49-F238E27FC236}">
              <a16:creationId xmlns:a16="http://schemas.microsoft.com/office/drawing/2014/main" id="{3A766D94-6CA1-4469-AE65-71AFA567D8AB}"/>
            </a:ext>
          </a:extLst>
        </xdr:cNvPr>
        <xdr:cNvCxnSpPr/>
      </xdr:nvCxnSpPr>
      <xdr:spPr>
        <a:xfrm flipV="1">
          <a:off x="18656300" y="1063813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a:extLst>
            <a:ext uri="{FF2B5EF4-FFF2-40B4-BE49-F238E27FC236}">
              <a16:creationId xmlns:a16="http://schemas.microsoft.com/office/drawing/2014/main" id="{49E93A68-9968-4DF2-A0EB-0AA9E1EBECC5}"/>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7" name="n_2aveValue【学校施設】&#10;一人当たり面積">
          <a:extLst>
            <a:ext uri="{FF2B5EF4-FFF2-40B4-BE49-F238E27FC236}">
              <a16:creationId xmlns:a16="http://schemas.microsoft.com/office/drawing/2014/main" id="{1EE3D7E1-38E6-469B-A58F-E224AFD21007}"/>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618" name="n_3aveValue【学校施設】&#10;一人当たり面積">
          <a:extLst>
            <a:ext uri="{FF2B5EF4-FFF2-40B4-BE49-F238E27FC236}">
              <a16:creationId xmlns:a16="http://schemas.microsoft.com/office/drawing/2014/main" id="{15E4B807-C5C4-428A-AF13-C418FAD8974B}"/>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619" name="n_4aveValue【学校施設】&#10;一人当たり面積">
          <a:extLst>
            <a:ext uri="{FF2B5EF4-FFF2-40B4-BE49-F238E27FC236}">
              <a16:creationId xmlns:a16="http://schemas.microsoft.com/office/drawing/2014/main" id="{4E8975A1-C7F0-465E-84B9-EE5F4D94FC42}"/>
            </a:ext>
          </a:extLst>
        </xdr:cNvPr>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20235</xdr:rowOff>
    </xdr:from>
    <xdr:ext cx="469744" cy="259045"/>
    <xdr:sp macro="" textlink="">
      <xdr:nvSpPr>
        <xdr:cNvPr id="620" name="n_1mainValue【学校施設】&#10;一人当たり面積">
          <a:extLst>
            <a:ext uri="{FF2B5EF4-FFF2-40B4-BE49-F238E27FC236}">
              <a16:creationId xmlns:a16="http://schemas.microsoft.com/office/drawing/2014/main" id="{7A388DA8-A96F-4D59-8C8A-4DBD6DCA7CEF}"/>
            </a:ext>
          </a:extLst>
        </xdr:cNvPr>
        <xdr:cNvSpPr txBox="1"/>
      </xdr:nvSpPr>
      <xdr:spPr>
        <a:xfrm>
          <a:off x="21075727" y="103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21150</xdr:rowOff>
    </xdr:from>
    <xdr:ext cx="469744" cy="259045"/>
    <xdr:sp macro="" textlink="">
      <xdr:nvSpPr>
        <xdr:cNvPr id="621" name="n_2mainValue【学校施設】&#10;一人当たり面積">
          <a:extLst>
            <a:ext uri="{FF2B5EF4-FFF2-40B4-BE49-F238E27FC236}">
              <a16:creationId xmlns:a16="http://schemas.microsoft.com/office/drawing/2014/main" id="{D21BAF8E-55B8-46B1-A3E6-04B345C0E39D}"/>
            </a:ext>
          </a:extLst>
        </xdr:cNvPr>
        <xdr:cNvSpPr txBox="1"/>
      </xdr:nvSpPr>
      <xdr:spPr>
        <a:xfrm>
          <a:off x="20199427" y="1030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75557</xdr:rowOff>
    </xdr:from>
    <xdr:ext cx="469744" cy="259045"/>
    <xdr:sp macro="" textlink="">
      <xdr:nvSpPr>
        <xdr:cNvPr id="622" name="n_3mainValue【学校施設】&#10;一人当たり面積">
          <a:extLst>
            <a:ext uri="{FF2B5EF4-FFF2-40B4-BE49-F238E27FC236}">
              <a16:creationId xmlns:a16="http://schemas.microsoft.com/office/drawing/2014/main" id="{498DBCFA-60CB-41A7-8BD4-CF7B105BDD12}"/>
            </a:ext>
          </a:extLst>
        </xdr:cNvPr>
        <xdr:cNvSpPr txBox="1"/>
      </xdr:nvSpPr>
      <xdr:spPr>
        <a:xfrm>
          <a:off x="19310427" y="1036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76928</xdr:rowOff>
    </xdr:from>
    <xdr:ext cx="469744" cy="259045"/>
    <xdr:sp macro="" textlink="">
      <xdr:nvSpPr>
        <xdr:cNvPr id="623" name="n_4mainValue【学校施設】&#10;一人当たり面積">
          <a:extLst>
            <a:ext uri="{FF2B5EF4-FFF2-40B4-BE49-F238E27FC236}">
              <a16:creationId xmlns:a16="http://schemas.microsoft.com/office/drawing/2014/main" id="{6A20D0A1-0950-4364-9657-2E63D4981706}"/>
            </a:ext>
          </a:extLst>
        </xdr:cNvPr>
        <xdr:cNvSpPr txBox="1"/>
      </xdr:nvSpPr>
      <xdr:spPr>
        <a:xfrm>
          <a:off x="18421427" y="1036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945BE62-C98D-48F5-B847-6751ED3438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D23EFF48-B6CB-4962-97BB-47DD9D899E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6D5E40C-49F0-4206-8901-F31C9E205F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9929E5B4-1071-421E-9138-CFFD78942A2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BB658EAD-E9E3-488C-ADD3-46C27E0492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1A6DFC9A-1457-445B-8D25-87537CDADC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974EE51B-7A22-40E1-B2C5-BCE562BF03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4261C0D9-AA78-4CC9-AA0F-D4AC183CDEE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208A79FE-2EC2-4617-A953-E956D9871CD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AD68B9C4-3AAD-40F0-ACB4-0413F302E0C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DCD62E3D-6F9C-491E-BBD8-516EA6305F2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BAF90F47-EAE9-40AE-A82E-B8DB2F9F119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2EF89819-D112-4BE9-91CB-5E8CCB661B3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7D237D50-BF01-48CD-9A31-72BE3ECD5CF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26C8DF2D-106C-4C4A-A968-61F7FDDB316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9289010B-4470-4DD1-9D16-FBBFD43812B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627D42DA-AFAC-4F91-9B11-9653795AC87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ACDF699A-29F4-4B5A-9DE1-F4E84E30B66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993AF688-0AAA-4A30-85F4-B75BDB29D3B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8F920C94-545D-4A38-A1DE-BE38CD703EF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9CCD0384-A4AB-470A-A360-5693160CFF8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704B00E5-656C-458B-BB92-2CADA4FB994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710D890B-13A2-4BD2-829A-CA13DD420FA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97937B7B-357E-433B-A298-B88350B26A3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C375176-4579-4CE3-BDFC-CEAEC27457B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5B3E5E6-27BA-49DB-B16A-E3A3AE268A0E}"/>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6BDA5A95-D3CA-4489-9128-C0894FB6220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81F22265-89E2-49EB-9684-9CB50996519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78CDDFB9-09B5-42C8-89D7-4F8F2591CC33}"/>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E57470B9-7B24-4FBD-B71C-53904EB7AB63}"/>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654" name="【児童館】&#10;有形固定資産減価償却率平均値テキスト">
          <a:extLst>
            <a:ext uri="{FF2B5EF4-FFF2-40B4-BE49-F238E27FC236}">
              <a16:creationId xmlns:a16="http://schemas.microsoft.com/office/drawing/2014/main" id="{31D0D167-78E0-4938-B7B3-9584364B1BA1}"/>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31BCD42D-6019-4797-A6FE-9DEF83BE9957}"/>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6B45F2CD-8F69-40D6-AFA9-E7792D525E26}"/>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A9B10C5A-A666-4E72-B2B3-CF9BC8F71EDB}"/>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1AB63D8E-DE72-4F4D-B1CA-C2599468C98E}"/>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40FCF866-61D9-4C96-9BEB-C6442D81BE19}"/>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9E5E172-C690-4AAF-A595-511F07CAB9D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3C40002-5398-41B2-95C9-7FBB025791B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E84D865-139A-4897-99B6-1DB02E93D15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8A9455C-7816-4849-985C-83BA3E7259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8EC229E-9205-44A4-BFE0-4B83BE477CF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665" name="楕円 664">
          <a:extLst>
            <a:ext uri="{FF2B5EF4-FFF2-40B4-BE49-F238E27FC236}">
              <a16:creationId xmlns:a16="http://schemas.microsoft.com/office/drawing/2014/main" id="{48A16777-07C7-4D2A-B517-A21F280F788B}"/>
            </a:ext>
          </a:extLst>
        </xdr:cNvPr>
        <xdr:cNvSpPr/>
      </xdr:nvSpPr>
      <xdr:spPr>
        <a:xfrm>
          <a:off x="16268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157134</xdr:rowOff>
    </xdr:from>
    <xdr:ext cx="405111" cy="259045"/>
    <xdr:sp macro="" textlink="">
      <xdr:nvSpPr>
        <xdr:cNvPr id="666" name="【児童館】&#10;有形固定資産減価償却率該当値テキスト">
          <a:extLst>
            <a:ext uri="{FF2B5EF4-FFF2-40B4-BE49-F238E27FC236}">
              <a16:creationId xmlns:a16="http://schemas.microsoft.com/office/drawing/2014/main" id="{273FF4F8-BCF0-41B5-8FE6-07D0A43A69DC}"/>
            </a:ext>
          </a:extLst>
        </xdr:cNvPr>
        <xdr:cNvSpPr txBox="1"/>
      </xdr:nvSpPr>
      <xdr:spPr>
        <a:xfrm>
          <a:off x="16357600" y="1370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91802</xdr:rowOff>
    </xdr:from>
    <xdr:to>
      <xdr:col>81</xdr:col>
      <xdr:colOff>101600</xdr:colOff>
      <xdr:row>81</xdr:row>
      <xdr:rowOff>21952</xdr:rowOff>
    </xdr:to>
    <xdr:sp macro="" textlink="">
      <xdr:nvSpPr>
        <xdr:cNvPr id="667" name="楕円 666">
          <a:extLst>
            <a:ext uri="{FF2B5EF4-FFF2-40B4-BE49-F238E27FC236}">
              <a16:creationId xmlns:a16="http://schemas.microsoft.com/office/drawing/2014/main" id="{FA443483-9146-4321-8443-5A6E6CCD0E98}"/>
            </a:ext>
          </a:extLst>
        </xdr:cNvPr>
        <xdr:cNvSpPr/>
      </xdr:nvSpPr>
      <xdr:spPr>
        <a:xfrm>
          <a:off x="15430500" y="138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142602</xdr:rowOff>
    </xdr:from>
    <xdr:to>
      <xdr:col>85</xdr:col>
      <xdr:colOff>127000</xdr:colOff>
      <xdr:row>81</xdr:row>
      <xdr:rowOff>13607</xdr:rowOff>
    </xdr:to>
    <xdr:cxnSp macro="">
      <xdr:nvCxnSpPr>
        <xdr:cNvPr id="668" name="直線コネクタ 667">
          <a:extLst>
            <a:ext uri="{FF2B5EF4-FFF2-40B4-BE49-F238E27FC236}">
              <a16:creationId xmlns:a16="http://schemas.microsoft.com/office/drawing/2014/main" id="{AEF36079-B74F-43ED-BF86-29B800F6A355}"/>
            </a:ext>
          </a:extLst>
        </xdr:cNvPr>
        <xdr:cNvCxnSpPr/>
      </xdr:nvCxnSpPr>
      <xdr:spPr>
        <a:xfrm>
          <a:off x="15481300" y="1385860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83638</xdr:rowOff>
    </xdr:from>
    <xdr:to>
      <xdr:col>76</xdr:col>
      <xdr:colOff>165100</xdr:colOff>
      <xdr:row>83</xdr:row>
      <xdr:rowOff>13788</xdr:rowOff>
    </xdr:to>
    <xdr:sp macro="" textlink="">
      <xdr:nvSpPr>
        <xdr:cNvPr id="669" name="楕円 668">
          <a:extLst>
            <a:ext uri="{FF2B5EF4-FFF2-40B4-BE49-F238E27FC236}">
              <a16:creationId xmlns:a16="http://schemas.microsoft.com/office/drawing/2014/main" id="{7D4A4750-32AF-4E63-9ADF-310D344BBB83}"/>
            </a:ext>
          </a:extLst>
        </xdr:cNvPr>
        <xdr:cNvSpPr/>
      </xdr:nvSpPr>
      <xdr:spPr>
        <a:xfrm>
          <a:off x="14541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142602</xdr:rowOff>
    </xdr:from>
    <xdr:to>
      <xdr:col>81</xdr:col>
      <xdr:colOff>50800</xdr:colOff>
      <xdr:row>82</xdr:row>
      <xdr:rowOff>134438</xdr:rowOff>
    </xdr:to>
    <xdr:cxnSp macro="">
      <xdr:nvCxnSpPr>
        <xdr:cNvPr id="670" name="直線コネクタ 669">
          <a:extLst>
            <a:ext uri="{FF2B5EF4-FFF2-40B4-BE49-F238E27FC236}">
              <a16:creationId xmlns:a16="http://schemas.microsoft.com/office/drawing/2014/main" id="{017064B9-00E6-4272-914E-ED176502D48B}"/>
            </a:ext>
          </a:extLst>
        </xdr:cNvPr>
        <xdr:cNvCxnSpPr/>
      </xdr:nvCxnSpPr>
      <xdr:spPr>
        <a:xfrm flipV="1">
          <a:off x="14592300" y="13858602"/>
          <a:ext cx="889000" cy="3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42818</xdr:rowOff>
    </xdr:from>
    <xdr:to>
      <xdr:col>72</xdr:col>
      <xdr:colOff>38100</xdr:colOff>
      <xdr:row>82</xdr:row>
      <xdr:rowOff>144418</xdr:rowOff>
    </xdr:to>
    <xdr:sp macro="" textlink="">
      <xdr:nvSpPr>
        <xdr:cNvPr id="671" name="楕円 670">
          <a:extLst>
            <a:ext uri="{FF2B5EF4-FFF2-40B4-BE49-F238E27FC236}">
              <a16:creationId xmlns:a16="http://schemas.microsoft.com/office/drawing/2014/main" id="{F68360BC-B021-4C10-829B-8704BBC9F39F}"/>
            </a:ext>
          </a:extLst>
        </xdr:cNvPr>
        <xdr:cNvSpPr/>
      </xdr:nvSpPr>
      <xdr:spPr>
        <a:xfrm>
          <a:off x="13652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93618</xdr:rowOff>
    </xdr:from>
    <xdr:to>
      <xdr:col>76</xdr:col>
      <xdr:colOff>114300</xdr:colOff>
      <xdr:row>82</xdr:row>
      <xdr:rowOff>134438</xdr:rowOff>
    </xdr:to>
    <xdr:cxnSp macro="">
      <xdr:nvCxnSpPr>
        <xdr:cNvPr id="672" name="直線コネクタ 671">
          <a:extLst>
            <a:ext uri="{FF2B5EF4-FFF2-40B4-BE49-F238E27FC236}">
              <a16:creationId xmlns:a16="http://schemas.microsoft.com/office/drawing/2014/main" id="{23FFB864-AC24-4E98-BF79-BC6C9C766A23}"/>
            </a:ext>
          </a:extLst>
        </xdr:cNvPr>
        <xdr:cNvCxnSpPr/>
      </xdr:nvCxnSpPr>
      <xdr:spPr>
        <a:xfrm>
          <a:off x="13703300" y="1415251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170180</xdr:rowOff>
    </xdr:from>
    <xdr:to>
      <xdr:col>67</xdr:col>
      <xdr:colOff>101600</xdr:colOff>
      <xdr:row>82</xdr:row>
      <xdr:rowOff>100330</xdr:rowOff>
    </xdr:to>
    <xdr:sp macro="" textlink="">
      <xdr:nvSpPr>
        <xdr:cNvPr id="673" name="楕円 672">
          <a:extLst>
            <a:ext uri="{FF2B5EF4-FFF2-40B4-BE49-F238E27FC236}">
              <a16:creationId xmlns:a16="http://schemas.microsoft.com/office/drawing/2014/main" id="{BAE97F72-FAED-4C0A-B2CA-CBF86008C4C5}"/>
            </a:ext>
          </a:extLst>
        </xdr:cNvPr>
        <xdr:cNvSpPr/>
      </xdr:nvSpPr>
      <xdr:spPr>
        <a:xfrm>
          <a:off x="12763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49530</xdr:rowOff>
    </xdr:from>
    <xdr:to>
      <xdr:col>71</xdr:col>
      <xdr:colOff>177800</xdr:colOff>
      <xdr:row>82</xdr:row>
      <xdr:rowOff>93618</xdr:rowOff>
    </xdr:to>
    <xdr:cxnSp macro="">
      <xdr:nvCxnSpPr>
        <xdr:cNvPr id="674" name="直線コネクタ 673">
          <a:extLst>
            <a:ext uri="{FF2B5EF4-FFF2-40B4-BE49-F238E27FC236}">
              <a16:creationId xmlns:a16="http://schemas.microsoft.com/office/drawing/2014/main" id="{1D194809-66DA-462B-869A-00C51CDCE138}"/>
            </a:ext>
          </a:extLst>
        </xdr:cNvPr>
        <xdr:cNvCxnSpPr/>
      </xdr:nvCxnSpPr>
      <xdr:spPr>
        <a:xfrm>
          <a:off x="12814300" y="1410843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675" name="n_1aveValue【児童館】&#10;有形固定資産減価償却率">
          <a:extLst>
            <a:ext uri="{FF2B5EF4-FFF2-40B4-BE49-F238E27FC236}">
              <a16:creationId xmlns:a16="http://schemas.microsoft.com/office/drawing/2014/main" id="{958B694D-92A5-45DE-8BB5-FB6B602AE168}"/>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957B17F4-9FD5-412F-89D0-2077909C6E98}"/>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FA765F4F-9ADB-4702-80DB-A503FB61FE82}"/>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E0FE1DEE-5636-4B59-BC40-BBEF50860BF3}"/>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38479</xdr:rowOff>
    </xdr:from>
    <xdr:ext cx="405111" cy="259045"/>
    <xdr:sp macro="" textlink="">
      <xdr:nvSpPr>
        <xdr:cNvPr id="679" name="n_1mainValue【児童館】&#10;有形固定資産減価償却率">
          <a:extLst>
            <a:ext uri="{FF2B5EF4-FFF2-40B4-BE49-F238E27FC236}">
              <a16:creationId xmlns:a16="http://schemas.microsoft.com/office/drawing/2014/main" id="{82A5E728-A8C0-4616-A0F8-65ABCE2A2FC1}"/>
            </a:ext>
          </a:extLst>
        </xdr:cNvPr>
        <xdr:cNvSpPr txBox="1"/>
      </xdr:nvSpPr>
      <xdr:spPr>
        <a:xfrm>
          <a:off x="15266044" y="1358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4915</xdr:rowOff>
    </xdr:from>
    <xdr:ext cx="405111" cy="259045"/>
    <xdr:sp macro="" textlink="">
      <xdr:nvSpPr>
        <xdr:cNvPr id="680" name="n_2mainValue【児童館】&#10;有形固定資産減価償却率">
          <a:extLst>
            <a:ext uri="{FF2B5EF4-FFF2-40B4-BE49-F238E27FC236}">
              <a16:creationId xmlns:a16="http://schemas.microsoft.com/office/drawing/2014/main" id="{F30F5DA0-CD4B-4166-92EA-B5A7A67C4F0F}"/>
            </a:ext>
          </a:extLst>
        </xdr:cNvPr>
        <xdr:cNvSpPr txBox="1"/>
      </xdr:nvSpPr>
      <xdr:spPr>
        <a:xfrm>
          <a:off x="14389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160945</xdr:rowOff>
    </xdr:from>
    <xdr:ext cx="405111" cy="259045"/>
    <xdr:sp macro="" textlink="">
      <xdr:nvSpPr>
        <xdr:cNvPr id="681" name="n_3mainValue【児童館】&#10;有形固定資産減価償却率">
          <a:extLst>
            <a:ext uri="{FF2B5EF4-FFF2-40B4-BE49-F238E27FC236}">
              <a16:creationId xmlns:a16="http://schemas.microsoft.com/office/drawing/2014/main" id="{06169499-1BCA-4C48-9C20-3E01BCE05F1C}"/>
            </a:ext>
          </a:extLst>
        </xdr:cNvPr>
        <xdr:cNvSpPr txBox="1"/>
      </xdr:nvSpPr>
      <xdr:spPr>
        <a:xfrm>
          <a:off x="13500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682" name="n_4mainValue【児童館】&#10;有形固定資産減価償却率">
          <a:extLst>
            <a:ext uri="{FF2B5EF4-FFF2-40B4-BE49-F238E27FC236}">
              <a16:creationId xmlns:a16="http://schemas.microsoft.com/office/drawing/2014/main" id="{1A5BED04-BAE5-48C3-A21E-A8884B199F81}"/>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A87F18D-FB61-488C-91D6-3FF4D1EFEC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FF1C555B-AC2E-4FDD-BDE2-D90590EA55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7BFD5825-F71B-4001-A9DA-9EA108EC21D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83A77FF8-F061-49CD-AE1E-5C5C762D54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32B9809-3322-41E3-916A-48F83502334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E59281B0-69D0-42FA-A616-B70EC0139D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A9D81AF-2BC2-4FE7-B1D5-05EADBBC75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CFFC8FBC-FA98-4D50-9D97-DDF031AFB7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27167E85-82AF-456D-AD0C-F2B171CEB7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78076AA2-7E97-4A3D-988C-762A6E4DFC6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D644E157-07BE-4002-85C1-8CB857EED87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85460225-524E-4F0E-B486-7E913577528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48D0CB00-9D43-4232-9329-0F42112014A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B1B8704B-82A3-4743-A1F7-5C1BA7C52BF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E0BE70BE-6979-41DA-BF7C-50E1C05119B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209FF9B2-E645-4C92-9DDE-C3CC8E58BA0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C9A34A37-C0BC-4136-8DB8-D3D883B266A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838FCB9B-FDEB-4C0E-8E94-61DCCF86C2B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62C8B38F-652F-4EE1-A74F-3235AF7FFC4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B3E6B37A-DFE9-4594-BB51-542B521B17E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24939F20-C4D9-462A-A328-4452B154C51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87B7151-3D42-4543-9A0E-880C0CAFFA2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55E8E317-81B4-4A45-9C48-470B2C1E6EA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942FE814-AA94-4783-A8F0-02AC6E5A3F0F}"/>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8DFA264-03C0-479E-9C40-EF0EFC6021D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04F50DFB-8E1A-4583-8E3F-3B74486197C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0BFB6225-3737-4D90-8B17-CD5CBF090D99}"/>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CD7BF901-03DA-4521-A622-4D59EE465E22}"/>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a:extLst>
            <a:ext uri="{FF2B5EF4-FFF2-40B4-BE49-F238E27FC236}">
              <a16:creationId xmlns:a16="http://schemas.microsoft.com/office/drawing/2014/main" id="{519641DF-5C64-4F34-95E1-772120B3471B}"/>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96ED3BEC-F095-417F-9DBF-AE5072D40B56}"/>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801D2E1B-93FA-488F-ADB2-7737DF712CF7}"/>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67BA90A1-8361-4910-9B67-B8EE9E56E0B5}"/>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7F982D5F-1BDC-4439-B33F-42DF94A29DEB}"/>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61A137DE-5CD8-49FE-BF3D-BBE5FBFBA68F}"/>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B0278FA-CC8A-4CBC-B65A-A48102057F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2AA1128-6FFB-4703-BD0D-6B21D5ED75C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FB2B3AF-8B82-4FB6-BF53-EE006B214CD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8D5451B-F43C-4F8A-96FB-13A171E02F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81017FC-318E-42CC-9D67-136EE82C97C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22" name="楕円 721">
          <a:extLst>
            <a:ext uri="{FF2B5EF4-FFF2-40B4-BE49-F238E27FC236}">
              <a16:creationId xmlns:a16="http://schemas.microsoft.com/office/drawing/2014/main" id="{EB5A50C2-B734-49E4-A7FF-2BD0F2C85B2D}"/>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23" name="【児童館】&#10;一人当たり面積該当値テキスト">
          <a:extLst>
            <a:ext uri="{FF2B5EF4-FFF2-40B4-BE49-F238E27FC236}">
              <a16:creationId xmlns:a16="http://schemas.microsoft.com/office/drawing/2014/main" id="{20D67EC8-F989-40C1-820A-2D80B941C697}"/>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24" name="楕円 723">
          <a:extLst>
            <a:ext uri="{FF2B5EF4-FFF2-40B4-BE49-F238E27FC236}">
              <a16:creationId xmlns:a16="http://schemas.microsoft.com/office/drawing/2014/main" id="{FD50205A-8975-4C63-B464-8B94694E32E0}"/>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25" name="直線コネクタ 724">
          <a:extLst>
            <a:ext uri="{FF2B5EF4-FFF2-40B4-BE49-F238E27FC236}">
              <a16:creationId xmlns:a16="http://schemas.microsoft.com/office/drawing/2014/main" id="{ABD91D57-74B1-4F92-A04F-F7B59C3A527B}"/>
            </a:ext>
          </a:extLst>
        </xdr:cNvPr>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120650</xdr:rowOff>
    </xdr:from>
    <xdr:to>
      <xdr:col>107</xdr:col>
      <xdr:colOff>101600</xdr:colOff>
      <xdr:row>83</xdr:row>
      <xdr:rowOff>50800</xdr:rowOff>
    </xdr:to>
    <xdr:sp macro="" textlink="">
      <xdr:nvSpPr>
        <xdr:cNvPr id="726" name="楕円 725">
          <a:extLst>
            <a:ext uri="{FF2B5EF4-FFF2-40B4-BE49-F238E27FC236}">
              <a16:creationId xmlns:a16="http://schemas.microsoft.com/office/drawing/2014/main" id="{714ECC9B-CD36-4CF5-B219-F20815A71479}"/>
            </a:ext>
          </a:extLst>
        </xdr:cNvPr>
        <xdr:cNvSpPr/>
      </xdr:nvSpPr>
      <xdr:spPr>
        <a:xfrm>
          <a:off x="20383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83</xdr:row>
      <xdr:rowOff>0</xdr:rowOff>
    </xdr:to>
    <xdr:cxnSp macro="">
      <xdr:nvCxnSpPr>
        <xdr:cNvPr id="727" name="直線コネクタ 726">
          <a:extLst>
            <a:ext uri="{FF2B5EF4-FFF2-40B4-BE49-F238E27FC236}">
              <a16:creationId xmlns:a16="http://schemas.microsoft.com/office/drawing/2014/main" id="{7B1E3947-5250-4114-AA45-46B01A8C8FB0}"/>
            </a:ext>
          </a:extLst>
        </xdr:cNvPr>
        <xdr:cNvCxnSpPr/>
      </xdr:nvCxnSpPr>
      <xdr:spPr>
        <a:xfrm flipV="1">
          <a:off x="20434300" y="14020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728" name="楕円 727">
          <a:extLst>
            <a:ext uri="{FF2B5EF4-FFF2-40B4-BE49-F238E27FC236}">
              <a16:creationId xmlns:a16="http://schemas.microsoft.com/office/drawing/2014/main" id="{C2F211B5-6E56-4454-ACB6-C998BB851B5C}"/>
            </a:ext>
          </a:extLst>
        </xdr:cNvPr>
        <xdr:cNvSpPr/>
      </xdr:nvSpPr>
      <xdr:spPr>
        <a:xfrm>
          <a:off x="19494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0</xdr:rowOff>
    </xdr:from>
    <xdr:to>
      <xdr:col>107</xdr:col>
      <xdr:colOff>50800</xdr:colOff>
      <xdr:row>83</xdr:row>
      <xdr:rowOff>0</xdr:rowOff>
    </xdr:to>
    <xdr:cxnSp macro="">
      <xdr:nvCxnSpPr>
        <xdr:cNvPr id="729" name="直線コネクタ 728">
          <a:extLst>
            <a:ext uri="{FF2B5EF4-FFF2-40B4-BE49-F238E27FC236}">
              <a16:creationId xmlns:a16="http://schemas.microsoft.com/office/drawing/2014/main" id="{5A396C80-90CD-4D0B-B303-568055533CBC}"/>
            </a:ext>
          </a:extLst>
        </xdr:cNvPr>
        <xdr:cNvCxnSpPr/>
      </xdr:nvCxnSpPr>
      <xdr:spPr>
        <a:xfrm>
          <a:off x="19545300" y="1423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120650</xdr:rowOff>
    </xdr:from>
    <xdr:to>
      <xdr:col>98</xdr:col>
      <xdr:colOff>38100</xdr:colOff>
      <xdr:row>83</xdr:row>
      <xdr:rowOff>50800</xdr:rowOff>
    </xdr:to>
    <xdr:sp macro="" textlink="">
      <xdr:nvSpPr>
        <xdr:cNvPr id="730" name="楕円 729">
          <a:extLst>
            <a:ext uri="{FF2B5EF4-FFF2-40B4-BE49-F238E27FC236}">
              <a16:creationId xmlns:a16="http://schemas.microsoft.com/office/drawing/2014/main" id="{A8AE6EDA-2071-4B00-9B9E-B383827108D2}"/>
            </a:ext>
          </a:extLst>
        </xdr:cNvPr>
        <xdr:cNvSpPr/>
      </xdr:nvSpPr>
      <xdr:spPr>
        <a:xfrm>
          <a:off x="18605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0</xdr:rowOff>
    </xdr:from>
    <xdr:to>
      <xdr:col>102</xdr:col>
      <xdr:colOff>114300</xdr:colOff>
      <xdr:row>83</xdr:row>
      <xdr:rowOff>0</xdr:rowOff>
    </xdr:to>
    <xdr:cxnSp macro="">
      <xdr:nvCxnSpPr>
        <xdr:cNvPr id="731" name="直線コネクタ 730">
          <a:extLst>
            <a:ext uri="{FF2B5EF4-FFF2-40B4-BE49-F238E27FC236}">
              <a16:creationId xmlns:a16="http://schemas.microsoft.com/office/drawing/2014/main" id="{AB0A09A9-7F28-490E-AC5E-F2194DB462A8}"/>
            </a:ext>
          </a:extLst>
        </xdr:cNvPr>
        <xdr:cNvCxnSpPr/>
      </xdr:nvCxnSpPr>
      <xdr:spPr>
        <a:xfrm>
          <a:off x="18656300" y="1423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A98BF870-A7B4-4212-96D9-CDDCCD5859F7}"/>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A444ED8B-0558-4845-B141-6970BD8B6BDD}"/>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a:extLst>
            <a:ext uri="{FF2B5EF4-FFF2-40B4-BE49-F238E27FC236}">
              <a16:creationId xmlns:a16="http://schemas.microsoft.com/office/drawing/2014/main" id="{5ADC945F-1298-44D3-BD80-B6238F0845F7}"/>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B0DB46C0-5A22-4017-B873-FE4A500DBC1D}"/>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36" name="n_1mainValue【児童館】&#10;一人当たり面積">
          <a:extLst>
            <a:ext uri="{FF2B5EF4-FFF2-40B4-BE49-F238E27FC236}">
              <a16:creationId xmlns:a16="http://schemas.microsoft.com/office/drawing/2014/main" id="{84E4AE92-15AB-4C44-8F0C-D97545901C74}"/>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67327</xdr:rowOff>
    </xdr:from>
    <xdr:ext cx="469744" cy="259045"/>
    <xdr:sp macro="" textlink="">
      <xdr:nvSpPr>
        <xdr:cNvPr id="737" name="n_2mainValue【児童館】&#10;一人当たり面積">
          <a:extLst>
            <a:ext uri="{FF2B5EF4-FFF2-40B4-BE49-F238E27FC236}">
              <a16:creationId xmlns:a16="http://schemas.microsoft.com/office/drawing/2014/main" id="{0E4D08CB-49E5-432E-879E-0D70D9E441F2}"/>
            </a:ext>
          </a:extLst>
        </xdr:cNvPr>
        <xdr:cNvSpPr txBox="1"/>
      </xdr:nvSpPr>
      <xdr:spPr>
        <a:xfrm>
          <a:off x="20199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67327</xdr:rowOff>
    </xdr:from>
    <xdr:ext cx="469744" cy="259045"/>
    <xdr:sp macro="" textlink="">
      <xdr:nvSpPr>
        <xdr:cNvPr id="738" name="n_3mainValue【児童館】&#10;一人当たり面積">
          <a:extLst>
            <a:ext uri="{FF2B5EF4-FFF2-40B4-BE49-F238E27FC236}">
              <a16:creationId xmlns:a16="http://schemas.microsoft.com/office/drawing/2014/main" id="{A1BB2710-B1D3-4CAA-AC8C-C463EE110D89}"/>
            </a:ext>
          </a:extLst>
        </xdr:cNvPr>
        <xdr:cNvSpPr txBox="1"/>
      </xdr:nvSpPr>
      <xdr:spPr>
        <a:xfrm>
          <a:off x="19310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67327</xdr:rowOff>
    </xdr:from>
    <xdr:ext cx="469744" cy="259045"/>
    <xdr:sp macro="" textlink="">
      <xdr:nvSpPr>
        <xdr:cNvPr id="739" name="n_4mainValue【児童館】&#10;一人当たり面積">
          <a:extLst>
            <a:ext uri="{FF2B5EF4-FFF2-40B4-BE49-F238E27FC236}">
              <a16:creationId xmlns:a16="http://schemas.microsoft.com/office/drawing/2014/main" id="{F656AFA0-2066-4054-BBE3-23C5EB86BDD0}"/>
            </a:ext>
          </a:extLst>
        </xdr:cNvPr>
        <xdr:cNvSpPr txBox="1"/>
      </xdr:nvSpPr>
      <xdr:spPr>
        <a:xfrm>
          <a:off x="18421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7857BBA0-C8FF-411E-979A-7C05AE6C69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80A7A426-B99E-4303-994B-73FE359C2B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60C8B4A-EE30-4067-B9F8-4C9D49AC53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B09670E6-DB1E-4B6F-AAE6-43BD7CE4A8D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2377B980-05D3-416D-9FAF-D8DC99509A6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13721E04-2037-49FF-92CE-F23443CF8BE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5FADBE64-7905-41E6-A425-759E4E53A8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5349928-4920-4A4E-910E-AE560C8D3E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07682A4-429D-4A5F-AC61-66900974863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72A1A0D-6DD8-41B4-9FE0-195A5A541D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D01B78C-E03C-4B03-8637-A6BD95CE1EA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B6EDB532-2568-4641-BB87-EEC9A696118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C81D497-FBD2-4740-B919-D1735BC11AA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F5867AF7-9259-4F1A-904C-E5EA6A0F6A1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86966F19-4A8B-43BC-BC06-506E68D8CA5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63C1721A-FDE3-462E-AB61-87DDFCF8F74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6688DB3-164B-4862-9820-EEB035879CF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6CE46AB3-1D8D-4549-AA43-21BDF3B2CC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6E07E9DD-4C87-49DA-87CB-1E3DE5EDAD2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50215A44-E786-4C53-BC93-5CA66EFD074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2D629CA3-1DA6-444F-9307-C911065BBA8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55A2ACAC-940A-4933-852D-BFAC526E14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A4237D23-610D-4D65-9E4D-FCD221B0089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39A20520-4A3F-485B-98A6-6F4970D294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A02FCF4-0827-4149-A487-81F429D80B49}"/>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EF0FF375-A77A-46E6-AE7C-AD763EF9DB3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BB7BDD3A-E899-402F-9836-761CD05DDAA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AA1C72CC-20D9-4776-A076-86CD82FCD228}"/>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0D4A3D94-C003-46F2-97D1-49F5EA023613}"/>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769" name="【公民館】&#10;有形固定資産減価償却率平均値テキスト">
          <a:extLst>
            <a:ext uri="{FF2B5EF4-FFF2-40B4-BE49-F238E27FC236}">
              <a16:creationId xmlns:a16="http://schemas.microsoft.com/office/drawing/2014/main" id="{015DEF70-9BD7-41FD-8BC4-146BE30228C6}"/>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4940D5DD-BA70-4588-AD75-DCF8F2490802}"/>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A3421361-CBA2-4080-ADB8-3A48FFD2C573}"/>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77A806B6-C7FC-4B2C-8A6B-6CD55CE9E648}"/>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091A6AAB-BCD4-4C5C-847D-ED89AA67DB53}"/>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1625AF94-7EF4-454A-B319-F0D8F0EA6C88}"/>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0355E63-5759-4884-B129-C76923946A7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E7BB632-4386-42B7-BAF2-0049467A7B8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7D25377-9649-4B2D-BBBE-A7F4662D4E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9A05326-215A-4581-B623-1D66E7DB60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310C296-AAC0-4FA5-9320-AD232038731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780" name="楕円 779">
          <a:extLst>
            <a:ext uri="{FF2B5EF4-FFF2-40B4-BE49-F238E27FC236}">
              <a16:creationId xmlns:a16="http://schemas.microsoft.com/office/drawing/2014/main" id="{8DBEE914-B15D-4C6B-B49B-B31EBCAF3D9F}"/>
            </a:ext>
          </a:extLst>
        </xdr:cNvPr>
        <xdr:cNvSpPr/>
      </xdr:nvSpPr>
      <xdr:spPr>
        <a:xfrm>
          <a:off x="16268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781" name="【公民館】&#10;有形固定資産減価償却率該当値テキスト">
          <a:extLst>
            <a:ext uri="{FF2B5EF4-FFF2-40B4-BE49-F238E27FC236}">
              <a16:creationId xmlns:a16="http://schemas.microsoft.com/office/drawing/2014/main" id="{5AA6BF22-646F-4013-9B33-A64F1825FA39}"/>
            </a:ext>
          </a:extLst>
        </xdr:cNvPr>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101600</xdr:rowOff>
    </xdr:from>
    <xdr:to>
      <xdr:col>81</xdr:col>
      <xdr:colOff>101600</xdr:colOff>
      <xdr:row>102</xdr:row>
      <xdr:rowOff>31750</xdr:rowOff>
    </xdr:to>
    <xdr:sp macro="" textlink="">
      <xdr:nvSpPr>
        <xdr:cNvPr id="782" name="楕円 781">
          <a:extLst>
            <a:ext uri="{FF2B5EF4-FFF2-40B4-BE49-F238E27FC236}">
              <a16:creationId xmlns:a16="http://schemas.microsoft.com/office/drawing/2014/main" id="{80E063C7-BA93-4E91-B171-1B4C67C3332D}"/>
            </a:ext>
          </a:extLst>
        </xdr:cNvPr>
        <xdr:cNvSpPr/>
      </xdr:nvSpPr>
      <xdr:spPr>
        <a:xfrm>
          <a:off x="15430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152400</xdr:rowOff>
    </xdr:from>
    <xdr:to>
      <xdr:col>85</xdr:col>
      <xdr:colOff>127000</xdr:colOff>
      <xdr:row>102</xdr:row>
      <xdr:rowOff>19050</xdr:rowOff>
    </xdr:to>
    <xdr:cxnSp macro="">
      <xdr:nvCxnSpPr>
        <xdr:cNvPr id="783" name="直線コネクタ 782">
          <a:extLst>
            <a:ext uri="{FF2B5EF4-FFF2-40B4-BE49-F238E27FC236}">
              <a16:creationId xmlns:a16="http://schemas.microsoft.com/office/drawing/2014/main" id="{B92075A0-F06E-4DEB-BCD1-2C48EAF06345}"/>
            </a:ext>
          </a:extLst>
        </xdr:cNvPr>
        <xdr:cNvCxnSpPr/>
      </xdr:nvCxnSpPr>
      <xdr:spPr>
        <a:xfrm>
          <a:off x="15481300" y="17468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132080</xdr:rowOff>
    </xdr:from>
    <xdr:to>
      <xdr:col>76</xdr:col>
      <xdr:colOff>165100</xdr:colOff>
      <xdr:row>104</xdr:row>
      <xdr:rowOff>62230</xdr:rowOff>
    </xdr:to>
    <xdr:sp macro="" textlink="">
      <xdr:nvSpPr>
        <xdr:cNvPr id="784" name="楕円 783">
          <a:extLst>
            <a:ext uri="{FF2B5EF4-FFF2-40B4-BE49-F238E27FC236}">
              <a16:creationId xmlns:a16="http://schemas.microsoft.com/office/drawing/2014/main" id="{AEE40D3E-69CA-4461-8D1B-3C5C9EC0159F}"/>
            </a:ext>
          </a:extLst>
        </xdr:cNvPr>
        <xdr:cNvSpPr/>
      </xdr:nvSpPr>
      <xdr:spPr>
        <a:xfrm>
          <a:off x="14541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152400</xdr:rowOff>
    </xdr:from>
    <xdr:to>
      <xdr:col>81</xdr:col>
      <xdr:colOff>50800</xdr:colOff>
      <xdr:row>104</xdr:row>
      <xdr:rowOff>11430</xdr:rowOff>
    </xdr:to>
    <xdr:cxnSp macro="">
      <xdr:nvCxnSpPr>
        <xdr:cNvPr id="785" name="直線コネクタ 784">
          <a:extLst>
            <a:ext uri="{FF2B5EF4-FFF2-40B4-BE49-F238E27FC236}">
              <a16:creationId xmlns:a16="http://schemas.microsoft.com/office/drawing/2014/main" id="{A52D9871-28B7-4DE9-9F41-4490818240E3}"/>
            </a:ext>
          </a:extLst>
        </xdr:cNvPr>
        <xdr:cNvCxnSpPr/>
      </xdr:nvCxnSpPr>
      <xdr:spPr>
        <a:xfrm flipV="1">
          <a:off x="14592300" y="1746885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786" name="楕円 785">
          <a:extLst>
            <a:ext uri="{FF2B5EF4-FFF2-40B4-BE49-F238E27FC236}">
              <a16:creationId xmlns:a16="http://schemas.microsoft.com/office/drawing/2014/main" id="{C5750C65-41CC-40C4-9ABE-4419CA8F3B9D}"/>
            </a:ext>
          </a:extLst>
        </xdr:cNvPr>
        <xdr:cNvSpPr/>
      </xdr:nvSpPr>
      <xdr:spPr>
        <a:xfrm>
          <a:off x="13652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142875</xdr:rowOff>
    </xdr:from>
    <xdr:to>
      <xdr:col>76</xdr:col>
      <xdr:colOff>114300</xdr:colOff>
      <xdr:row>104</xdr:row>
      <xdr:rowOff>11430</xdr:rowOff>
    </xdr:to>
    <xdr:cxnSp macro="">
      <xdr:nvCxnSpPr>
        <xdr:cNvPr id="787" name="直線コネクタ 786">
          <a:extLst>
            <a:ext uri="{FF2B5EF4-FFF2-40B4-BE49-F238E27FC236}">
              <a16:creationId xmlns:a16="http://schemas.microsoft.com/office/drawing/2014/main" id="{3E9524FB-972C-4F1E-9CCE-07C1E9824538}"/>
            </a:ext>
          </a:extLst>
        </xdr:cNvPr>
        <xdr:cNvCxnSpPr/>
      </xdr:nvCxnSpPr>
      <xdr:spPr>
        <a:xfrm>
          <a:off x="13703300" y="17802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xdr:rowOff>
    </xdr:from>
    <xdr:to>
      <xdr:col>67</xdr:col>
      <xdr:colOff>101600</xdr:colOff>
      <xdr:row>104</xdr:row>
      <xdr:rowOff>107950</xdr:rowOff>
    </xdr:to>
    <xdr:sp macro="" textlink="">
      <xdr:nvSpPr>
        <xdr:cNvPr id="788" name="楕円 787">
          <a:extLst>
            <a:ext uri="{FF2B5EF4-FFF2-40B4-BE49-F238E27FC236}">
              <a16:creationId xmlns:a16="http://schemas.microsoft.com/office/drawing/2014/main" id="{EEF2332E-A94B-4DD4-A6B2-6CCB21E5EB90}"/>
            </a:ext>
          </a:extLst>
        </xdr:cNvPr>
        <xdr:cNvSpPr/>
      </xdr:nvSpPr>
      <xdr:spPr>
        <a:xfrm>
          <a:off x="12763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142875</xdr:rowOff>
    </xdr:from>
    <xdr:to>
      <xdr:col>71</xdr:col>
      <xdr:colOff>177800</xdr:colOff>
      <xdr:row>104</xdr:row>
      <xdr:rowOff>57150</xdr:rowOff>
    </xdr:to>
    <xdr:cxnSp macro="">
      <xdr:nvCxnSpPr>
        <xdr:cNvPr id="789" name="直線コネクタ 788">
          <a:extLst>
            <a:ext uri="{FF2B5EF4-FFF2-40B4-BE49-F238E27FC236}">
              <a16:creationId xmlns:a16="http://schemas.microsoft.com/office/drawing/2014/main" id="{1970F2C0-82D7-40EF-92A9-AE67CAAB66FD}"/>
            </a:ext>
          </a:extLst>
        </xdr:cNvPr>
        <xdr:cNvCxnSpPr/>
      </xdr:nvCxnSpPr>
      <xdr:spPr>
        <a:xfrm flipV="1">
          <a:off x="12814300" y="178022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90" name="n_1aveValue【公民館】&#10;有形固定資産減価償却率">
          <a:extLst>
            <a:ext uri="{FF2B5EF4-FFF2-40B4-BE49-F238E27FC236}">
              <a16:creationId xmlns:a16="http://schemas.microsoft.com/office/drawing/2014/main" id="{4F3BC5D9-C00C-4C0D-84BC-238D4D308709}"/>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791" name="n_2aveValue【公民館】&#10;有形固定資産減価償却率">
          <a:extLst>
            <a:ext uri="{FF2B5EF4-FFF2-40B4-BE49-F238E27FC236}">
              <a16:creationId xmlns:a16="http://schemas.microsoft.com/office/drawing/2014/main" id="{C4030EA0-6A6A-4B11-9F55-122B21C6E72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2" name="n_3aveValue【公民館】&#10;有形固定資産減価償却率">
          <a:extLst>
            <a:ext uri="{FF2B5EF4-FFF2-40B4-BE49-F238E27FC236}">
              <a16:creationId xmlns:a16="http://schemas.microsoft.com/office/drawing/2014/main" id="{72992040-43DF-4061-9839-6A569D02A846}"/>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C012F384-5B6E-4186-8819-1DA43430D4AF}"/>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48277</xdr:rowOff>
    </xdr:from>
    <xdr:ext cx="405111" cy="259045"/>
    <xdr:sp macro="" textlink="">
      <xdr:nvSpPr>
        <xdr:cNvPr id="794" name="n_1mainValue【公民館】&#10;有形固定資産減価償却率">
          <a:extLst>
            <a:ext uri="{FF2B5EF4-FFF2-40B4-BE49-F238E27FC236}">
              <a16:creationId xmlns:a16="http://schemas.microsoft.com/office/drawing/2014/main" id="{C803E551-FCA4-4931-BAA8-67C09FB2478F}"/>
            </a:ext>
          </a:extLst>
        </xdr:cNvPr>
        <xdr:cNvSpPr txBox="1"/>
      </xdr:nvSpPr>
      <xdr:spPr>
        <a:xfrm>
          <a:off x="15266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78757</xdr:rowOff>
    </xdr:from>
    <xdr:ext cx="405111" cy="259045"/>
    <xdr:sp macro="" textlink="">
      <xdr:nvSpPr>
        <xdr:cNvPr id="795" name="n_2mainValue【公民館】&#10;有形固定資産減価償却率">
          <a:extLst>
            <a:ext uri="{FF2B5EF4-FFF2-40B4-BE49-F238E27FC236}">
              <a16:creationId xmlns:a16="http://schemas.microsoft.com/office/drawing/2014/main" id="{491EC1CC-5D83-4D62-AA34-5726041DF5E3}"/>
            </a:ext>
          </a:extLst>
        </xdr:cNvPr>
        <xdr:cNvSpPr txBox="1"/>
      </xdr:nvSpPr>
      <xdr:spPr>
        <a:xfrm>
          <a:off x="14389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796" name="n_3mainValue【公民館】&#10;有形固定資産減価償却率">
          <a:extLst>
            <a:ext uri="{FF2B5EF4-FFF2-40B4-BE49-F238E27FC236}">
              <a16:creationId xmlns:a16="http://schemas.microsoft.com/office/drawing/2014/main" id="{BAB1DBD3-45D8-4B5A-B315-AB8487A4F5E0}"/>
            </a:ext>
          </a:extLst>
        </xdr:cNvPr>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97" name="n_4mainValue【公民館】&#10;有形固定資産減価償却率">
          <a:extLst>
            <a:ext uri="{FF2B5EF4-FFF2-40B4-BE49-F238E27FC236}">
              <a16:creationId xmlns:a16="http://schemas.microsoft.com/office/drawing/2014/main" id="{135ED9A7-79CF-418C-91AD-B110C3D03824}"/>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ABB30136-BB9F-4762-82FB-4DDD976D83E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C4930C1-89AF-48E1-BD16-878D7EE536A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D1C7650A-A54E-4197-B37F-F0AB70D8B1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8EFDA6FF-D7CB-490A-B159-18006792C1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EEB31AD-DEB6-4703-BF98-9A31436F81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35231070-9D2A-4668-BCC6-55B36A978A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FD534343-80CE-4E35-9B86-24C7DD2626B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48097299-ED95-45FD-87E9-6CD4C89C0C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B844676E-09B5-41E0-827A-0484C9455C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87E2F9B8-D669-4938-9D39-4C765D01B8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59FD5F43-29F0-4BA1-AFEF-2D75C27FA70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14AA2864-8657-4C25-BF7F-FC255E77A83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189213AF-D86B-439E-8AE1-D1A0EC3A26D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3734DC6C-B416-42C9-BC74-8195444A42C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82CE7E7C-92EA-43CE-9B8A-AB9BC460DB5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B8DE6F41-2600-4600-BB6C-9ECF2A994CD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1FA4267F-3347-4D3D-AA2A-0AFD75A6A11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4EC76B83-8874-4F1C-A889-A41D0CA34A1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1C187B0B-F35E-4C14-AA57-CF1CFA63761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EBC130B5-E99B-44C7-A387-36AAAB0CFB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C0C2A8D0-15EA-4F52-9E92-FB366FEA196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7FF1CD28-0458-41D9-A336-63FA7E7CDC62}"/>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4CB880F4-6BFF-4A3A-921B-B9440A434EF1}"/>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FF92F62C-A6D3-4B8E-8F9F-D7F33F579A12}"/>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12095B05-99B1-4B60-912E-9BC5D45CDC72}"/>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9A9EB977-DCE3-483A-9E57-7B70BEAF1872}"/>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4" name="【公民館】&#10;一人当たり面積平均値テキスト">
          <a:extLst>
            <a:ext uri="{FF2B5EF4-FFF2-40B4-BE49-F238E27FC236}">
              <a16:creationId xmlns:a16="http://schemas.microsoft.com/office/drawing/2014/main" id="{3093AED9-75D6-4832-8B77-83CC27C18ACE}"/>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3D14DCE6-F846-412B-925E-2189608C863D}"/>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49419DC2-3088-436C-B23A-733407112F89}"/>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40DF988E-401D-4A85-96DB-8C8D14E5717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A82CD211-3CBF-47AB-BB5D-AD7288C4770A}"/>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1B7E3810-4BD8-4787-8535-C8E858047204}"/>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80CEB91-9992-45EE-B139-E0974FBDFE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DC2CA6C-4408-429E-A327-AC56AF5447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D49F8B7-2936-4A86-9FDE-1B2CFD3DA6F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EDAC458-836C-473B-BC98-FDFF7300D61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F8C98CC-40D5-4E20-B0A1-8695A3D175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835" name="楕円 834">
          <a:extLst>
            <a:ext uri="{FF2B5EF4-FFF2-40B4-BE49-F238E27FC236}">
              <a16:creationId xmlns:a16="http://schemas.microsoft.com/office/drawing/2014/main" id="{B1829306-CA53-4A0E-9A30-632C6ED82F2F}"/>
            </a:ext>
          </a:extLst>
        </xdr:cNvPr>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82566</xdr:rowOff>
    </xdr:from>
    <xdr:ext cx="469744" cy="259045"/>
    <xdr:sp macro="" textlink="">
      <xdr:nvSpPr>
        <xdr:cNvPr id="836" name="【公民館】&#10;一人当たり面積該当値テキスト">
          <a:extLst>
            <a:ext uri="{FF2B5EF4-FFF2-40B4-BE49-F238E27FC236}">
              <a16:creationId xmlns:a16="http://schemas.microsoft.com/office/drawing/2014/main" id="{B47DF99E-69A2-4670-8B5E-33703D4DBAFC}"/>
            </a:ext>
          </a:extLst>
        </xdr:cNvPr>
        <xdr:cNvSpPr txBox="1"/>
      </xdr:nvSpPr>
      <xdr:spPr>
        <a:xfrm>
          <a:off x="22199600"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61976</xdr:rowOff>
    </xdr:from>
    <xdr:to>
      <xdr:col>112</xdr:col>
      <xdr:colOff>38100</xdr:colOff>
      <xdr:row>106</xdr:row>
      <xdr:rowOff>163576</xdr:rowOff>
    </xdr:to>
    <xdr:sp macro="" textlink="">
      <xdr:nvSpPr>
        <xdr:cNvPr id="837" name="楕円 836">
          <a:extLst>
            <a:ext uri="{FF2B5EF4-FFF2-40B4-BE49-F238E27FC236}">
              <a16:creationId xmlns:a16="http://schemas.microsoft.com/office/drawing/2014/main" id="{E1AB856B-8F97-4EEC-8A66-D659F389B0B0}"/>
            </a:ext>
          </a:extLst>
        </xdr:cNvPr>
        <xdr:cNvSpPr/>
      </xdr:nvSpPr>
      <xdr:spPr>
        <a:xfrm>
          <a:off x="21272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110489</xdr:rowOff>
    </xdr:from>
    <xdr:to>
      <xdr:col>116</xdr:col>
      <xdr:colOff>63500</xdr:colOff>
      <xdr:row>106</xdr:row>
      <xdr:rowOff>112776</xdr:rowOff>
    </xdr:to>
    <xdr:cxnSp macro="">
      <xdr:nvCxnSpPr>
        <xdr:cNvPr id="838" name="直線コネクタ 837">
          <a:extLst>
            <a:ext uri="{FF2B5EF4-FFF2-40B4-BE49-F238E27FC236}">
              <a16:creationId xmlns:a16="http://schemas.microsoft.com/office/drawing/2014/main" id="{C07DC2AE-656E-4697-B1F4-E484CA273ED3}"/>
            </a:ext>
          </a:extLst>
        </xdr:cNvPr>
        <xdr:cNvCxnSpPr/>
      </xdr:nvCxnSpPr>
      <xdr:spPr>
        <a:xfrm flipV="1">
          <a:off x="21323300" y="182841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125985</xdr:rowOff>
    </xdr:from>
    <xdr:to>
      <xdr:col>107</xdr:col>
      <xdr:colOff>101600</xdr:colOff>
      <xdr:row>107</xdr:row>
      <xdr:rowOff>56135</xdr:rowOff>
    </xdr:to>
    <xdr:sp macro="" textlink="">
      <xdr:nvSpPr>
        <xdr:cNvPr id="839" name="楕円 838">
          <a:extLst>
            <a:ext uri="{FF2B5EF4-FFF2-40B4-BE49-F238E27FC236}">
              <a16:creationId xmlns:a16="http://schemas.microsoft.com/office/drawing/2014/main" id="{3A130605-B172-4129-AF95-5C7AAAEF9DEF}"/>
            </a:ext>
          </a:extLst>
        </xdr:cNvPr>
        <xdr:cNvSpPr/>
      </xdr:nvSpPr>
      <xdr:spPr>
        <a:xfrm>
          <a:off x="20383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112776</xdr:rowOff>
    </xdr:from>
    <xdr:to>
      <xdr:col>111</xdr:col>
      <xdr:colOff>177800</xdr:colOff>
      <xdr:row>107</xdr:row>
      <xdr:rowOff>5335</xdr:rowOff>
    </xdr:to>
    <xdr:cxnSp macro="">
      <xdr:nvCxnSpPr>
        <xdr:cNvPr id="840" name="直線コネクタ 839">
          <a:extLst>
            <a:ext uri="{FF2B5EF4-FFF2-40B4-BE49-F238E27FC236}">
              <a16:creationId xmlns:a16="http://schemas.microsoft.com/office/drawing/2014/main" id="{B14CFE0C-58DD-4761-AA91-65E14CD23817}"/>
            </a:ext>
          </a:extLst>
        </xdr:cNvPr>
        <xdr:cNvCxnSpPr/>
      </xdr:nvCxnSpPr>
      <xdr:spPr>
        <a:xfrm flipV="1">
          <a:off x="20434300" y="182864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841" name="楕円 840">
          <a:extLst>
            <a:ext uri="{FF2B5EF4-FFF2-40B4-BE49-F238E27FC236}">
              <a16:creationId xmlns:a16="http://schemas.microsoft.com/office/drawing/2014/main" id="{946BB7D1-E976-4234-9FDC-B6435397637F}"/>
            </a:ext>
          </a:extLst>
        </xdr:cNvPr>
        <xdr:cNvSpPr/>
      </xdr:nvSpPr>
      <xdr:spPr>
        <a:xfrm>
          <a:off x="19494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5335</xdr:rowOff>
    </xdr:to>
    <xdr:cxnSp macro="">
      <xdr:nvCxnSpPr>
        <xdr:cNvPr id="842" name="直線コネクタ 841">
          <a:extLst>
            <a:ext uri="{FF2B5EF4-FFF2-40B4-BE49-F238E27FC236}">
              <a16:creationId xmlns:a16="http://schemas.microsoft.com/office/drawing/2014/main" id="{51C09D4B-BD06-4014-8D8C-12FB3C89DA67}"/>
            </a:ext>
          </a:extLst>
        </xdr:cNvPr>
        <xdr:cNvCxnSpPr/>
      </xdr:nvCxnSpPr>
      <xdr:spPr>
        <a:xfrm>
          <a:off x="19545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125985</xdr:rowOff>
    </xdr:from>
    <xdr:to>
      <xdr:col>98</xdr:col>
      <xdr:colOff>38100</xdr:colOff>
      <xdr:row>107</xdr:row>
      <xdr:rowOff>56135</xdr:rowOff>
    </xdr:to>
    <xdr:sp macro="" textlink="">
      <xdr:nvSpPr>
        <xdr:cNvPr id="843" name="楕円 842">
          <a:extLst>
            <a:ext uri="{FF2B5EF4-FFF2-40B4-BE49-F238E27FC236}">
              <a16:creationId xmlns:a16="http://schemas.microsoft.com/office/drawing/2014/main" id="{089A94E2-C7FC-4B68-84A0-F57548025F0A}"/>
            </a:ext>
          </a:extLst>
        </xdr:cNvPr>
        <xdr:cNvSpPr/>
      </xdr:nvSpPr>
      <xdr:spPr>
        <a:xfrm>
          <a:off x="18605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5335</xdr:rowOff>
    </xdr:from>
    <xdr:to>
      <xdr:col>102</xdr:col>
      <xdr:colOff>114300</xdr:colOff>
      <xdr:row>107</xdr:row>
      <xdr:rowOff>5335</xdr:rowOff>
    </xdr:to>
    <xdr:cxnSp macro="">
      <xdr:nvCxnSpPr>
        <xdr:cNvPr id="844" name="直線コネクタ 843">
          <a:extLst>
            <a:ext uri="{FF2B5EF4-FFF2-40B4-BE49-F238E27FC236}">
              <a16:creationId xmlns:a16="http://schemas.microsoft.com/office/drawing/2014/main" id="{01264963-0A3C-4E8F-A1D1-848109EC6AAD}"/>
            </a:ext>
          </a:extLst>
        </xdr:cNvPr>
        <xdr:cNvCxnSpPr/>
      </xdr:nvCxnSpPr>
      <xdr:spPr>
        <a:xfrm>
          <a:off x="18656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5" name="n_1aveValue【公民館】&#10;一人当たり面積">
          <a:extLst>
            <a:ext uri="{FF2B5EF4-FFF2-40B4-BE49-F238E27FC236}">
              <a16:creationId xmlns:a16="http://schemas.microsoft.com/office/drawing/2014/main" id="{EA1501A8-C372-49DE-85BE-017811348475}"/>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6" name="n_2aveValue【公民館】&#10;一人当たり面積">
          <a:extLst>
            <a:ext uri="{FF2B5EF4-FFF2-40B4-BE49-F238E27FC236}">
              <a16:creationId xmlns:a16="http://schemas.microsoft.com/office/drawing/2014/main" id="{FC8AFC09-376F-4024-9B7B-0CB14CA5B769}"/>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a:extLst>
            <a:ext uri="{FF2B5EF4-FFF2-40B4-BE49-F238E27FC236}">
              <a16:creationId xmlns:a16="http://schemas.microsoft.com/office/drawing/2014/main" id="{56030A97-41ED-4E23-BEC6-C6428C6A7D0A}"/>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a:extLst>
            <a:ext uri="{FF2B5EF4-FFF2-40B4-BE49-F238E27FC236}">
              <a16:creationId xmlns:a16="http://schemas.microsoft.com/office/drawing/2014/main" id="{DC0EFEAA-D15C-4F64-9565-0E7EA16CDAAF}"/>
            </a:ext>
          </a:extLst>
        </xdr:cNvPr>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8653</xdr:rowOff>
    </xdr:from>
    <xdr:ext cx="469744" cy="259045"/>
    <xdr:sp macro="" textlink="">
      <xdr:nvSpPr>
        <xdr:cNvPr id="849" name="n_1mainValue【公民館】&#10;一人当たり面積">
          <a:extLst>
            <a:ext uri="{FF2B5EF4-FFF2-40B4-BE49-F238E27FC236}">
              <a16:creationId xmlns:a16="http://schemas.microsoft.com/office/drawing/2014/main" id="{18A44573-D5FB-4682-955A-01F337A2A5F9}"/>
            </a:ext>
          </a:extLst>
        </xdr:cNvPr>
        <xdr:cNvSpPr txBox="1"/>
      </xdr:nvSpPr>
      <xdr:spPr>
        <a:xfrm>
          <a:off x="210757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72662</xdr:rowOff>
    </xdr:from>
    <xdr:ext cx="469744" cy="259045"/>
    <xdr:sp macro="" textlink="">
      <xdr:nvSpPr>
        <xdr:cNvPr id="850" name="n_2mainValue【公民館】&#10;一人当たり面積">
          <a:extLst>
            <a:ext uri="{FF2B5EF4-FFF2-40B4-BE49-F238E27FC236}">
              <a16:creationId xmlns:a16="http://schemas.microsoft.com/office/drawing/2014/main" id="{B836C1CA-1555-4587-B7A9-0E6AF8583CB2}"/>
            </a:ext>
          </a:extLst>
        </xdr:cNvPr>
        <xdr:cNvSpPr txBox="1"/>
      </xdr:nvSpPr>
      <xdr:spPr>
        <a:xfrm>
          <a:off x="201994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72662</xdr:rowOff>
    </xdr:from>
    <xdr:ext cx="469744" cy="259045"/>
    <xdr:sp macro="" textlink="">
      <xdr:nvSpPr>
        <xdr:cNvPr id="851" name="n_3mainValue【公民館】&#10;一人当たり面積">
          <a:extLst>
            <a:ext uri="{FF2B5EF4-FFF2-40B4-BE49-F238E27FC236}">
              <a16:creationId xmlns:a16="http://schemas.microsoft.com/office/drawing/2014/main" id="{A48F7C85-FF1A-4D25-B5B3-2F9694361113}"/>
            </a:ext>
          </a:extLst>
        </xdr:cNvPr>
        <xdr:cNvSpPr txBox="1"/>
      </xdr:nvSpPr>
      <xdr:spPr>
        <a:xfrm>
          <a:off x="193104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72662</xdr:rowOff>
    </xdr:from>
    <xdr:ext cx="469744" cy="259045"/>
    <xdr:sp macro="" textlink="">
      <xdr:nvSpPr>
        <xdr:cNvPr id="852" name="n_4mainValue【公民館】&#10;一人当たり面積">
          <a:extLst>
            <a:ext uri="{FF2B5EF4-FFF2-40B4-BE49-F238E27FC236}">
              <a16:creationId xmlns:a16="http://schemas.microsoft.com/office/drawing/2014/main" id="{192EC187-AE2F-4F5D-AD26-1ABDDFB3A7B4}"/>
            </a:ext>
          </a:extLst>
        </xdr:cNvPr>
        <xdr:cNvSpPr txBox="1"/>
      </xdr:nvSpPr>
      <xdr:spPr>
        <a:xfrm>
          <a:off x="184214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14A84B19-0FF7-4DF6-B6C1-EE1710DB56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177103-B6FC-487A-A31B-B59530E1C7D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99CB245B-1630-417C-BF88-BBC2C66127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道路については、有形固定資産減価償却率が類似団体内、全国、県平均</a:t>
          </a:r>
          <a:r>
            <a:rPr kumimoji="1" lang="ja-JP" altLang="en-US" sz="1100">
              <a:solidFill>
                <a:schemeClr val="dk1"/>
              </a:solidFill>
              <a:effectLst/>
              <a:latin typeface="+mn-lt"/>
              <a:ea typeface="+mn-ea"/>
              <a:cs typeface="+mn-cs"/>
            </a:rPr>
            <a:t>を上回っている</a:t>
          </a:r>
          <a:r>
            <a:rPr kumimoji="1" lang="ja-JP" altLang="ja-JP" sz="1100">
              <a:solidFill>
                <a:schemeClr val="dk1"/>
              </a:solidFill>
              <a:effectLst/>
              <a:latin typeface="+mn-lt"/>
              <a:ea typeface="+mn-ea"/>
              <a:cs typeface="+mn-cs"/>
            </a:rPr>
            <a:t>。これは一人当たり延長が、類似団体内、全国、県平均を上回っていることが要因であり、築造、改良等整備する延長が多いことが言える。</a:t>
          </a:r>
          <a:r>
            <a:rPr kumimoji="1" lang="ja-JP" altLang="en-US" sz="1100">
              <a:solidFill>
                <a:schemeClr val="dk1"/>
              </a:solidFill>
              <a:effectLst/>
              <a:latin typeface="+mn-lt"/>
              <a:ea typeface="+mn-ea"/>
              <a:cs typeface="+mn-cs"/>
            </a:rPr>
            <a:t>橋りょう・トンネルについても</a:t>
          </a:r>
          <a:r>
            <a:rPr kumimoji="1" lang="ja-JP" altLang="ja-JP" sz="1100">
              <a:solidFill>
                <a:schemeClr val="dk1"/>
              </a:solidFill>
              <a:effectLst/>
              <a:latin typeface="+mn-lt"/>
              <a:ea typeface="+mn-ea"/>
              <a:cs typeface="+mn-cs"/>
            </a:rPr>
            <a:t>有形固定資産減価償却率が類似団体内、全国、県平均を上回っている。</a:t>
          </a:r>
          <a:r>
            <a:rPr kumimoji="1" lang="ja-JP" altLang="en-US" sz="1100">
              <a:solidFill>
                <a:schemeClr val="dk1"/>
              </a:solidFill>
              <a:effectLst/>
              <a:latin typeface="+mn-lt"/>
              <a:ea typeface="+mn-ea"/>
              <a:cs typeface="+mn-cs"/>
            </a:rPr>
            <a:t>多くの橋りょうが昭和</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年前後に築造されたものであり償却が進んでいる状況であるが、計画的に長寿命化、更新等に取り組んでいる。公営住宅については現在</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棟あり、有形固定資産減価償却率</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％となっている。セーフティネット登録住宅制度による住宅供給を計画していることから</a:t>
          </a:r>
          <a:r>
            <a:rPr kumimoji="1" lang="ja-JP" altLang="ja-JP" sz="1100">
              <a:solidFill>
                <a:schemeClr val="dk1"/>
              </a:solidFill>
              <a:effectLst/>
              <a:latin typeface="+mn-lt"/>
              <a:ea typeface="+mn-ea"/>
              <a:cs typeface="+mn-cs"/>
            </a:rPr>
            <a:t>長寿命化、更新は行わず</a:t>
          </a:r>
          <a:r>
            <a:rPr kumimoji="1" lang="ja-JP" altLang="en-US" sz="1100">
              <a:solidFill>
                <a:schemeClr val="dk1"/>
              </a:solidFill>
              <a:effectLst/>
              <a:latin typeface="+mn-lt"/>
              <a:ea typeface="+mn-ea"/>
              <a:cs typeface="+mn-cs"/>
            </a:rPr>
            <a:t>、同登録制度による住宅供給が確保されるまでの間、既存の市営住宅の適正な維持管理に努めていく。認定こども園・幼稚園・保育所、学校施設、児童館、公民館については、</a:t>
          </a:r>
          <a:r>
            <a:rPr kumimoji="1" lang="ja-JP" altLang="ja-JP" sz="1100">
              <a:solidFill>
                <a:schemeClr val="dk1"/>
              </a:solidFill>
              <a:effectLst/>
              <a:latin typeface="+mn-lt"/>
              <a:ea typeface="+mn-ea"/>
              <a:cs typeface="+mn-cs"/>
            </a:rPr>
            <a:t>有形固定資産減価償却率は類似団体内、全国、県平均を下回っている。</a:t>
          </a:r>
          <a:r>
            <a:rPr kumimoji="1" lang="ja-JP" altLang="en-US" sz="1100">
              <a:solidFill>
                <a:schemeClr val="dk1"/>
              </a:solidFill>
              <a:effectLst/>
              <a:latin typeface="+mn-lt"/>
              <a:ea typeface="+mn-ea"/>
              <a:cs typeface="+mn-cs"/>
            </a:rPr>
            <a:t>要因として</a:t>
          </a:r>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R04</a:t>
          </a:r>
          <a:r>
            <a:rPr kumimoji="1" lang="ja-JP" altLang="en-US"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つの保育園が民営化に伴い施設を譲渡したため有形固定資産が減となったことがあげられる。学校施設は</a:t>
          </a:r>
          <a:r>
            <a:rPr kumimoji="1" lang="en-US" altLang="ja-JP" sz="1100">
              <a:solidFill>
                <a:schemeClr val="dk1"/>
              </a:solidFill>
              <a:effectLst/>
              <a:latin typeface="+mn-lt"/>
              <a:ea typeface="+mn-ea"/>
              <a:cs typeface="+mn-cs"/>
            </a:rPr>
            <a:t>R03</a:t>
          </a:r>
          <a:r>
            <a:rPr kumimoji="1" lang="ja-JP" altLang="ja-JP" sz="1100">
              <a:solidFill>
                <a:schemeClr val="dk1"/>
              </a:solidFill>
              <a:effectLst/>
              <a:latin typeface="+mn-lt"/>
              <a:ea typeface="+mn-ea"/>
              <a:cs typeface="+mn-cs"/>
            </a:rPr>
            <a:t>年度に義務教育学校整備事業が完了したこと、及び個別計画に基づく大規模改修事業等を計画的に実施している</a:t>
          </a:r>
          <a:r>
            <a:rPr kumimoji="1" lang="ja-JP" altLang="en-US" sz="1100">
              <a:solidFill>
                <a:schemeClr val="dk1"/>
              </a:solidFill>
              <a:effectLst/>
              <a:latin typeface="+mn-lt"/>
              <a:ea typeface="+mn-ea"/>
              <a:cs typeface="+mn-cs"/>
            </a:rPr>
            <a:t>ことがあげられる。引き続き適切な施設の維持管理を図っていく必要がある。児童館・公民館については</a:t>
          </a:r>
          <a:r>
            <a:rPr kumimoji="1" lang="en-US" altLang="ja-JP" sz="1100">
              <a:solidFill>
                <a:schemeClr val="dk1"/>
              </a:solidFill>
              <a:effectLst/>
              <a:latin typeface="+mn-lt"/>
              <a:ea typeface="+mn-ea"/>
              <a:cs typeface="+mn-cs"/>
            </a:rPr>
            <a:t>R04</a:t>
          </a:r>
          <a:r>
            <a:rPr kumimoji="1" lang="ja-JP" altLang="en-US"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a:t>
          </a:r>
          <a:r>
            <a:rPr kumimoji="1" lang="ja-JP" altLang="en-US" sz="1100">
              <a:solidFill>
                <a:schemeClr val="dk1"/>
              </a:solidFill>
              <a:effectLst/>
              <a:latin typeface="+mn-lt"/>
              <a:ea typeface="+mn-ea"/>
              <a:cs typeface="+mn-cs"/>
            </a:rPr>
            <a:t>の公民館と</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a:t>
          </a:r>
          <a:r>
            <a:rPr kumimoji="1" lang="ja-JP" altLang="en-US" sz="1100">
              <a:solidFill>
                <a:schemeClr val="dk1"/>
              </a:solidFill>
              <a:effectLst/>
              <a:latin typeface="+mn-lt"/>
              <a:ea typeface="+mn-ea"/>
              <a:cs typeface="+mn-cs"/>
            </a:rPr>
            <a:t>の児童館が一体となった</a:t>
          </a:r>
          <a:r>
            <a:rPr kumimoji="1" lang="ja-JP" altLang="ja-JP" sz="1100">
              <a:solidFill>
                <a:schemeClr val="dk1"/>
              </a:solidFill>
              <a:effectLst/>
              <a:latin typeface="+mn-lt"/>
              <a:ea typeface="+mn-ea"/>
              <a:cs typeface="+mn-cs"/>
            </a:rPr>
            <a:t>複合施設</a:t>
          </a:r>
          <a:r>
            <a:rPr kumimoji="1" lang="ja-JP" altLang="en-US" sz="1100">
              <a:solidFill>
                <a:schemeClr val="dk1"/>
              </a:solidFill>
              <a:effectLst/>
              <a:latin typeface="+mn-lt"/>
              <a:ea typeface="+mn-ea"/>
              <a:cs typeface="+mn-cs"/>
            </a:rPr>
            <a:t>を建設したことで</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が低くなっているが、市内に</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館ある公民館のうち</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館は建築から</a:t>
          </a:r>
          <a:r>
            <a:rPr kumimoji="1" lang="en-US" altLang="ja-JP" sz="1100">
              <a:solidFill>
                <a:schemeClr val="dk1"/>
              </a:solidFill>
              <a:effectLst/>
              <a:latin typeface="+mn-lt"/>
              <a:ea typeface="+mn-ea"/>
              <a:cs typeface="+mn-cs"/>
            </a:rPr>
            <a:t>45</a:t>
          </a:r>
          <a:r>
            <a:rPr kumimoji="1" lang="ja-JP" altLang="en-US" sz="1100">
              <a:solidFill>
                <a:schemeClr val="dk1"/>
              </a:solidFill>
              <a:effectLst/>
              <a:latin typeface="+mn-lt"/>
              <a:ea typeface="+mn-ea"/>
              <a:cs typeface="+mn-cs"/>
            </a:rPr>
            <a:t>年経過しており、老朽化が進んでいることから今後維持管理にかかる経費は増加することが想定される。施設の修繕計画に基づき、効果的・効率的な改修等に取り組む必要がある。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59CFEB8-C72C-4788-BEA7-B12DA35A6D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864213-EF3E-436C-A678-6B52354EBE7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847D2B-9707-47C5-A8B8-F508069339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0C5389-99A0-4369-AF15-67F2D7C8A6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251BDB-EE21-43B5-AA29-65BEEAEC0AD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37333D-3865-45AA-9D35-132F2FBB9C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7B891D-900D-46AA-A73A-10A21616A8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07A64E7-5138-4F7A-B713-38C30ABACB7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8AED86-90DE-4DF6-BC90-6BC2874D50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53ADE3-B053-4CB3-B19A-8F26C09AED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59,880
58,903
74.59
30,423,170
27,806,657
2,243,837
15,643,849
24,906,722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E5A025-47AB-4AF9-98BF-2CB5AC4932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540021-5DFF-471F-B766-53F8237842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A487F4-6557-44D1-9992-754B474E03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1D7593-3A84-4824-8DB1-12A430758E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355012-3342-41EE-BD0F-2FE5763667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3270919-EDF9-48D0-9D22-03228A889EE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B2B0AC-AB3A-4E5F-93CC-41676936C6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B0956B8-78E8-4A00-AB89-D8C885C7B9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01AAA6-B1E6-45EE-A9F3-4BD5F371F8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08E123-88DB-4E29-8B83-80A546CFF20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FCF33C-6E94-4CE1-8248-36E0282FDB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398F1C-E3A3-4330-89AF-40B1291B0F1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906192-C5B0-4871-BAFE-1038AEA95B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30B576-6059-4FF8-8C4C-625E441429E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681F09-184A-456D-8568-50BDEEF100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8DDD8C-ED1F-4F1B-AC57-E905665C91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D77403-6FA7-434B-BE03-C43EF2F02CE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908CC6-9709-4A26-8604-88B3726E71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3621542-4C39-4EFC-9F28-F39E893E50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35BFEC-3594-40FC-9E6D-9C5959D3597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660805-27D6-42E1-A087-CDE9B030F7A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918E95-5375-43F0-BFB6-B8FC1B83C5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D4AB1D-6DEA-4CA9-8515-76BED87E46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B34A9B-E680-400F-AAFF-8C6DC5B134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A0DADB-8C12-4A31-94A4-1F5F610510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64584C-413E-4A8F-9EF2-0278937E5A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7A5FF4-D84A-4478-BFF7-7632A9FE921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1AECDA-5B02-45D4-BC4E-95E896C39D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77826A-CED6-47A4-81B0-3D82188ECB9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862B1F-F5F8-417E-A5EC-8E7318F576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0C30B2-3C60-4D87-A658-582556B0EF7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DDFA62-FA18-4DCD-B08D-6E04435D04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3AF131E-6EEF-4D84-AFE7-1AD3474F5E5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1B7B69F-B903-451D-87E7-D454829CBC4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5BEABD1-C0C1-41B0-8A30-8EAC49F2535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A9EB37D-B2E7-4D3E-B97A-9461E9DC15C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738AB51-96AB-4141-8EAE-B295031C657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6EE6ABE-82DF-40EC-9444-CED7557B6A2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555E4B-258D-45AB-82BF-8804672F651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8AA2DA-A2DD-4D88-89ED-166CBA36BD6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AA0F048-F475-484F-9911-6A42EB97E19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F36CF2B-1150-4202-B98A-90CE3E3DC69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C348C3E-72B9-4FBF-96B0-35D7A150C2E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DB2446F-18CB-407F-9276-A4A22365ED9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E114C8B-6672-4AF6-B303-82FD83DDD64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0075711-C41A-4230-808C-8592BB6A3B0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55F220BE-7BA9-4F7C-B39E-A9D28B904D71}"/>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399EB918-A2E8-4204-B092-098426B1CB8D}"/>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62F638FC-B1AD-49C3-B9AF-15573395F1FE}"/>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ED0C8548-C474-4DCB-85D3-4C4B99FCDA9A}"/>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F18DA2F9-3912-40B8-BCBC-18FE9C27E31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E4E2F05F-CACB-414A-8D16-2723840D751A}"/>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37376C02-6E2E-48BF-AD07-1CF6CE6BF71E}"/>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D5DAC708-70BF-4773-BF69-CC10D6FA4157}"/>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CAD93BF7-460C-4B87-9265-A253C80F0266}"/>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8E34A1C6-6440-4B28-807C-BE76E698A0E3}"/>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BA877FAF-F22F-40B3-8DE9-04E5DA51DB87}"/>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7EC127-4680-4C9F-A4F3-53B7D67D150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036729-8669-4651-81DC-3BE2441E5C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949F974-BF3A-454A-A584-589B12ECBA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F4E728A-A6AD-465D-8F81-98AFDC15BC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BB771CA-A2DD-4909-84E5-AA07692D26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128270</xdr:rowOff>
    </xdr:from>
    <xdr:to>
      <xdr:col>24</xdr:col>
      <xdr:colOff>114300</xdr:colOff>
      <xdr:row>40</xdr:row>
      <xdr:rowOff>58420</xdr:rowOff>
    </xdr:to>
    <xdr:sp macro="" textlink="">
      <xdr:nvSpPr>
        <xdr:cNvPr id="74" name="楕円 73">
          <a:extLst>
            <a:ext uri="{FF2B5EF4-FFF2-40B4-BE49-F238E27FC236}">
              <a16:creationId xmlns:a16="http://schemas.microsoft.com/office/drawing/2014/main" id="{35533EF3-8824-44A4-959B-D071DAF60A79}"/>
            </a:ext>
          </a:extLst>
        </xdr:cNvPr>
        <xdr:cNvSpPr/>
      </xdr:nvSpPr>
      <xdr:spPr>
        <a:xfrm>
          <a:off x="4584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106697</xdr:rowOff>
    </xdr:from>
    <xdr:ext cx="405111" cy="259045"/>
    <xdr:sp macro="" textlink="">
      <xdr:nvSpPr>
        <xdr:cNvPr id="75" name="【図書館】&#10;有形固定資産減価償却率該当値テキスト">
          <a:extLst>
            <a:ext uri="{FF2B5EF4-FFF2-40B4-BE49-F238E27FC236}">
              <a16:creationId xmlns:a16="http://schemas.microsoft.com/office/drawing/2014/main" id="{F9EB436C-7AD6-4783-BA14-91A4A17A9341}"/>
            </a:ext>
          </a:extLst>
        </xdr:cNvPr>
        <xdr:cNvSpPr txBox="1"/>
      </xdr:nvSpPr>
      <xdr:spPr>
        <a:xfrm>
          <a:off x="46736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53159</xdr:rowOff>
    </xdr:from>
    <xdr:to>
      <xdr:col>20</xdr:col>
      <xdr:colOff>38100</xdr:colOff>
      <xdr:row>39</xdr:row>
      <xdr:rowOff>154759</xdr:rowOff>
    </xdr:to>
    <xdr:sp macro="" textlink="">
      <xdr:nvSpPr>
        <xdr:cNvPr id="76" name="楕円 75">
          <a:extLst>
            <a:ext uri="{FF2B5EF4-FFF2-40B4-BE49-F238E27FC236}">
              <a16:creationId xmlns:a16="http://schemas.microsoft.com/office/drawing/2014/main" id="{A84CEEDA-31EA-4E46-B5E9-44224CADB35B}"/>
            </a:ext>
          </a:extLst>
        </xdr:cNvPr>
        <xdr:cNvSpPr/>
      </xdr:nvSpPr>
      <xdr:spPr>
        <a:xfrm>
          <a:off x="3746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103959</xdr:rowOff>
    </xdr:from>
    <xdr:to>
      <xdr:col>24</xdr:col>
      <xdr:colOff>63500</xdr:colOff>
      <xdr:row>40</xdr:row>
      <xdr:rowOff>7620</xdr:rowOff>
    </xdr:to>
    <xdr:cxnSp macro="">
      <xdr:nvCxnSpPr>
        <xdr:cNvPr id="77" name="直線コネクタ 76">
          <a:extLst>
            <a:ext uri="{FF2B5EF4-FFF2-40B4-BE49-F238E27FC236}">
              <a16:creationId xmlns:a16="http://schemas.microsoft.com/office/drawing/2014/main" id="{2FE2482F-E6EE-4A18-AA3C-8AD38DAD27B0}"/>
            </a:ext>
          </a:extLst>
        </xdr:cNvPr>
        <xdr:cNvCxnSpPr/>
      </xdr:nvCxnSpPr>
      <xdr:spPr>
        <a:xfrm>
          <a:off x="3797300" y="6790509"/>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64588</xdr:rowOff>
    </xdr:from>
    <xdr:to>
      <xdr:col>15</xdr:col>
      <xdr:colOff>101600</xdr:colOff>
      <xdr:row>39</xdr:row>
      <xdr:rowOff>166188</xdr:rowOff>
    </xdr:to>
    <xdr:sp macro="" textlink="">
      <xdr:nvSpPr>
        <xdr:cNvPr id="78" name="楕円 77">
          <a:extLst>
            <a:ext uri="{FF2B5EF4-FFF2-40B4-BE49-F238E27FC236}">
              <a16:creationId xmlns:a16="http://schemas.microsoft.com/office/drawing/2014/main" id="{84513F3F-6C10-4DE9-A2E1-D6683E2C3D51}"/>
            </a:ext>
          </a:extLst>
        </xdr:cNvPr>
        <xdr:cNvSpPr/>
      </xdr:nvSpPr>
      <xdr:spPr>
        <a:xfrm>
          <a:off x="2857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103959</xdr:rowOff>
    </xdr:from>
    <xdr:to>
      <xdr:col>19</xdr:col>
      <xdr:colOff>177800</xdr:colOff>
      <xdr:row>39</xdr:row>
      <xdr:rowOff>115388</xdr:rowOff>
    </xdr:to>
    <xdr:cxnSp macro="">
      <xdr:nvCxnSpPr>
        <xdr:cNvPr id="79" name="直線コネクタ 78">
          <a:extLst>
            <a:ext uri="{FF2B5EF4-FFF2-40B4-BE49-F238E27FC236}">
              <a16:creationId xmlns:a16="http://schemas.microsoft.com/office/drawing/2014/main" id="{A1A5580B-0B8B-4FD9-AA5C-CAA4AA978C2C}"/>
            </a:ext>
          </a:extLst>
        </xdr:cNvPr>
        <xdr:cNvCxnSpPr/>
      </xdr:nvCxnSpPr>
      <xdr:spPr>
        <a:xfrm flipV="1">
          <a:off x="2908300" y="679050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40096</xdr:rowOff>
    </xdr:from>
    <xdr:to>
      <xdr:col>10</xdr:col>
      <xdr:colOff>165100</xdr:colOff>
      <xdr:row>39</xdr:row>
      <xdr:rowOff>141696</xdr:rowOff>
    </xdr:to>
    <xdr:sp macro="" textlink="">
      <xdr:nvSpPr>
        <xdr:cNvPr id="80" name="楕円 79">
          <a:extLst>
            <a:ext uri="{FF2B5EF4-FFF2-40B4-BE49-F238E27FC236}">
              <a16:creationId xmlns:a16="http://schemas.microsoft.com/office/drawing/2014/main" id="{AC754542-593D-40CE-A5CE-BE6C28E64DD9}"/>
            </a:ext>
          </a:extLst>
        </xdr:cNvPr>
        <xdr:cNvSpPr/>
      </xdr:nvSpPr>
      <xdr:spPr>
        <a:xfrm>
          <a:off x="1968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90896</xdr:rowOff>
    </xdr:from>
    <xdr:to>
      <xdr:col>15</xdr:col>
      <xdr:colOff>50800</xdr:colOff>
      <xdr:row>39</xdr:row>
      <xdr:rowOff>115388</xdr:rowOff>
    </xdr:to>
    <xdr:cxnSp macro="">
      <xdr:nvCxnSpPr>
        <xdr:cNvPr id="81" name="直線コネクタ 80">
          <a:extLst>
            <a:ext uri="{FF2B5EF4-FFF2-40B4-BE49-F238E27FC236}">
              <a16:creationId xmlns:a16="http://schemas.microsoft.com/office/drawing/2014/main" id="{DD7150C6-239C-4A2F-A6BC-BC6F5F54F260}"/>
            </a:ext>
          </a:extLst>
        </xdr:cNvPr>
        <xdr:cNvCxnSpPr/>
      </xdr:nvCxnSpPr>
      <xdr:spPr>
        <a:xfrm>
          <a:off x="2019300" y="677744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17235</xdr:rowOff>
    </xdr:from>
    <xdr:to>
      <xdr:col>6</xdr:col>
      <xdr:colOff>38100</xdr:colOff>
      <xdr:row>39</xdr:row>
      <xdr:rowOff>118835</xdr:rowOff>
    </xdr:to>
    <xdr:sp macro="" textlink="">
      <xdr:nvSpPr>
        <xdr:cNvPr id="82" name="楕円 81">
          <a:extLst>
            <a:ext uri="{FF2B5EF4-FFF2-40B4-BE49-F238E27FC236}">
              <a16:creationId xmlns:a16="http://schemas.microsoft.com/office/drawing/2014/main" id="{FA187417-8783-4544-926E-1FAB09ADA320}"/>
            </a:ext>
          </a:extLst>
        </xdr:cNvPr>
        <xdr:cNvSpPr/>
      </xdr:nvSpPr>
      <xdr:spPr>
        <a:xfrm>
          <a:off x="1079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68035</xdr:rowOff>
    </xdr:from>
    <xdr:to>
      <xdr:col>10</xdr:col>
      <xdr:colOff>114300</xdr:colOff>
      <xdr:row>39</xdr:row>
      <xdr:rowOff>90896</xdr:rowOff>
    </xdr:to>
    <xdr:cxnSp macro="">
      <xdr:nvCxnSpPr>
        <xdr:cNvPr id="83" name="直線コネクタ 82">
          <a:extLst>
            <a:ext uri="{FF2B5EF4-FFF2-40B4-BE49-F238E27FC236}">
              <a16:creationId xmlns:a16="http://schemas.microsoft.com/office/drawing/2014/main" id="{69DCB9A1-3BC3-416B-AA00-8F186E2FA6F8}"/>
            </a:ext>
          </a:extLst>
        </xdr:cNvPr>
        <xdr:cNvCxnSpPr/>
      </xdr:nvCxnSpPr>
      <xdr:spPr>
        <a:xfrm>
          <a:off x="1130300" y="675458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1908F1-1A23-491C-A904-880B5F325AE9}"/>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1D822B71-2BBD-4D05-AFB7-781E81F39A4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EBF550C0-27C9-4C98-A9A1-ECB83F34E6F5}"/>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72DBDEF-EC79-4855-85FD-405526094C56}"/>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145886</xdr:rowOff>
    </xdr:from>
    <xdr:ext cx="405111" cy="259045"/>
    <xdr:sp macro="" textlink="">
      <xdr:nvSpPr>
        <xdr:cNvPr id="88" name="n_1mainValue【図書館】&#10;有形固定資産減価償却率">
          <a:extLst>
            <a:ext uri="{FF2B5EF4-FFF2-40B4-BE49-F238E27FC236}">
              <a16:creationId xmlns:a16="http://schemas.microsoft.com/office/drawing/2014/main" id="{DE092E00-B914-430A-A6B7-248C395F79AC}"/>
            </a:ext>
          </a:extLst>
        </xdr:cNvPr>
        <xdr:cNvSpPr txBox="1"/>
      </xdr:nvSpPr>
      <xdr:spPr>
        <a:xfrm>
          <a:off x="35820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157315</xdr:rowOff>
    </xdr:from>
    <xdr:ext cx="405111" cy="259045"/>
    <xdr:sp macro="" textlink="">
      <xdr:nvSpPr>
        <xdr:cNvPr id="89" name="n_2mainValue【図書館】&#10;有形固定資産減価償却率">
          <a:extLst>
            <a:ext uri="{FF2B5EF4-FFF2-40B4-BE49-F238E27FC236}">
              <a16:creationId xmlns:a16="http://schemas.microsoft.com/office/drawing/2014/main" id="{E7D57B2D-F27B-407F-B800-9EC0FAD70D07}"/>
            </a:ext>
          </a:extLst>
        </xdr:cNvPr>
        <xdr:cNvSpPr txBox="1"/>
      </xdr:nvSpPr>
      <xdr:spPr>
        <a:xfrm>
          <a:off x="2705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132823</xdr:rowOff>
    </xdr:from>
    <xdr:ext cx="405111" cy="259045"/>
    <xdr:sp macro="" textlink="">
      <xdr:nvSpPr>
        <xdr:cNvPr id="90" name="n_3mainValue【図書館】&#10;有形固定資産減価償却率">
          <a:extLst>
            <a:ext uri="{FF2B5EF4-FFF2-40B4-BE49-F238E27FC236}">
              <a16:creationId xmlns:a16="http://schemas.microsoft.com/office/drawing/2014/main" id="{9D7AD159-6CEF-4E23-A0FF-A5F8BC1ACDED}"/>
            </a:ext>
          </a:extLst>
        </xdr:cNvPr>
        <xdr:cNvSpPr txBox="1"/>
      </xdr:nvSpPr>
      <xdr:spPr>
        <a:xfrm>
          <a:off x="1816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109962</xdr:rowOff>
    </xdr:from>
    <xdr:ext cx="405111" cy="259045"/>
    <xdr:sp macro="" textlink="">
      <xdr:nvSpPr>
        <xdr:cNvPr id="91" name="n_4mainValue【図書館】&#10;有形固定資産減価償却率">
          <a:extLst>
            <a:ext uri="{FF2B5EF4-FFF2-40B4-BE49-F238E27FC236}">
              <a16:creationId xmlns:a16="http://schemas.microsoft.com/office/drawing/2014/main" id="{C833D36C-0070-42A5-B32E-BB3C0054E2FE}"/>
            </a:ext>
          </a:extLst>
        </xdr:cNvPr>
        <xdr:cNvSpPr txBox="1"/>
      </xdr:nvSpPr>
      <xdr:spPr>
        <a:xfrm>
          <a:off x="927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9581FEE-096A-4C16-B052-60894DF55C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204484-2A8A-427A-BFB0-366B31A317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2603F51-E686-4233-B68D-76EB850797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8C598AC-C24B-4123-A619-D7DEEE7285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A893D02-BD01-4020-B160-95D1ED4F4D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51AE64F-92D3-49AB-B24A-8515051186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E0AD8D3-1ABB-4624-880E-FDE272E135B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D7DB2BB-6F02-41B9-AA22-5DB7A82984C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972203D-91CE-4610-B43A-35C8A4C88FF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577A962-6546-4C3C-8ACF-46DCE307DB3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50C6EB9-66EA-4047-A51D-C1AA8429AC1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A1EC8E6-8DDF-4CE6-B8BC-42E67CC73A4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BB51A1D-50CD-4696-8AC1-6237A0A1BAE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DED8316-2ECA-448E-BED2-A3185221298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E9067D4-1A1B-4D46-8009-EE357EC4B9C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B8674C5-2452-409A-B052-F9DBAC98E1C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CC2DD2A-4BF6-46A7-9AE1-F4CB48653A9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AF7562F-365A-4408-A9D3-C7BC94A60F4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0E684D0-C66A-4EEE-9C3D-64F04CC078B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8D33A3E-BB2D-4E17-A16A-7044A469826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5774C23-430A-42CC-BB87-4C8C18B5F70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DE4C768-C6E1-49E1-BFCA-10500A5E4B8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816C31F-6DA9-4EFA-9687-A1A1F2FCD84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3A75D17A-FD61-474B-8C3E-016764AD732C}"/>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460820E4-2D32-4D7A-8BEA-DB5D0C0821D3}"/>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477EE0AA-E619-44ED-AEC9-838401D0F8E3}"/>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89736792-E062-44E0-B229-CDBD2A914C03}"/>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4A2034FF-5759-42BB-A168-A709EF0002BD}"/>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4278B45D-FB4E-45C2-89C2-C3CAD8520AC2}"/>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51D77EA-D609-4892-B73B-6EB856783A66}"/>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573D1D79-F209-458B-BEEA-50B4D0D9BD81}"/>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B8A2893E-FFAA-478E-A15D-A1FEC364452E}"/>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49AB1A94-9036-417C-BB91-CE2F5D2FE3B5}"/>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F5FCF1C-FA78-4AB3-A428-1682400264D7}"/>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285DCD-C445-4EE3-87A6-49F4A3BF34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D6F1A3F-0E26-4F6B-8481-3F80C5633E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35656B4-C0F5-4E2B-A400-AAB595B945D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D2E9942-1644-4933-9EAE-F0EA57D038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93859C0-2CAC-490D-BFE9-B2E7AEA6F7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131" name="楕円 130">
          <a:extLst>
            <a:ext uri="{FF2B5EF4-FFF2-40B4-BE49-F238E27FC236}">
              <a16:creationId xmlns:a16="http://schemas.microsoft.com/office/drawing/2014/main" id="{D471D3DE-7897-4023-9358-5D27090B8825}"/>
            </a:ext>
          </a:extLst>
        </xdr:cNvPr>
        <xdr:cNvSpPr/>
      </xdr:nvSpPr>
      <xdr:spPr>
        <a:xfrm>
          <a:off x="104267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D2A5B667-A6ED-468F-8713-27F902D51251}"/>
            </a:ext>
          </a:extLst>
        </xdr:cNvPr>
        <xdr:cNvSpPr txBox="1"/>
      </xdr:nvSpPr>
      <xdr:spPr>
        <a:xfrm>
          <a:off x="10515600"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127000</xdr:rowOff>
    </xdr:from>
    <xdr:to>
      <xdr:col>50</xdr:col>
      <xdr:colOff>165100</xdr:colOff>
      <xdr:row>37</xdr:row>
      <xdr:rowOff>57150</xdr:rowOff>
    </xdr:to>
    <xdr:sp macro="" textlink="">
      <xdr:nvSpPr>
        <xdr:cNvPr id="133" name="楕円 132">
          <a:extLst>
            <a:ext uri="{FF2B5EF4-FFF2-40B4-BE49-F238E27FC236}">
              <a16:creationId xmlns:a16="http://schemas.microsoft.com/office/drawing/2014/main" id="{60188848-7B0F-4F03-82EB-BDF767307EB3}"/>
            </a:ext>
          </a:extLst>
        </xdr:cNvPr>
        <xdr:cNvSpPr/>
      </xdr:nvSpPr>
      <xdr:spPr>
        <a:xfrm>
          <a:off x="9588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165100</xdr:rowOff>
    </xdr:from>
    <xdr:to>
      <xdr:col>55</xdr:col>
      <xdr:colOff>0</xdr:colOff>
      <xdr:row>37</xdr:row>
      <xdr:rowOff>6350</xdr:rowOff>
    </xdr:to>
    <xdr:cxnSp macro="">
      <xdr:nvCxnSpPr>
        <xdr:cNvPr id="134" name="直線コネクタ 133">
          <a:extLst>
            <a:ext uri="{FF2B5EF4-FFF2-40B4-BE49-F238E27FC236}">
              <a16:creationId xmlns:a16="http://schemas.microsoft.com/office/drawing/2014/main" id="{3253DAFF-0B04-4F7B-9DFA-0E3CAA4C4A44}"/>
            </a:ext>
          </a:extLst>
        </xdr:cNvPr>
        <xdr:cNvCxnSpPr/>
      </xdr:nvCxnSpPr>
      <xdr:spPr>
        <a:xfrm flipV="1">
          <a:off x="9639300" y="633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127000</xdr:rowOff>
    </xdr:from>
    <xdr:to>
      <xdr:col>46</xdr:col>
      <xdr:colOff>38100</xdr:colOff>
      <xdr:row>37</xdr:row>
      <xdr:rowOff>57150</xdr:rowOff>
    </xdr:to>
    <xdr:sp macro="" textlink="">
      <xdr:nvSpPr>
        <xdr:cNvPr id="135" name="楕円 134">
          <a:extLst>
            <a:ext uri="{FF2B5EF4-FFF2-40B4-BE49-F238E27FC236}">
              <a16:creationId xmlns:a16="http://schemas.microsoft.com/office/drawing/2014/main" id="{6451BA7E-062A-451B-80F3-D3E46651757D}"/>
            </a:ext>
          </a:extLst>
        </xdr:cNvPr>
        <xdr:cNvSpPr/>
      </xdr:nvSpPr>
      <xdr:spPr>
        <a:xfrm>
          <a:off x="8699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6350</xdr:rowOff>
    </xdr:from>
    <xdr:to>
      <xdr:col>50</xdr:col>
      <xdr:colOff>114300</xdr:colOff>
      <xdr:row>37</xdr:row>
      <xdr:rowOff>6350</xdr:rowOff>
    </xdr:to>
    <xdr:cxnSp macro="">
      <xdr:nvCxnSpPr>
        <xdr:cNvPr id="136" name="直線コネクタ 135">
          <a:extLst>
            <a:ext uri="{FF2B5EF4-FFF2-40B4-BE49-F238E27FC236}">
              <a16:creationId xmlns:a16="http://schemas.microsoft.com/office/drawing/2014/main" id="{6790EE3B-89AA-40F5-BF3E-1F1DB9132BE5}"/>
            </a:ext>
          </a:extLst>
        </xdr:cNvPr>
        <xdr:cNvCxnSpPr/>
      </xdr:nvCxnSpPr>
      <xdr:spPr>
        <a:xfrm>
          <a:off x="8750300" y="635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127000</xdr:rowOff>
    </xdr:from>
    <xdr:to>
      <xdr:col>41</xdr:col>
      <xdr:colOff>101600</xdr:colOff>
      <xdr:row>37</xdr:row>
      <xdr:rowOff>57150</xdr:rowOff>
    </xdr:to>
    <xdr:sp macro="" textlink="">
      <xdr:nvSpPr>
        <xdr:cNvPr id="137" name="楕円 136">
          <a:extLst>
            <a:ext uri="{FF2B5EF4-FFF2-40B4-BE49-F238E27FC236}">
              <a16:creationId xmlns:a16="http://schemas.microsoft.com/office/drawing/2014/main" id="{00E81CED-4631-47BD-A8DD-14994F924398}"/>
            </a:ext>
          </a:extLst>
        </xdr:cNvPr>
        <xdr:cNvSpPr/>
      </xdr:nvSpPr>
      <xdr:spPr>
        <a:xfrm>
          <a:off x="7810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6350</xdr:rowOff>
    </xdr:from>
    <xdr:to>
      <xdr:col>45</xdr:col>
      <xdr:colOff>177800</xdr:colOff>
      <xdr:row>37</xdr:row>
      <xdr:rowOff>6350</xdr:rowOff>
    </xdr:to>
    <xdr:cxnSp macro="">
      <xdr:nvCxnSpPr>
        <xdr:cNvPr id="138" name="直線コネクタ 137">
          <a:extLst>
            <a:ext uri="{FF2B5EF4-FFF2-40B4-BE49-F238E27FC236}">
              <a16:creationId xmlns:a16="http://schemas.microsoft.com/office/drawing/2014/main" id="{848D1990-FC39-4458-B4D5-FC257AF3BF9B}"/>
            </a:ext>
          </a:extLst>
        </xdr:cNvPr>
        <xdr:cNvCxnSpPr/>
      </xdr:nvCxnSpPr>
      <xdr:spPr>
        <a:xfrm>
          <a:off x="7861300" y="635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127000</xdr:rowOff>
    </xdr:from>
    <xdr:to>
      <xdr:col>36</xdr:col>
      <xdr:colOff>165100</xdr:colOff>
      <xdr:row>37</xdr:row>
      <xdr:rowOff>57150</xdr:rowOff>
    </xdr:to>
    <xdr:sp macro="" textlink="">
      <xdr:nvSpPr>
        <xdr:cNvPr id="139" name="楕円 138">
          <a:extLst>
            <a:ext uri="{FF2B5EF4-FFF2-40B4-BE49-F238E27FC236}">
              <a16:creationId xmlns:a16="http://schemas.microsoft.com/office/drawing/2014/main" id="{2DE3BD98-CF94-46C9-9D48-1091E58F9E87}"/>
            </a:ext>
          </a:extLst>
        </xdr:cNvPr>
        <xdr:cNvSpPr/>
      </xdr:nvSpPr>
      <xdr:spPr>
        <a:xfrm>
          <a:off x="6921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6350</xdr:rowOff>
    </xdr:from>
    <xdr:to>
      <xdr:col>41</xdr:col>
      <xdr:colOff>50800</xdr:colOff>
      <xdr:row>37</xdr:row>
      <xdr:rowOff>6350</xdr:rowOff>
    </xdr:to>
    <xdr:cxnSp macro="">
      <xdr:nvCxnSpPr>
        <xdr:cNvPr id="140" name="直線コネクタ 139">
          <a:extLst>
            <a:ext uri="{FF2B5EF4-FFF2-40B4-BE49-F238E27FC236}">
              <a16:creationId xmlns:a16="http://schemas.microsoft.com/office/drawing/2014/main" id="{A772BCDD-1B88-4777-B05E-BA2508D1FE3E}"/>
            </a:ext>
          </a:extLst>
        </xdr:cNvPr>
        <xdr:cNvCxnSpPr/>
      </xdr:nvCxnSpPr>
      <xdr:spPr>
        <a:xfrm>
          <a:off x="6972300" y="635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3D1AF2E7-26B3-4112-8E37-4E79C5EA0EBC}"/>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10B3B126-291C-4025-86FA-AB295437067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273F1900-C1C7-49AF-AA50-B847E0C3FDC0}"/>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74CFCA6B-2026-4E93-9671-D49EE95BD376}"/>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73677</xdr:rowOff>
    </xdr:from>
    <xdr:ext cx="469744" cy="259045"/>
    <xdr:sp macro="" textlink="">
      <xdr:nvSpPr>
        <xdr:cNvPr id="145" name="n_1mainValue【図書館】&#10;一人当たり面積">
          <a:extLst>
            <a:ext uri="{FF2B5EF4-FFF2-40B4-BE49-F238E27FC236}">
              <a16:creationId xmlns:a16="http://schemas.microsoft.com/office/drawing/2014/main" id="{4C928A62-BCF9-4A10-AFA9-AC798F58C978}"/>
            </a:ext>
          </a:extLst>
        </xdr:cNvPr>
        <xdr:cNvSpPr txBox="1"/>
      </xdr:nvSpPr>
      <xdr:spPr>
        <a:xfrm>
          <a:off x="93917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73677</xdr:rowOff>
    </xdr:from>
    <xdr:ext cx="469744" cy="259045"/>
    <xdr:sp macro="" textlink="">
      <xdr:nvSpPr>
        <xdr:cNvPr id="146" name="n_2mainValue【図書館】&#10;一人当たり面積">
          <a:extLst>
            <a:ext uri="{FF2B5EF4-FFF2-40B4-BE49-F238E27FC236}">
              <a16:creationId xmlns:a16="http://schemas.microsoft.com/office/drawing/2014/main" id="{A7FEE260-3311-487A-966E-A1EE91713642}"/>
            </a:ext>
          </a:extLst>
        </xdr:cNvPr>
        <xdr:cNvSpPr txBox="1"/>
      </xdr:nvSpPr>
      <xdr:spPr>
        <a:xfrm>
          <a:off x="8515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73677</xdr:rowOff>
    </xdr:from>
    <xdr:ext cx="469744" cy="259045"/>
    <xdr:sp macro="" textlink="">
      <xdr:nvSpPr>
        <xdr:cNvPr id="147" name="n_3mainValue【図書館】&#10;一人当たり面積">
          <a:extLst>
            <a:ext uri="{FF2B5EF4-FFF2-40B4-BE49-F238E27FC236}">
              <a16:creationId xmlns:a16="http://schemas.microsoft.com/office/drawing/2014/main" id="{622FC105-5EBB-4B5A-B64E-CEFE5DFA8553}"/>
            </a:ext>
          </a:extLst>
        </xdr:cNvPr>
        <xdr:cNvSpPr txBox="1"/>
      </xdr:nvSpPr>
      <xdr:spPr>
        <a:xfrm>
          <a:off x="7626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73677</xdr:rowOff>
    </xdr:from>
    <xdr:ext cx="469744" cy="259045"/>
    <xdr:sp macro="" textlink="">
      <xdr:nvSpPr>
        <xdr:cNvPr id="148" name="n_4mainValue【図書館】&#10;一人当たり面積">
          <a:extLst>
            <a:ext uri="{FF2B5EF4-FFF2-40B4-BE49-F238E27FC236}">
              <a16:creationId xmlns:a16="http://schemas.microsoft.com/office/drawing/2014/main" id="{D922599B-FF09-4069-B8CC-66B4DBFF631A}"/>
            </a:ext>
          </a:extLst>
        </xdr:cNvPr>
        <xdr:cNvSpPr txBox="1"/>
      </xdr:nvSpPr>
      <xdr:spPr>
        <a:xfrm>
          <a:off x="6737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8449A6A-3F34-4D39-B7C1-0CB044BE95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EC20FB7-D21C-45CA-9313-C6D0248FAE8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2687979-0987-4F13-8FB2-A7E4CEAFF9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B912C9B-79EF-43FA-88E6-1E2A9656C0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E56CE40-905F-4243-BB6D-C2105C727F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26522EC-07AB-4991-966A-AEFD9BAA55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198C2D5-7495-4821-ABD8-0DEEB707DE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257099B-6850-4228-BF0D-AA0FBDD2577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D6AFCD3-06FF-4B07-A4C7-E87FCEF2A7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CE6652A-1D40-4217-A04A-7880D7F9E50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E33F67A-4BB6-4B4A-87B4-B93016CB64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1798C645-FBB5-4ED9-B04E-D5E44CE6235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1E1AA9AE-9D70-41B4-91A0-53D1816F2A6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9D8982B-EA4E-45E2-8DDB-06EFE77E030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E49CBA03-E06E-4CFF-89DB-CFD21001945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CCC6C468-8F5B-40AE-8FA3-60C75C68322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DCB8E25D-7979-4C6F-A6F2-1020F9BABD3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ED41183E-FCEE-4D12-AE14-A28EDA1B424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4F2FF3ED-68DE-4020-A2F2-150DB35C152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AF1C85EF-0187-4779-AB5A-90019C4700C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22C8B04C-D497-4F46-B36E-072460316B5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DCE88AE-9C4A-4885-9462-B8670AE6064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63D441C5-5976-42A3-9F8B-A2F83574FD4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A9F7483-8835-40C5-ACE8-F50EF7EDD4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CE0B19C3-F7FE-4DC4-A0A5-2B63E091E5E4}"/>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14762E27-9283-4686-85A8-6D12BFF7A94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ACF15C6D-538A-4FC3-8121-19278AA3098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F3C8BCCA-8AF5-4540-919C-0C285E792EDF}"/>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93FE61C5-6B49-4FBD-87A6-F5423ECD0219}"/>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55D4985B-7E07-4F38-831F-E0F85789B289}"/>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A4E7F7C5-7FBE-4B64-9DD6-A59695D37E05}"/>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9098BEF6-0C56-4E54-B6DD-EF3037A6849F}"/>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A741910A-5469-4723-9617-7256B8CE70CD}"/>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39F928BC-E575-4C41-A84F-5CA9FD9B225B}"/>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9E00677F-C4D1-48CE-AF89-3B3A5B8ECBE2}"/>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7DBEBC5-B438-4179-8998-5322C67F3F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5FAE01-6E6F-40AA-8A92-AF3A7C67454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02F0AE0-D451-445B-B2EE-B9CE52BA820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6DB34AA-9E3D-40DA-A92D-13048291362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8063D17-A70C-4AFF-AB5F-A46CB31FC20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89" name="楕円 188">
          <a:extLst>
            <a:ext uri="{FF2B5EF4-FFF2-40B4-BE49-F238E27FC236}">
              <a16:creationId xmlns:a16="http://schemas.microsoft.com/office/drawing/2014/main" id="{16CEF5D9-01AF-4DD3-9095-021077769B39}"/>
            </a:ext>
          </a:extLst>
        </xdr:cNvPr>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F3B8D0AE-CB64-405A-AAEC-FA50DDA456B0}"/>
            </a:ext>
          </a:extLst>
        </xdr:cNvPr>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151130</xdr:rowOff>
    </xdr:from>
    <xdr:to>
      <xdr:col>20</xdr:col>
      <xdr:colOff>38100</xdr:colOff>
      <xdr:row>61</xdr:row>
      <xdr:rowOff>81280</xdr:rowOff>
    </xdr:to>
    <xdr:sp macro="" textlink="">
      <xdr:nvSpPr>
        <xdr:cNvPr id="191" name="楕円 190">
          <a:extLst>
            <a:ext uri="{FF2B5EF4-FFF2-40B4-BE49-F238E27FC236}">
              <a16:creationId xmlns:a16="http://schemas.microsoft.com/office/drawing/2014/main" id="{C2252F72-3F86-4B0C-9A8E-7E98F62C1048}"/>
            </a:ext>
          </a:extLst>
        </xdr:cNvPr>
        <xdr:cNvSpPr/>
      </xdr:nvSpPr>
      <xdr:spPr>
        <a:xfrm>
          <a:off x="3746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30480</xdr:rowOff>
    </xdr:to>
    <xdr:cxnSp macro="">
      <xdr:nvCxnSpPr>
        <xdr:cNvPr id="192" name="直線コネクタ 191">
          <a:extLst>
            <a:ext uri="{FF2B5EF4-FFF2-40B4-BE49-F238E27FC236}">
              <a16:creationId xmlns:a16="http://schemas.microsoft.com/office/drawing/2014/main" id="{9BD2BE23-C668-442A-9932-B3505F7B2CFB}"/>
            </a:ext>
          </a:extLst>
        </xdr:cNvPr>
        <xdr:cNvCxnSpPr/>
      </xdr:nvCxnSpPr>
      <xdr:spPr>
        <a:xfrm flipV="1">
          <a:off x="3797300" y="104832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93" name="楕円 192">
          <a:extLst>
            <a:ext uri="{FF2B5EF4-FFF2-40B4-BE49-F238E27FC236}">
              <a16:creationId xmlns:a16="http://schemas.microsoft.com/office/drawing/2014/main" id="{7D40BB29-1F9B-4DC7-9500-3FE86590305E}"/>
            </a:ext>
          </a:extLst>
        </xdr:cNvPr>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30480</xdr:rowOff>
    </xdr:to>
    <xdr:cxnSp macro="">
      <xdr:nvCxnSpPr>
        <xdr:cNvPr id="194" name="直線コネクタ 193">
          <a:extLst>
            <a:ext uri="{FF2B5EF4-FFF2-40B4-BE49-F238E27FC236}">
              <a16:creationId xmlns:a16="http://schemas.microsoft.com/office/drawing/2014/main" id="{E3FF2C33-207A-45B8-9CBB-CC2F64CC91E3}"/>
            </a:ext>
          </a:extLst>
        </xdr:cNvPr>
        <xdr:cNvCxnSpPr/>
      </xdr:nvCxnSpPr>
      <xdr:spPr>
        <a:xfrm>
          <a:off x="2908300" y="10458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195" name="楕円 194">
          <a:extLst>
            <a:ext uri="{FF2B5EF4-FFF2-40B4-BE49-F238E27FC236}">
              <a16:creationId xmlns:a16="http://schemas.microsoft.com/office/drawing/2014/main" id="{0C7D930F-5052-4436-AA86-E06A8A15D1F8}"/>
            </a:ext>
          </a:extLst>
        </xdr:cNvPr>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61</xdr:row>
      <xdr:rowOff>0</xdr:rowOff>
    </xdr:to>
    <xdr:cxnSp macro="">
      <xdr:nvCxnSpPr>
        <xdr:cNvPr id="196" name="直線コネクタ 195">
          <a:extLst>
            <a:ext uri="{FF2B5EF4-FFF2-40B4-BE49-F238E27FC236}">
              <a16:creationId xmlns:a16="http://schemas.microsoft.com/office/drawing/2014/main" id="{AE0DEA90-B4F1-4539-9F9A-906A63920AA9}"/>
            </a:ext>
          </a:extLst>
        </xdr:cNvPr>
        <xdr:cNvCxnSpPr/>
      </xdr:nvCxnSpPr>
      <xdr:spPr>
        <a:xfrm>
          <a:off x="2019300" y="104165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141605</xdr:rowOff>
    </xdr:from>
    <xdr:to>
      <xdr:col>6</xdr:col>
      <xdr:colOff>38100</xdr:colOff>
      <xdr:row>61</xdr:row>
      <xdr:rowOff>71755</xdr:rowOff>
    </xdr:to>
    <xdr:sp macro="" textlink="">
      <xdr:nvSpPr>
        <xdr:cNvPr id="197" name="楕円 196">
          <a:extLst>
            <a:ext uri="{FF2B5EF4-FFF2-40B4-BE49-F238E27FC236}">
              <a16:creationId xmlns:a16="http://schemas.microsoft.com/office/drawing/2014/main" id="{D5FE601F-8FEE-458B-A799-719EB7790CF6}"/>
            </a:ext>
          </a:extLst>
        </xdr:cNvPr>
        <xdr:cNvSpPr/>
      </xdr:nvSpPr>
      <xdr:spPr>
        <a:xfrm>
          <a:off x="1079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129540</xdr:rowOff>
    </xdr:from>
    <xdr:to>
      <xdr:col>10</xdr:col>
      <xdr:colOff>114300</xdr:colOff>
      <xdr:row>61</xdr:row>
      <xdr:rowOff>20955</xdr:rowOff>
    </xdr:to>
    <xdr:cxnSp macro="">
      <xdr:nvCxnSpPr>
        <xdr:cNvPr id="198" name="直線コネクタ 197">
          <a:extLst>
            <a:ext uri="{FF2B5EF4-FFF2-40B4-BE49-F238E27FC236}">
              <a16:creationId xmlns:a16="http://schemas.microsoft.com/office/drawing/2014/main" id="{DF92E920-CCC4-4BD2-99C1-2B935D15C889}"/>
            </a:ext>
          </a:extLst>
        </xdr:cNvPr>
        <xdr:cNvCxnSpPr/>
      </xdr:nvCxnSpPr>
      <xdr:spPr>
        <a:xfrm flipV="1">
          <a:off x="1130300" y="104165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EB1EF4CE-5430-43AE-8EAA-A80C661B991F}"/>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9C88C26E-0D89-4650-B236-C19D95E9303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D1CA715C-25E4-4277-A29D-87C7247C49C5}"/>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212DCD9A-0643-4D9D-8517-B78E10D20232}"/>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72407</xdr:rowOff>
    </xdr:from>
    <xdr:ext cx="405111" cy="259045"/>
    <xdr:sp macro="" textlink="">
      <xdr:nvSpPr>
        <xdr:cNvPr id="203" name="n_1mainValue【体育館・プール】&#10;有形固定資産減価償却率">
          <a:extLst>
            <a:ext uri="{FF2B5EF4-FFF2-40B4-BE49-F238E27FC236}">
              <a16:creationId xmlns:a16="http://schemas.microsoft.com/office/drawing/2014/main" id="{7AF7B049-43B0-4B08-99E3-2D27ECA3A144}"/>
            </a:ext>
          </a:extLst>
        </xdr:cNvPr>
        <xdr:cNvSpPr txBox="1"/>
      </xdr:nvSpPr>
      <xdr:spPr>
        <a:xfrm>
          <a:off x="35820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4" name="n_2mainValue【体育館・プール】&#10;有形固定資産減価償却率">
          <a:extLst>
            <a:ext uri="{FF2B5EF4-FFF2-40B4-BE49-F238E27FC236}">
              <a16:creationId xmlns:a16="http://schemas.microsoft.com/office/drawing/2014/main" id="{8585EF88-9845-421E-A357-D952C0479055}"/>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5" name="n_3mainValue【体育館・プール】&#10;有形固定資産減価償却率">
          <a:extLst>
            <a:ext uri="{FF2B5EF4-FFF2-40B4-BE49-F238E27FC236}">
              <a16:creationId xmlns:a16="http://schemas.microsoft.com/office/drawing/2014/main" id="{26F4307F-5935-4708-9F65-09AE551A3515}"/>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62882</xdr:rowOff>
    </xdr:from>
    <xdr:ext cx="405111" cy="259045"/>
    <xdr:sp macro="" textlink="">
      <xdr:nvSpPr>
        <xdr:cNvPr id="206" name="n_4mainValue【体育館・プール】&#10;有形固定資産減価償却率">
          <a:extLst>
            <a:ext uri="{FF2B5EF4-FFF2-40B4-BE49-F238E27FC236}">
              <a16:creationId xmlns:a16="http://schemas.microsoft.com/office/drawing/2014/main" id="{A1FCCE43-E7FB-4566-90FD-3683A2C907C0}"/>
            </a:ext>
          </a:extLst>
        </xdr:cNvPr>
        <xdr:cNvSpPr txBox="1"/>
      </xdr:nvSpPr>
      <xdr:spPr>
        <a:xfrm>
          <a:off x="927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C1C7CAA-EF51-437C-946A-F8B2BEA7365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A597C83-28F2-4A24-938E-7E502734FCA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CBB5D11-F72C-4BA9-A596-578D624EDF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7231E27-F505-4091-A70A-B36CF9CD3A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2900833-EA6C-41EC-8985-B1133FA29D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711F3E7-A170-4813-A41B-54E569F5B33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CDE102C-1A4F-46DA-B9B4-8C24A8E7DF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733FDE9-4A91-40C8-866F-EA22B418FD3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7B0912A-EC32-43F5-B1CD-A6DC32E2DF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212686C-3572-4E31-BA66-91DD69B357D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4D80415-F022-485B-8805-74291D2454C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86EFF4AD-84BC-4668-91E7-FCCEDCD8779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F76BEA8-2AD7-4A1F-BF0F-4D98AD49611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5CFBC976-2975-4590-8059-E9F85CB7F75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5AEA0DF-1951-4646-8F11-28F6E2A9F73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F0AB0B49-2B0A-465F-A826-1AAED58B4EF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46A8871-FEE2-4320-B3BF-6ED734F0FE4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85C17F36-6D6E-4373-BAFC-E64D5FC1D5C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A0824BF-5BED-4554-AB4D-3AD2736F660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784951E4-4D10-47AA-B46D-CDD157AC1B6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0406F6C-7330-42A8-8865-25183DA8A1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C3D7875-65CA-4251-98BD-6D118B9402B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650DC9F-2E55-40C8-946B-AD332631F6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289943C7-DDCF-405D-960A-3C27C273DD53}"/>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2888A055-7D26-49D5-8D1B-4CEC6D71CFF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16A243A4-8AA4-4663-A093-324F3BF55851}"/>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64FD812-0A10-46E2-8052-D0D6376231C6}"/>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7BD987ED-D342-47C2-A020-86DB4C72A7E9}"/>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B7A06CEB-A0F8-4B0D-B50E-CD2FAC94FF06}"/>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37196660-9D55-4DB7-BF13-41E61C58FBCC}"/>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B0166D46-EEA6-4136-A463-004BD95DB5FC}"/>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4C5F6044-B83B-4714-92F4-CDC3B6EF0EDF}"/>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DD89BBF0-AA44-4E4B-8E1D-C04F1C071778}"/>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666D67EE-B47A-4F89-A132-BAF6C6A8E5FD}"/>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D2333D3-5728-49DE-AE56-0998F853C4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7749CCD-0D10-43DC-9125-C78DDE9D79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916D5BF-9281-4FC6-B9FA-7402FB786A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7C7299F-D9B2-48DE-A778-008B9E64414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0228984-085B-4CE1-A6FE-4349EBB6BB3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46" name="楕円 245">
          <a:extLst>
            <a:ext uri="{FF2B5EF4-FFF2-40B4-BE49-F238E27FC236}">
              <a16:creationId xmlns:a16="http://schemas.microsoft.com/office/drawing/2014/main" id="{7881BAB9-630C-405D-BB2E-9D64FD5A535C}"/>
            </a:ext>
          </a:extLst>
        </xdr:cNvPr>
        <xdr:cNvSpPr/>
      </xdr:nvSpPr>
      <xdr:spPr>
        <a:xfrm>
          <a:off x="10426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118127</xdr:rowOff>
    </xdr:from>
    <xdr:ext cx="469744" cy="259045"/>
    <xdr:sp macro="" textlink="">
      <xdr:nvSpPr>
        <xdr:cNvPr id="247" name="【体育館・プール】&#10;一人当たり面積該当値テキスト">
          <a:extLst>
            <a:ext uri="{FF2B5EF4-FFF2-40B4-BE49-F238E27FC236}">
              <a16:creationId xmlns:a16="http://schemas.microsoft.com/office/drawing/2014/main" id="{1AAB15C4-11DE-48C5-A91C-DD43FD3A465E}"/>
            </a:ext>
          </a:extLst>
        </xdr:cNvPr>
        <xdr:cNvSpPr txBox="1"/>
      </xdr:nvSpPr>
      <xdr:spPr>
        <a:xfrm>
          <a:off x="10515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48" name="楕円 247">
          <a:extLst>
            <a:ext uri="{FF2B5EF4-FFF2-40B4-BE49-F238E27FC236}">
              <a16:creationId xmlns:a16="http://schemas.microsoft.com/office/drawing/2014/main" id="{B57D2E08-9C91-4E3F-B669-83A140C1AFBD}"/>
            </a:ext>
          </a:extLst>
        </xdr:cNvPr>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19050</xdr:rowOff>
    </xdr:from>
    <xdr:to>
      <xdr:col>55</xdr:col>
      <xdr:colOff>0</xdr:colOff>
      <xdr:row>63</xdr:row>
      <xdr:rowOff>19050</xdr:rowOff>
    </xdr:to>
    <xdr:cxnSp macro="">
      <xdr:nvCxnSpPr>
        <xdr:cNvPr id="249" name="直線コネクタ 248">
          <a:extLst>
            <a:ext uri="{FF2B5EF4-FFF2-40B4-BE49-F238E27FC236}">
              <a16:creationId xmlns:a16="http://schemas.microsoft.com/office/drawing/2014/main" id="{B3BBBFD8-C77B-4BE0-9E88-240FC779B34B}"/>
            </a:ext>
          </a:extLst>
        </xdr:cNvPr>
        <xdr:cNvCxnSpPr/>
      </xdr:nvCxnSpPr>
      <xdr:spPr>
        <a:xfrm>
          <a:off x="9639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139700</xdr:rowOff>
    </xdr:from>
    <xdr:to>
      <xdr:col>46</xdr:col>
      <xdr:colOff>38100</xdr:colOff>
      <xdr:row>63</xdr:row>
      <xdr:rowOff>69850</xdr:rowOff>
    </xdr:to>
    <xdr:sp macro="" textlink="">
      <xdr:nvSpPr>
        <xdr:cNvPr id="250" name="楕円 249">
          <a:extLst>
            <a:ext uri="{FF2B5EF4-FFF2-40B4-BE49-F238E27FC236}">
              <a16:creationId xmlns:a16="http://schemas.microsoft.com/office/drawing/2014/main" id="{D23B021F-F02B-45ED-98D7-FB0EA25995FA}"/>
            </a:ext>
          </a:extLst>
        </xdr:cNvPr>
        <xdr:cNvSpPr/>
      </xdr:nvSpPr>
      <xdr:spPr>
        <a:xfrm>
          <a:off x="8699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19050</xdr:rowOff>
    </xdr:from>
    <xdr:to>
      <xdr:col>50</xdr:col>
      <xdr:colOff>114300</xdr:colOff>
      <xdr:row>63</xdr:row>
      <xdr:rowOff>19050</xdr:rowOff>
    </xdr:to>
    <xdr:cxnSp macro="">
      <xdr:nvCxnSpPr>
        <xdr:cNvPr id="251" name="直線コネクタ 250">
          <a:extLst>
            <a:ext uri="{FF2B5EF4-FFF2-40B4-BE49-F238E27FC236}">
              <a16:creationId xmlns:a16="http://schemas.microsoft.com/office/drawing/2014/main" id="{5A9653D1-8639-4B31-B8F8-B990D5791B4A}"/>
            </a:ext>
          </a:extLst>
        </xdr:cNvPr>
        <xdr:cNvCxnSpPr/>
      </xdr:nvCxnSpPr>
      <xdr:spPr>
        <a:xfrm>
          <a:off x="8750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139700</xdr:rowOff>
    </xdr:from>
    <xdr:to>
      <xdr:col>41</xdr:col>
      <xdr:colOff>101600</xdr:colOff>
      <xdr:row>63</xdr:row>
      <xdr:rowOff>69850</xdr:rowOff>
    </xdr:to>
    <xdr:sp macro="" textlink="">
      <xdr:nvSpPr>
        <xdr:cNvPr id="252" name="楕円 251">
          <a:extLst>
            <a:ext uri="{FF2B5EF4-FFF2-40B4-BE49-F238E27FC236}">
              <a16:creationId xmlns:a16="http://schemas.microsoft.com/office/drawing/2014/main" id="{5BA8EE2B-909B-4491-8F17-CD7F15404BEA}"/>
            </a:ext>
          </a:extLst>
        </xdr:cNvPr>
        <xdr:cNvSpPr/>
      </xdr:nvSpPr>
      <xdr:spPr>
        <a:xfrm>
          <a:off x="781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19050</xdr:rowOff>
    </xdr:from>
    <xdr:to>
      <xdr:col>45</xdr:col>
      <xdr:colOff>177800</xdr:colOff>
      <xdr:row>63</xdr:row>
      <xdr:rowOff>19050</xdr:rowOff>
    </xdr:to>
    <xdr:cxnSp macro="">
      <xdr:nvCxnSpPr>
        <xdr:cNvPr id="253" name="直線コネクタ 252">
          <a:extLst>
            <a:ext uri="{FF2B5EF4-FFF2-40B4-BE49-F238E27FC236}">
              <a16:creationId xmlns:a16="http://schemas.microsoft.com/office/drawing/2014/main" id="{38BB7329-41F6-49A2-A8B0-ADB0FC60FC0D}"/>
            </a:ext>
          </a:extLst>
        </xdr:cNvPr>
        <xdr:cNvCxnSpPr/>
      </xdr:nvCxnSpPr>
      <xdr:spPr>
        <a:xfrm>
          <a:off x="7861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254" name="楕円 253">
          <a:extLst>
            <a:ext uri="{FF2B5EF4-FFF2-40B4-BE49-F238E27FC236}">
              <a16:creationId xmlns:a16="http://schemas.microsoft.com/office/drawing/2014/main" id="{FBF58EB6-4C4A-4950-AC4E-195D2D54FC6E}"/>
            </a:ext>
          </a:extLst>
        </xdr:cNvPr>
        <xdr:cNvSpPr/>
      </xdr:nvSpPr>
      <xdr:spPr>
        <a:xfrm>
          <a:off x="6921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19050</xdr:rowOff>
    </xdr:from>
    <xdr:to>
      <xdr:col>41</xdr:col>
      <xdr:colOff>50800</xdr:colOff>
      <xdr:row>63</xdr:row>
      <xdr:rowOff>19050</xdr:rowOff>
    </xdr:to>
    <xdr:cxnSp macro="">
      <xdr:nvCxnSpPr>
        <xdr:cNvPr id="255" name="直線コネクタ 254">
          <a:extLst>
            <a:ext uri="{FF2B5EF4-FFF2-40B4-BE49-F238E27FC236}">
              <a16:creationId xmlns:a16="http://schemas.microsoft.com/office/drawing/2014/main" id="{A7ACC7E6-D03C-4769-ADAD-1B678C4F39CB}"/>
            </a:ext>
          </a:extLst>
        </xdr:cNvPr>
        <xdr:cNvCxnSpPr/>
      </xdr:nvCxnSpPr>
      <xdr:spPr>
        <a:xfrm>
          <a:off x="6972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233F2F26-A42B-400A-A012-2E826E8DE59B}"/>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F55CB994-A5A6-4440-90B3-ECE6FD14ADF6}"/>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C87F6442-B504-4055-BC7A-F7E6F2E4B5E6}"/>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63F69169-7E50-4CD1-A22D-88C95EDB5E71}"/>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60977</xdr:rowOff>
    </xdr:from>
    <xdr:ext cx="469744" cy="259045"/>
    <xdr:sp macro="" textlink="">
      <xdr:nvSpPr>
        <xdr:cNvPr id="260" name="n_1mainValue【体育館・プール】&#10;一人当たり面積">
          <a:extLst>
            <a:ext uri="{FF2B5EF4-FFF2-40B4-BE49-F238E27FC236}">
              <a16:creationId xmlns:a16="http://schemas.microsoft.com/office/drawing/2014/main" id="{F9525241-0E0C-497C-B23A-04C1F9A3772A}"/>
            </a:ext>
          </a:extLst>
        </xdr:cNvPr>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60977</xdr:rowOff>
    </xdr:from>
    <xdr:ext cx="469744" cy="259045"/>
    <xdr:sp macro="" textlink="">
      <xdr:nvSpPr>
        <xdr:cNvPr id="261" name="n_2mainValue【体育館・プール】&#10;一人当たり面積">
          <a:extLst>
            <a:ext uri="{FF2B5EF4-FFF2-40B4-BE49-F238E27FC236}">
              <a16:creationId xmlns:a16="http://schemas.microsoft.com/office/drawing/2014/main" id="{FD5BDC34-ABAC-4244-8825-71B3ACB7B409}"/>
            </a:ext>
          </a:extLst>
        </xdr:cNvPr>
        <xdr:cNvSpPr txBox="1"/>
      </xdr:nvSpPr>
      <xdr:spPr>
        <a:xfrm>
          <a:off x="8515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60977</xdr:rowOff>
    </xdr:from>
    <xdr:ext cx="469744" cy="259045"/>
    <xdr:sp macro="" textlink="">
      <xdr:nvSpPr>
        <xdr:cNvPr id="262" name="n_3mainValue【体育館・プール】&#10;一人当たり面積">
          <a:extLst>
            <a:ext uri="{FF2B5EF4-FFF2-40B4-BE49-F238E27FC236}">
              <a16:creationId xmlns:a16="http://schemas.microsoft.com/office/drawing/2014/main" id="{F8501742-D81F-4D05-968F-9221AADB0F99}"/>
            </a:ext>
          </a:extLst>
        </xdr:cNvPr>
        <xdr:cNvSpPr txBox="1"/>
      </xdr:nvSpPr>
      <xdr:spPr>
        <a:xfrm>
          <a:off x="7626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60977</xdr:rowOff>
    </xdr:from>
    <xdr:ext cx="469744" cy="259045"/>
    <xdr:sp macro="" textlink="">
      <xdr:nvSpPr>
        <xdr:cNvPr id="263" name="n_4mainValue【体育館・プール】&#10;一人当たり面積">
          <a:extLst>
            <a:ext uri="{FF2B5EF4-FFF2-40B4-BE49-F238E27FC236}">
              <a16:creationId xmlns:a16="http://schemas.microsoft.com/office/drawing/2014/main" id="{57A704EF-9038-4F87-B792-B06F3D136986}"/>
            </a:ext>
          </a:extLst>
        </xdr:cNvPr>
        <xdr:cNvSpPr txBox="1"/>
      </xdr:nvSpPr>
      <xdr:spPr>
        <a:xfrm>
          <a:off x="6737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9E50DDD-605C-488D-99CD-C1A6D23356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B660164-CC90-4820-9125-2B59080B3C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8FE3C71-B8B6-4243-BDCE-D33BD88C32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1FA640A-42B8-4B88-92E4-F4C5DC30EF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412A190-DBBE-49EE-AAFE-850824D775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C915F21-4E15-45E9-A988-E5E5430D662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C528DEA-6098-42F3-8768-784D49F99A2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43F4E87-EFC9-4FE3-86DB-8A40DF645F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D484ECB-7E88-4701-969D-27D1979BF9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7BEBB4B-3D91-49AE-B107-A3DCBD26D8F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991D958-F90F-475F-A934-738FC4C59B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30254CE-9DE1-4E51-AF65-6DCA01BB8F9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C3EA54F-1658-4DA7-92BC-6E8C3886CB6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5EB8919-F183-46C0-9587-00D5FA064E7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1940A6C-B269-4058-AE97-FE019DFEFFB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0856CEC-14A1-4EC6-B69F-3DE4568E6FB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A324E57-ECAE-4362-A710-750BEE4F733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5C7B812-2BD2-48ED-BD07-FC0C1C51DB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0D22020-2869-49C3-997C-0C05F6E146A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3594686-58BE-4450-9C67-E8F5F3783C8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80E87E9A-3CDF-43EE-90F5-AE172B7F9BCA}"/>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DE57333-5220-4558-B452-F24F69CC819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F367D80-F161-41BA-8ADA-0CBFCBAB9F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A98F3E02-417C-4FFC-820B-FD7464D4A5BF}"/>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CA5B3BA-FC79-4FCC-B6DF-0DB884534AE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947C26E1-4E09-4E1D-91E0-3E4C70F047E1}"/>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4581149D-0C0C-43F0-84AC-F60D99771681}"/>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4F20B583-0113-4520-B7A1-84909D359A2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B69C52F6-EB29-4CBB-B103-56C59C7C8078}"/>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9C1E0A20-DF06-4274-8CFB-D784A17B55AD}"/>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5AA0532A-7A0E-43F0-90C0-A8E52E74CD5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5E918C4C-1D0D-48BF-8538-1D3150F5DF51}"/>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6E4636AF-E6FA-4347-99EF-88CF8019E75A}"/>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B301CFAD-5B20-4394-89BF-23233DA68001}"/>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06F37BE-6FA7-4167-BCB1-DBF1311739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A5B2DB0-07EF-44F4-AD22-D1F3D291F7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69FC789-E4CA-4DFF-9DC6-FFD4B193695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19FD6A-FF45-40B1-9CE1-9D3533F063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0D0DE55-70F0-47AE-BC25-8C16BCE817C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303" name="楕円 302">
          <a:extLst>
            <a:ext uri="{FF2B5EF4-FFF2-40B4-BE49-F238E27FC236}">
              <a16:creationId xmlns:a16="http://schemas.microsoft.com/office/drawing/2014/main" id="{F65DA422-E694-46D7-A2AF-57D14B4223FC}"/>
            </a:ext>
          </a:extLst>
        </xdr:cNvPr>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388E56A-676F-49E4-AD51-BDA955668A4C}"/>
            </a:ext>
          </a:extLst>
        </xdr:cNvPr>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167639</xdr:rowOff>
    </xdr:from>
    <xdr:to>
      <xdr:col>20</xdr:col>
      <xdr:colOff>38100</xdr:colOff>
      <xdr:row>81</xdr:row>
      <xdr:rowOff>97789</xdr:rowOff>
    </xdr:to>
    <xdr:sp macro="" textlink="">
      <xdr:nvSpPr>
        <xdr:cNvPr id="305" name="楕円 304">
          <a:extLst>
            <a:ext uri="{FF2B5EF4-FFF2-40B4-BE49-F238E27FC236}">
              <a16:creationId xmlns:a16="http://schemas.microsoft.com/office/drawing/2014/main" id="{5BC9CF3C-8E6E-4915-87FB-A7CDC5B4F3CC}"/>
            </a:ext>
          </a:extLst>
        </xdr:cNvPr>
        <xdr:cNvSpPr/>
      </xdr:nvSpPr>
      <xdr:spPr>
        <a:xfrm>
          <a:off x="37465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46989</xdr:rowOff>
    </xdr:from>
    <xdr:to>
      <xdr:col>24</xdr:col>
      <xdr:colOff>63500</xdr:colOff>
      <xdr:row>81</xdr:row>
      <xdr:rowOff>76200</xdr:rowOff>
    </xdr:to>
    <xdr:cxnSp macro="">
      <xdr:nvCxnSpPr>
        <xdr:cNvPr id="306" name="直線コネクタ 305">
          <a:extLst>
            <a:ext uri="{FF2B5EF4-FFF2-40B4-BE49-F238E27FC236}">
              <a16:creationId xmlns:a16="http://schemas.microsoft.com/office/drawing/2014/main" id="{B85E7FFB-65EC-460F-9656-A1A3BE6EBD4F}"/>
            </a:ext>
          </a:extLst>
        </xdr:cNvPr>
        <xdr:cNvCxnSpPr/>
      </xdr:nvCxnSpPr>
      <xdr:spPr>
        <a:xfrm>
          <a:off x="3797300" y="13934439"/>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118111</xdr:rowOff>
    </xdr:from>
    <xdr:to>
      <xdr:col>15</xdr:col>
      <xdr:colOff>101600</xdr:colOff>
      <xdr:row>81</xdr:row>
      <xdr:rowOff>48261</xdr:rowOff>
    </xdr:to>
    <xdr:sp macro="" textlink="">
      <xdr:nvSpPr>
        <xdr:cNvPr id="307" name="楕円 306">
          <a:extLst>
            <a:ext uri="{FF2B5EF4-FFF2-40B4-BE49-F238E27FC236}">
              <a16:creationId xmlns:a16="http://schemas.microsoft.com/office/drawing/2014/main" id="{517B40D6-1010-41B4-854A-6B8F36159586}"/>
            </a:ext>
          </a:extLst>
        </xdr:cNvPr>
        <xdr:cNvSpPr/>
      </xdr:nvSpPr>
      <xdr:spPr>
        <a:xfrm>
          <a:off x="2857500" y="138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168911</xdr:rowOff>
    </xdr:from>
    <xdr:to>
      <xdr:col>19</xdr:col>
      <xdr:colOff>177800</xdr:colOff>
      <xdr:row>81</xdr:row>
      <xdr:rowOff>46989</xdr:rowOff>
    </xdr:to>
    <xdr:cxnSp macro="">
      <xdr:nvCxnSpPr>
        <xdr:cNvPr id="308" name="直線コネクタ 307">
          <a:extLst>
            <a:ext uri="{FF2B5EF4-FFF2-40B4-BE49-F238E27FC236}">
              <a16:creationId xmlns:a16="http://schemas.microsoft.com/office/drawing/2014/main" id="{8EF1D0DB-079F-4ACC-8848-22711234C480}"/>
            </a:ext>
          </a:extLst>
        </xdr:cNvPr>
        <xdr:cNvCxnSpPr/>
      </xdr:nvCxnSpPr>
      <xdr:spPr>
        <a:xfrm>
          <a:off x="2908300" y="138849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81280</xdr:rowOff>
    </xdr:from>
    <xdr:to>
      <xdr:col>10</xdr:col>
      <xdr:colOff>165100</xdr:colOff>
      <xdr:row>81</xdr:row>
      <xdr:rowOff>11430</xdr:rowOff>
    </xdr:to>
    <xdr:sp macro="" textlink="">
      <xdr:nvSpPr>
        <xdr:cNvPr id="309" name="楕円 308">
          <a:extLst>
            <a:ext uri="{FF2B5EF4-FFF2-40B4-BE49-F238E27FC236}">
              <a16:creationId xmlns:a16="http://schemas.microsoft.com/office/drawing/2014/main" id="{FBCAE777-0C80-4CD7-A5B9-95B5895D9871}"/>
            </a:ext>
          </a:extLst>
        </xdr:cNvPr>
        <xdr:cNvSpPr/>
      </xdr:nvSpPr>
      <xdr:spPr>
        <a:xfrm>
          <a:off x="1968500" y="137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132080</xdr:rowOff>
    </xdr:from>
    <xdr:to>
      <xdr:col>15</xdr:col>
      <xdr:colOff>50800</xdr:colOff>
      <xdr:row>80</xdr:row>
      <xdr:rowOff>168911</xdr:rowOff>
    </xdr:to>
    <xdr:cxnSp macro="">
      <xdr:nvCxnSpPr>
        <xdr:cNvPr id="310" name="直線コネクタ 309">
          <a:extLst>
            <a:ext uri="{FF2B5EF4-FFF2-40B4-BE49-F238E27FC236}">
              <a16:creationId xmlns:a16="http://schemas.microsoft.com/office/drawing/2014/main" id="{6FA5FAE3-88F9-4F3C-BD75-CA69ADF2BA8E}"/>
            </a:ext>
          </a:extLst>
        </xdr:cNvPr>
        <xdr:cNvCxnSpPr/>
      </xdr:nvCxnSpPr>
      <xdr:spPr>
        <a:xfrm>
          <a:off x="2019300" y="13848080"/>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74930</xdr:rowOff>
    </xdr:from>
    <xdr:to>
      <xdr:col>6</xdr:col>
      <xdr:colOff>38100</xdr:colOff>
      <xdr:row>81</xdr:row>
      <xdr:rowOff>5080</xdr:rowOff>
    </xdr:to>
    <xdr:sp macro="" textlink="">
      <xdr:nvSpPr>
        <xdr:cNvPr id="311" name="楕円 310">
          <a:extLst>
            <a:ext uri="{FF2B5EF4-FFF2-40B4-BE49-F238E27FC236}">
              <a16:creationId xmlns:a16="http://schemas.microsoft.com/office/drawing/2014/main" id="{720A300C-B326-4E20-B2EE-C35200E0AE62}"/>
            </a:ext>
          </a:extLst>
        </xdr:cNvPr>
        <xdr:cNvSpPr/>
      </xdr:nvSpPr>
      <xdr:spPr>
        <a:xfrm>
          <a:off x="1079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125730</xdr:rowOff>
    </xdr:from>
    <xdr:to>
      <xdr:col>10</xdr:col>
      <xdr:colOff>114300</xdr:colOff>
      <xdr:row>80</xdr:row>
      <xdr:rowOff>132080</xdr:rowOff>
    </xdr:to>
    <xdr:cxnSp macro="">
      <xdr:nvCxnSpPr>
        <xdr:cNvPr id="312" name="直線コネクタ 311">
          <a:extLst>
            <a:ext uri="{FF2B5EF4-FFF2-40B4-BE49-F238E27FC236}">
              <a16:creationId xmlns:a16="http://schemas.microsoft.com/office/drawing/2014/main" id="{110839EC-0D2C-4F6F-8317-62B1B3917B10}"/>
            </a:ext>
          </a:extLst>
        </xdr:cNvPr>
        <xdr:cNvCxnSpPr/>
      </xdr:nvCxnSpPr>
      <xdr:spPr>
        <a:xfrm>
          <a:off x="1130300" y="138417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9072ED33-596B-4036-8F89-77EC4094A1F6}"/>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BDF7E559-07C9-4F9E-8E9B-CDABAC8BEB84}"/>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22A622D4-CDFD-41F7-9536-1E8C7C631CC0}"/>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5F4AAB13-4ADE-4198-9698-05F2877E169A}"/>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114316</xdr:rowOff>
    </xdr:from>
    <xdr:ext cx="405111" cy="259045"/>
    <xdr:sp macro="" textlink="">
      <xdr:nvSpPr>
        <xdr:cNvPr id="317" name="n_1mainValue【福祉施設】&#10;有形固定資産減価償却率">
          <a:extLst>
            <a:ext uri="{FF2B5EF4-FFF2-40B4-BE49-F238E27FC236}">
              <a16:creationId xmlns:a16="http://schemas.microsoft.com/office/drawing/2014/main" id="{AF50464C-BADB-4523-B336-78F465076B38}"/>
            </a:ext>
          </a:extLst>
        </xdr:cNvPr>
        <xdr:cNvSpPr txBox="1"/>
      </xdr:nvSpPr>
      <xdr:spPr>
        <a:xfrm>
          <a:off x="35820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64788</xdr:rowOff>
    </xdr:from>
    <xdr:ext cx="405111" cy="259045"/>
    <xdr:sp macro="" textlink="">
      <xdr:nvSpPr>
        <xdr:cNvPr id="318" name="n_2mainValue【福祉施設】&#10;有形固定資産減価償却率">
          <a:extLst>
            <a:ext uri="{FF2B5EF4-FFF2-40B4-BE49-F238E27FC236}">
              <a16:creationId xmlns:a16="http://schemas.microsoft.com/office/drawing/2014/main" id="{CE2A856A-27AA-45B0-933A-62BD4354C430}"/>
            </a:ext>
          </a:extLst>
        </xdr:cNvPr>
        <xdr:cNvSpPr txBox="1"/>
      </xdr:nvSpPr>
      <xdr:spPr>
        <a:xfrm>
          <a:off x="2705744" y="1360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27957</xdr:rowOff>
    </xdr:from>
    <xdr:ext cx="405111" cy="259045"/>
    <xdr:sp macro="" textlink="">
      <xdr:nvSpPr>
        <xdr:cNvPr id="319" name="n_3mainValue【福祉施設】&#10;有形固定資産減価償却率">
          <a:extLst>
            <a:ext uri="{FF2B5EF4-FFF2-40B4-BE49-F238E27FC236}">
              <a16:creationId xmlns:a16="http://schemas.microsoft.com/office/drawing/2014/main" id="{61A56D49-FCAA-49DC-9A5E-42A989CB0FE1}"/>
            </a:ext>
          </a:extLst>
        </xdr:cNvPr>
        <xdr:cNvSpPr txBox="1"/>
      </xdr:nvSpPr>
      <xdr:spPr>
        <a:xfrm>
          <a:off x="1816744" y="1357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21607</xdr:rowOff>
    </xdr:from>
    <xdr:ext cx="405111" cy="259045"/>
    <xdr:sp macro="" textlink="">
      <xdr:nvSpPr>
        <xdr:cNvPr id="320" name="n_4mainValue【福祉施設】&#10;有形固定資産減価償却率">
          <a:extLst>
            <a:ext uri="{FF2B5EF4-FFF2-40B4-BE49-F238E27FC236}">
              <a16:creationId xmlns:a16="http://schemas.microsoft.com/office/drawing/2014/main" id="{5C661DA0-1265-4290-86CC-901206B17D87}"/>
            </a:ext>
          </a:extLst>
        </xdr:cNvPr>
        <xdr:cNvSpPr txBox="1"/>
      </xdr:nvSpPr>
      <xdr:spPr>
        <a:xfrm>
          <a:off x="927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6F92D8A-6057-4487-9FAA-42F1763C26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5FC4049-8064-4BC0-BA78-E27DE1EE1FA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D724A9A-8358-48BD-BE79-106F07003D4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535BBEB-4094-4815-88FB-AA0E7BC5512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9A78EC2-4B88-4A5E-B07B-639ABB6044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A7BF10C-D9B8-4E91-8B5E-0E61C2F995B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DE3BA07-15E8-4D30-8FDF-A6040F7AA2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BD000B5-9499-4087-BB8A-DF3643C586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B3C31D9-C6BE-4C79-9572-7D325FF373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A6E05D9-13FF-4FBA-8E1F-27BFA32D0F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7A7BDBEF-F70B-48CA-AE6C-3E62CDDB3089}"/>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680FE890-A000-4D6C-91DA-3F77D47AAA15}"/>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DC83B851-3AB7-4AC5-9844-AB533BB345B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E9E39AA2-A909-434F-BBDE-478403A1964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3BBA4A01-82C4-4CFB-8928-D62DAD5DC84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75A4551D-1B99-494A-9A19-1172653956D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3DDD698-FCAB-443B-AEC2-C3F18119A9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F71730F8-DA59-41C0-B0AE-BD562338A1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22F1C39-C401-4207-BE40-2882F505314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3BB9B9A5-9539-407C-81D4-0E4A3B04058B}"/>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F5C36C72-01B2-47F3-AFC3-A687163C2EE4}"/>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EC25E428-78D3-4BA4-BCFA-446C7A48EA53}"/>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974469AB-18E1-4B50-9617-90093ABB7665}"/>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F0675945-8719-4483-8ADE-474C9E24FEBC}"/>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A45F635F-E9F7-4148-ACA8-4806BAD39AC3}"/>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C28E5AA3-C820-4192-B403-70BBC09E6539}"/>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1AC2A5A-93A2-4E26-918C-A2B96BE6F64B}"/>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6CC3B5E0-FC7E-4562-8497-D667E9570C5B}"/>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C95CC32A-A103-4811-9936-DD76FC872A65}"/>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896047B-7353-4AC0-AF18-E001006C2694}"/>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E917AEF-FAC6-4CA4-910C-7D2D3805C46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36096AB-8EFC-4A2C-8417-357C79DF95C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D204841-6864-4530-A541-CA6F4C5C9B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BBE9663-34E3-44A0-BCB6-E7CEE1EA16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FD8D075-05EE-41B1-BB3C-BC06E4FFC7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90170</xdr:rowOff>
    </xdr:from>
    <xdr:to>
      <xdr:col>55</xdr:col>
      <xdr:colOff>50800</xdr:colOff>
      <xdr:row>82</xdr:row>
      <xdr:rowOff>20320</xdr:rowOff>
    </xdr:to>
    <xdr:sp macro="" textlink="">
      <xdr:nvSpPr>
        <xdr:cNvPr id="356" name="楕円 355">
          <a:extLst>
            <a:ext uri="{FF2B5EF4-FFF2-40B4-BE49-F238E27FC236}">
              <a16:creationId xmlns:a16="http://schemas.microsoft.com/office/drawing/2014/main" id="{7F8053EF-3E9D-4590-BB38-EE85CA45F44B}"/>
            </a:ext>
          </a:extLst>
        </xdr:cNvPr>
        <xdr:cNvSpPr/>
      </xdr:nvSpPr>
      <xdr:spPr>
        <a:xfrm>
          <a:off x="10426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113047</xdr:rowOff>
    </xdr:from>
    <xdr:ext cx="469744" cy="259045"/>
    <xdr:sp macro="" textlink="">
      <xdr:nvSpPr>
        <xdr:cNvPr id="357" name="【福祉施設】&#10;一人当たり面積該当値テキスト">
          <a:extLst>
            <a:ext uri="{FF2B5EF4-FFF2-40B4-BE49-F238E27FC236}">
              <a16:creationId xmlns:a16="http://schemas.microsoft.com/office/drawing/2014/main" id="{9A6BAED1-379E-469D-BB6B-D2F4FE00985F}"/>
            </a:ext>
          </a:extLst>
        </xdr:cNvPr>
        <xdr:cNvSpPr txBox="1"/>
      </xdr:nvSpPr>
      <xdr:spPr>
        <a:xfrm>
          <a:off x="10515600"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90170</xdr:rowOff>
    </xdr:from>
    <xdr:to>
      <xdr:col>50</xdr:col>
      <xdr:colOff>165100</xdr:colOff>
      <xdr:row>82</xdr:row>
      <xdr:rowOff>20320</xdr:rowOff>
    </xdr:to>
    <xdr:sp macro="" textlink="">
      <xdr:nvSpPr>
        <xdr:cNvPr id="358" name="楕円 357">
          <a:extLst>
            <a:ext uri="{FF2B5EF4-FFF2-40B4-BE49-F238E27FC236}">
              <a16:creationId xmlns:a16="http://schemas.microsoft.com/office/drawing/2014/main" id="{AA4AFC3D-1195-427D-A0FC-84BAE9E9A65D}"/>
            </a:ext>
          </a:extLst>
        </xdr:cNvPr>
        <xdr:cNvSpPr/>
      </xdr:nvSpPr>
      <xdr:spPr>
        <a:xfrm>
          <a:off x="958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140970</xdr:rowOff>
    </xdr:from>
    <xdr:to>
      <xdr:col>55</xdr:col>
      <xdr:colOff>0</xdr:colOff>
      <xdr:row>81</xdr:row>
      <xdr:rowOff>140970</xdr:rowOff>
    </xdr:to>
    <xdr:cxnSp macro="">
      <xdr:nvCxnSpPr>
        <xdr:cNvPr id="359" name="直線コネクタ 358">
          <a:extLst>
            <a:ext uri="{FF2B5EF4-FFF2-40B4-BE49-F238E27FC236}">
              <a16:creationId xmlns:a16="http://schemas.microsoft.com/office/drawing/2014/main" id="{FF849036-8177-483C-9338-29B3FFBDC21F}"/>
            </a:ext>
          </a:extLst>
        </xdr:cNvPr>
        <xdr:cNvCxnSpPr/>
      </xdr:nvCxnSpPr>
      <xdr:spPr>
        <a:xfrm>
          <a:off x="9639300" y="14028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95886</xdr:rowOff>
    </xdr:from>
    <xdr:to>
      <xdr:col>46</xdr:col>
      <xdr:colOff>38100</xdr:colOff>
      <xdr:row>82</xdr:row>
      <xdr:rowOff>26036</xdr:rowOff>
    </xdr:to>
    <xdr:sp macro="" textlink="">
      <xdr:nvSpPr>
        <xdr:cNvPr id="360" name="楕円 359">
          <a:extLst>
            <a:ext uri="{FF2B5EF4-FFF2-40B4-BE49-F238E27FC236}">
              <a16:creationId xmlns:a16="http://schemas.microsoft.com/office/drawing/2014/main" id="{5D6CB236-9582-49A3-BBE5-785AEFCE0327}"/>
            </a:ext>
          </a:extLst>
        </xdr:cNvPr>
        <xdr:cNvSpPr/>
      </xdr:nvSpPr>
      <xdr:spPr>
        <a:xfrm>
          <a:off x="8699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140970</xdr:rowOff>
    </xdr:from>
    <xdr:to>
      <xdr:col>50</xdr:col>
      <xdr:colOff>114300</xdr:colOff>
      <xdr:row>81</xdr:row>
      <xdr:rowOff>146686</xdr:rowOff>
    </xdr:to>
    <xdr:cxnSp macro="">
      <xdr:nvCxnSpPr>
        <xdr:cNvPr id="361" name="直線コネクタ 360">
          <a:extLst>
            <a:ext uri="{FF2B5EF4-FFF2-40B4-BE49-F238E27FC236}">
              <a16:creationId xmlns:a16="http://schemas.microsoft.com/office/drawing/2014/main" id="{44CCA980-DA4E-41C9-9AEE-8138B977093D}"/>
            </a:ext>
          </a:extLst>
        </xdr:cNvPr>
        <xdr:cNvCxnSpPr/>
      </xdr:nvCxnSpPr>
      <xdr:spPr>
        <a:xfrm flipV="1">
          <a:off x="8750300" y="140284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95886</xdr:rowOff>
    </xdr:from>
    <xdr:to>
      <xdr:col>41</xdr:col>
      <xdr:colOff>101600</xdr:colOff>
      <xdr:row>82</xdr:row>
      <xdr:rowOff>26036</xdr:rowOff>
    </xdr:to>
    <xdr:sp macro="" textlink="">
      <xdr:nvSpPr>
        <xdr:cNvPr id="362" name="楕円 361">
          <a:extLst>
            <a:ext uri="{FF2B5EF4-FFF2-40B4-BE49-F238E27FC236}">
              <a16:creationId xmlns:a16="http://schemas.microsoft.com/office/drawing/2014/main" id="{2DC6D6A1-0552-4DA9-BFC6-BEC545E5EB7B}"/>
            </a:ext>
          </a:extLst>
        </xdr:cNvPr>
        <xdr:cNvSpPr/>
      </xdr:nvSpPr>
      <xdr:spPr>
        <a:xfrm>
          <a:off x="7810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146686</xdr:rowOff>
    </xdr:from>
    <xdr:to>
      <xdr:col>45</xdr:col>
      <xdr:colOff>177800</xdr:colOff>
      <xdr:row>81</xdr:row>
      <xdr:rowOff>146686</xdr:rowOff>
    </xdr:to>
    <xdr:cxnSp macro="">
      <xdr:nvCxnSpPr>
        <xdr:cNvPr id="363" name="直線コネクタ 362">
          <a:extLst>
            <a:ext uri="{FF2B5EF4-FFF2-40B4-BE49-F238E27FC236}">
              <a16:creationId xmlns:a16="http://schemas.microsoft.com/office/drawing/2014/main" id="{7DB7637D-8FCC-4970-A039-669A1B8F2677}"/>
            </a:ext>
          </a:extLst>
        </xdr:cNvPr>
        <xdr:cNvCxnSpPr/>
      </xdr:nvCxnSpPr>
      <xdr:spPr>
        <a:xfrm>
          <a:off x="7861300" y="140341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95886</xdr:rowOff>
    </xdr:from>
    <xdr:to>
      <xdr:col>36</xdr:col>
      <xdr:colOff>165100</xdr:colOff>
      <xdr:row>82</xdr:row>
      <xdr:rowOff>26036</xdr:rowOff>
    </xdr:to>
    <xdr:sp macro="" textlink="">
      <xdr:nvSpPr>
        <xdr:cNvPr id="364" name="楕円 363">
          <a:extLst>
            <a:ext uri="{FF2B5EF4-FFF2-40B4-BE49-F238E27FC236}">
              <a16:creationId xmlns:a16="http://schemas.microsoft.com/office/drawing/2014/main" id="{995038B3-09A5-464B-A50C-A7877169D6F9}"/>
            </a:ext>
          </a:extLst>
        </xdr:cNvPr>
        <xdr:cNvSpPr/>
      </xdr:nvSpPr>
      <xdr:spPr>
        <a:xfrm>
          <a:off x="6921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146686</xdr:rowOff>
    </xdr:from>
    <xdr:to>
      <xdr:col>41</xdr:col>
      <xdr:colOff>50800</xdr:colOff>
      <xdr:row>81</xdr:row>
      <xdr:rowOff>146686</xdr:rowOff>
    </xdr:to>
    <xdr:cxnSp macro="">
      <xdr:nvCxnSpPr>
        <xdr:cNvPr id="365" name="直線コネクタ 364">
          <a:extLst>
            <a:ext uri="{FF2B5EF4-FFF2-40B4-BE49-F238E27FC236}">
              <a16:creationId xmlns:a16="http://schemas.microsoft.com/office/drawing/2014/main" id="{4A8B59EC-2717-45ED-AC79-DE0502346CE3}"/>
            </a:ext>
          </a:extLst>
        </xdr:cNvPr>
        <xdr:cNvCxnSpPr/>
      </xdr:nvCxnSpPr>
      <xdr:spPr>
        <a:xfrm>
          <a:off x="6972300" y="140341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ED4AEF77-DEAB-467D-8A99-2355F576A1F5}"/>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C65CDBFE-5A44-4BFE-BFB9-24E48A318F88}"/>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0DA91A24-F816-4FA0-A457-1B2FE52D054E}"/>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50FC39C6-5F3A-4BD9-B04C-534B8A27F7A6}"/>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36847</xdr:rowOff>
    </xdr:from>
    <xdr:ext cx="469744" cy="259045"/>
    <xdr:sp macro="" textlink="">
      <xdr:nvSpPr>
        <xdr:cNvPr id="370" name="n_1mainValue【福祉施設】&#10;一人当たり面積">
          <a:extLst>
            <a:ext uri="{FF2B5EF4-FFF2-40B4-BE49-F238E27FC236}">
              <a16:creationId xmlns:a16="http://schemas.microsoft.com/office/drawing/2014/main" id="{CDA064AA-BD5E-4D10-A005-AD277D1C2F0C}"/>
            </a:ext>
          </a:extLst>
        </xdr:cNvPr>
        <xdr:cNvSpPr txBox="1"/>
      </xdr:nvSpPr>
      <xdr:spPr>
        <a:xfrm>
          <a:off x="93917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42563</xdr:rowOff>
    </xdr:from>
    <xdr:ext cx="469744" cy="259045"/>
    <xdr:sp macro="" textlink="">
      <xdr:nvSpPr>
        <xdr:cNvPr id="371" name="n_2mainValue【福祉施設】&#10;一人当たり面積">
          <a:extLst>
            <a:ext uri="{FF2B5EF4-FFF2-40B4-BE49-F238E27FC236}">
              <a16:creationId xmlns:a16="http://schemas.microsoft.com/office/drawing/2014/main" id="{49EED41F-609C-4C44-90B1-C8F1690CB365}"/>
            </a:ext>
          </a:extLst>
        </xdr:cNvPr>
        <xdr:cNvSpPr txBox="1"/>
      </xdr:nvSpPr>
      <xdr:spPr>
        <a:xfrm>
          <a:off x="8515427" y="1375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42563</xdr:rowOff>
    </xdr:from>
    <xdr:ext cx="469744" cy="259045"/>
    <xdr:sp macro="" textlink="">
      <xdr:nvSpPr>
        <xdr:cNvPr id="372" name="n_3mainValue【福祉施設】&#10;一人当たり面積">
          <a:extLst>
            <a:ext uri="{FF2B5EF4-FFF2-40B4-BE49-F238E27FC236}">
              <a16:creationId xmlns:a16="http://schemas.microsoft.com/office/drawing/2014/main" id="{DF64758E-4FDC-4FAE-A298-91181ECAFF1B}"/>
            </a:ext>
          </a:extLst>
        </xdr:cNvPr>
        <xdr:cNvSpPr txBox="1"/>
      </xdr:nvSpPr>
      <xdr:spPr>
        <a:xfrm>
          <a:off x="7626427" y="1375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42563</xdr:rowOff>
    </xdr:from>
    <xdr:ext cx="469744" cy="259045"/>
    <xdr:sp macro="" textlink="">
      <xdr:nvSpPr>
        <xdr:cNvPr id="373" name="n_4mainValue【福祉施設】&#10;一人当たり面積">
          <a:extLst>
            <a:ext uri="{FF2B5EF4-FFF2-40B4-BE49-F238E27FC236}">
              <a16:creationId xmlns:a16="http://schemas.microsoft.com/office/drawing/2014/main" id="{77E655B6-BA57-414A-8916-BD73796A0587}"/>
            </a:ext>
          </a:extLst>
        </xdr:cNvPr>
        <xdr:cNvSpPr txBox="1"/>
      </xdr:nvSpPr>
      <xdr:spPr>
        <a:xfrm>
          <a:off x="6737427" y="1375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72B71A50-745B-490B-ABDD-631AE32CBF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FE221865-4B08-4A6F-B4FE-90B019080D6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28484E5-DCFD-4D35-BFAA-8A7EE0F995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408552C-A4A3-45F6-A204-86EAC0574F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89A68F9-0F06-47C3-93C2-6D6F7245905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90D5EF6D-BFA2-4A3B-8AC4-45E9488B57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D4419B24-CEE2-4AAD-9733-4ECCA1E0FA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54A7F9F-5554-4BA2-A5CF-F635FE9B8D0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D5A38528-F109-4B7F-899E-912CB00709C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9914A80-BEBF-49DC-A1ED-D213FB1D778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E8B595DE-7B15-4EDA-94BA-A179AFD04BF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F314ACFA-3621-4CAD-A1DA-D2396E5525A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EA709F6F-419F-4837-9E81-60BB6704256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E1C8ED3B-1E38-4D8E-8A32-C62EE492CFF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D4D1C727-6068-4564-A51C-35E94FBE19D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323DF2B8-FD4E-4D3E-84BB-B10CBD75FB4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5D3A74CB-91DA-4D9C-B6E1-26815E742E5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D32A770-E3C9-4938-B2D6-283930558E2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8B993C9C-D23D-4047-BABB-E454FC70DE5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DD849A69-921B-4C93-8851-73535E5CB01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40781B40-039E-4852-9903-332646BA4B5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8FD8A21C-648E-4EDD-89D6-21683578772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9C173EB5-5D57-402F-87F8-D0E04785420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9A5594B0-048F-45C6-8FC0-78745E93306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F9551FC-C4F7-4843-9C90-42C81B57795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719613CA-80F0-4040-8A71-FC65582FBC9D}"/>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C7A4C2F2-6F08-4852-AB9D-0DA5DBC8218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EAAE06E6-C282-45D8-B6BF-8E7EF182E71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C1845769-8A16-4EFD-B98B-017A61192998}"/>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EB95766A-D16C-4741-B0F1-6A782C270D5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655FC412-DD26-4B3C-B076-38D3B551BF9A}"/>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D4790B1D-741A-4285-98F9-3FDE6D7313B4}"/>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D0CF6415-0A52-4ADB-97B5-418D1A476649}"/>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D3AEF4C8-E9E9-4C77-B7E3-DF2F7CE1DF8B}"/>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D8500B37-A8C3-46DC-9E85-2861AD93EE2F}"/>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9824B6DE-331E-4C7E-B73A-AC7DFA82DB53}"/>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D4969CB-83E1-4CEC-9191-BD66999E79F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BB120A0-B7ED-475C-A0A4-4411CD7CE48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2FA4CE0-DBB2-46D9-957C-370049DC9B4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F1E349D-FF8B-4940-B893-033AAC16F4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BD10953-F3BB-4EDC-A96B-20EAB00839F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15" name="楕円 414">
          <a:extLst>
            <a:ext uri="{FF2B5EF4-FFF2-40B4-BE49-F238E27FC236}">
              <a16:creationId xmlns:a16="http://schemas.microsoft.com/office/drawing/2014/main" id="{DBE5ED2A-6357-485F-BB0C-AA3DC4C51B06}"/>
            </a:ext>
          </a:extLst>
        </xdr:cNvPr>
        <xdr:cNvSpPr/>
      </xdr:nvSpPr>
      <xdr:spPr>
        <a:xfrm>
          <a:off x="45847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134819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8721547B-A714-44AB-BD63-6167E5475F8A}"/>
            </a:ext>
          </a:extLst>
        </xdr:cNvPr>
        <xdr:cNvSpPr txBox="1"/>
      </xdr:nvSpPr>
      <xdr:spPr>
        <a:xfrm>
          <a:off x="4673600" y="1779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417" name="楕円 416">
          <a:extLst>
            <a:ext uri="{FF2B5EF4-FFF2-40B4-BE49-F238E27FC236}">
              <a16:creationId xmlns:a16="http://schemas.microsoft.com/office/drawing/2014/main" id="{BFF9E171-B514-4487-BA79-FFE18052F7BF}"/>
            </a:ext>
          </a:extLst>
        </xdr:cNvPr>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162742</xdr:rowOff>
    </xdr:to>
    <xdr:cxnSp macro="">
      <xdr:nvCxnSpPr>
        <xdr:cNvPr id="418" name="直線コネクタ 417">
          <a:extLst>
            <a:ext uri="{FF2B5EF4-FFF2-40B4-BE49-F238E27FC236}">
              <a16:creationId xmlns:a16="http://schemas.microsoft.com/office/drawing/2014/main" id="{4974CCB2-4DB2-4380-8EAE-5DECF9558C19}"/>
            </a:ext>
          </a:extLst>
        </xdr:cNvPr>
        <xdr:cNvCxnSpPr/>
      </xdr:nvCxnSpPr>
      <xdr:spPr>
        <a:xfrm>
          <a:off x="3797300" y="17941289"/>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31931</xdr:rowOff>
    </xdr:from>
    <xdr:to>
      <xdr:col>15</xdr:col>
      <xdr:colOff>101600</xdr:colOff>
      <xdr:row>104</xdr:row>
      <xdr:rowOff>133531</xdr:rowOff>
    </xdr:to>
    <xdr:sp macro="" textlink="">
      <xdr:nvSpPr>
        <xdr:cNvPr id="419" name="楕円 418">
          <a:extLst>
            <a:ext uri="{FF2B5EF4-FFF2-40B4-BE49-F238E27FC236}">
              <a16:creationId xmlns:a16="http://schemas.microsoft.com/office/drawing/2014/main" id="{773F4104-E076-4896-9161-1B8FBE95449B}"/>
            </a:ext>
          </a:extLst>
        </xdr:cNvPr>
        <xdr:cNvSpPr/>
      </xdr:nvSpPr>
      <xdr:spPr>
        <a:xfrm>
          <a:off x="2857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82731</xdr:rowOff>
    </xdr:from>
    <xdr:to>
      <xdr:col>19</xdr:col>
      <xdr:colOff>177800</xdr:colOff>
      <xdr:row>104</xdr:row>
      <xdr:rowOff>110489</xdr:rowOff>
    </xdr:to>
    <xdr:cxnSp macro="">
      <xdr:nvCxnSpPr>
        <xdr:cNvPr id="420" name="直線コネクタ 419">
          <a:extLst>
            <a:ext uri="{FF2B5EF4-FFF2-40B4-BE49-F238E27FC236}">
              <a16:creationId xmlns:a16="http://schemas.microsoft.com/office/drawing/2014/main" id="{E8D107CE-6DE3-48F9-89AD-9B41B0F329B7}"/>
            </a:ext>
          </a:extLst>
        </xdr:cNvPr>
        <xdr:cNvCxnSpPr/>
      </xdr:nvCxnSpPr>
      <xdr:spPr>
        <a:xfrm>
          <a:off x="2908300" y="1791353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21" name="楕円 420">
          <a:extLst>
            <a:ext uri="{FF2B5EF4-FFF2-40B4-BE49-F238E27FC236}">
              <a16:creationId xmlns:a16="http://schemas.microsoft.com/office/drawing/2014/main" id="{2F0E5852-510A-4B25-B213-BEFCB4988424}"/>
            </a:ext>
          </a:extLst>
        </xdr:cNvPr>
        <xdr:cNvSpPr/>
      </xdr:nvSpPr>
      <xdr:spPr>
        <a:xfrm>
          <a:off x="1968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82731</xdr:rowOff>
    </xdr:from>
    <xdr:to>
      <xdr:col>15</xdr:col>
      <xdr:colOff>50800</xdr:colOff>
      <xdr:row>104</xdr:row>
      <xdr:rowOff>149679</xdr:rowOff>
    </xdr:to>
    <xdr:cxnSp macro="">
      <xdr:nvCxnSpPr>
        <xdr:cNvPr id="422" name="直線コネクタ 421">
          <a:extLst>
            <a:ext uri="{FF2B5EF4-FFF2-40B4-BE49-F238E27FC236}">
              <a16:creationId xmlns:a16="http://schemas.microsoft.com/office/drawing/2014/main" id="{438FF850-9492-4A9C-A90B-3FB768EB30EB}"/>
            </a:ext>
          </a:extLst>
        </xdr:cNvPr>
        <xdr:cNvCxnSpPr/>
      </xdr:nvCxnSpPr>
      <xdr:spPr>
        <a:xfrm flipV="1">
          <a:off x="2019300" y="17913531"/>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95613</xdr:rowOff>
    </xdr:from>
    <xdr:to>
      <xdr:col>6</xdr:col>
      <xdr:colOff>38100</xdr:colOff>
      <xdr:row>105</xdr:row>
      <xdr:rowOff>25763</xdr:rowOff>
    </xdr:to>
    <xdr:sp macro="" textlink="">
      <xdr:nvSpPr>
        <xdr:cNvPr id="423" name="楕円 422">
          <a:extLst>
            <a:ext uri="{FF2B5EF4-FFF2-40B4-BE49-F238E27FC236}">
              <a16:creationId xmlns:a16="http://schemas.microsoft.com/office/drawing/2014/main" id="{5B4D3271-34CA-42D4-8550-E4E611566180}"/>
            </a:ext>
          </a:extLst>
        </xdr:cNvPr>
        <xdr:cNvSpPr/>
      </xdr:nvSpPr>
      <xdr:spPr>
        <a:xfrm>
          <a:off x="1079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146413</xdr:rowOff>
    </xdr:from>
    <xdr:to>
      <xdr:col>10</xdr:col>
      <xdr:colOff>114300</xdr:colOff>
      <xdr:row>104</xdr:row>
      <xdr:rowOff>149679</xdr:rowOff>
    </xdr:to>
    <xdr:cxnSp macro="">
      <xdr:nvCxnSpPr>
        <xdr:cNvPr id="424" name="直線コネクタ 423">
          <a:extLst>
            <a:ext uri="{FF2B5EF4-FFF2-40B4-BE49-F238E27FC236}">
              <a16:creationId xmlns:a16="http://schemas.microsoft.com/office/drawing/2014/main" id="{E915B5E4-2977-4858-B826-11A07764A7A4}"/>
            </a:ext>
          </a:extLst>
        </xdr:cNvPr>
        <xdr:cNvCxnSpPr/>
      </xdr:nvCxnSpPr>
      <xdr:spPr>
        <a:xfrm>
          <a:off x="1130300" y="1797721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6AB859B7-6E75-41F9-B369-5C214A7307CB}"/>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B0D4FE1B-6F37-4093-8B7D-1847A6CFFDD8}"/>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2D8F44A5-60E7-4EBB-9832-A8EE094C728B}"/>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27D01A8D-2D9D-430D-82D6-3A1D0E48B2B1}"/>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6366</xdr:rowOff>
    </xdr:from>
    <xdr:ext cx="405111" cy="259045"/>
    <xdr:sp macro="" textlink="">
      <xdr:nvSpPr>
        <xdr:cNvPr id="429" name="n_1mainValue【市民会館】&#10;有形固定資産減価償却率">
          <a:extLst>
            <a:ext uri="{FF2B5EF4-FFF2-40B4-BE49-F238E27FC236}">
              <a16:creationId xmlns:a16="http://schemas.microsoft.com/office/drawing/2014/main" id="{71579805-CD27-4BDC-A99D-CC355529CE51}"/>
            </a:ext>
          </a:extLst>
        </xdr:cNvPr>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150058</xdr:rowOff>
    </xdr:from>
    <xdr:ext cx="405111" cy="259045"/>
    <xdr:sp macro="" textlink="">
      <xdr:nvSpPr>
        <xdr:cNvPr id="430" name="n_2mainValue【市民会館】&#10;有形固定資産減価償却率">
          <a:extLst>
            <a:ext uri="{FF2B5EF4-FFF2-40B4-BE49-F238E27FC236}">
              <a16:creationId xmlns:a16="http://schemas.microsoft.com/office/drawing/2014/main" id="{8A2B3E1D-C900-440B-906C-C2EA53B3E490}"/>
            </a:ext>
          </a:extLst>
        </xdr:cNvPr>
        <xdr:cNvSpPr txBox="1"/>
      </xdr:nvSpPr>
      <xdr:spPr>
        <a:xfrm>
          <a:off x="2705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1" name="n_3mainValue【市民会館】&#10;有形固定資産減価償却率">
          <a:extLst>
            <a:ext uri="{FF2B5EF4-FFF2-40B4-BE49-F238E27FC236}">
              <a16:creationId xmlns:a16="http://schemas.microsoft.com/office/drawing/2014/main" id="{A938425C-CB82-44B6-89FA-446AC09F64C4}"/>
            </a:ext>
          </a:extLst>
        </xdr:cNvPr>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32" name="n_4mainValue【市民会館】&#10;有形固定資産減価償却率">
          <a:extLst>
            <a:ext uri="{FF2B5EF4-FFF2-40B4-BE49-F238E27FC236}">
              <a16:creationId xmlns:a16="http://schemas.microsoft.com/office/drawing/2014/main" id="{B6360E04-9FD6-4E3D-965A-B7DF9703CC7A}"/>
            </a:ext>
          </a:extLst>
        </xdr:cNvPr>
        <xdr:cNvSpPr txBox="1"/>
      </xdr:nvSpPr>
      <xdr:spPr>
        <a:xfrm>
          <a:off x="927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ED0EA387-AA77-4B0D-AD4E-BAC629974D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1D429B25-3207-4A76-ACB0-8320CC2B8C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6BFEFF21-8A27-4EA8-B8BA-C24DAD273A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66710F6C-FA7B-4562-B433-E4CC32F1D81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CA1C6413-7C72-4F66-885A-FD26B58CE7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83B0A04-8379-4AC8-902E-5103D61B38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96253F4A-ACEF-449F-827C-EE1860C490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3DF866B-FFF2-4A25-87CB-F9878B04D2E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F76E5A4-1C8A-42B4-819D-C611ED6E9E7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E61C0582-ED8F-47BD-8BC1-D895494C0B7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1F6B43AA-229F-48C9-BA0E-4C36E2D7904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68560D12-55EE-4E63-AB95-55D098149B1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D2F0CA99-174D-4B24-98D9-D6F00BE43B4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9D3116B5-F436-4C70-8C7F-9DC8E8B3BE2E}"/>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96666C13-C0A1-4686-AD88-05F103798D3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FEEB0313-7A9C-4EA7-9D83-E1818E4BB80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F96348B6-1B8F-4C2D-8D88-3BB540CAD67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79DDC95D-DBAB-4DEC-BBC3-8D109BD9CD83}"/>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A2291CE3-983C-4FBA-B02B-D78B22A9907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5006453C-D8CE-4955-B88F-21ECCEEA811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781D8497-1652-4EFA-947E-93AFDA3323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CBAA555B-E3B5-45D7-BE7C-0B95F1542F47}"/>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B10F7075-D98D-47B7-9981-0EE8F8D4803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E9CAFA58-A5F0-411F-8C9A-355D7ACFEB67}"/>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E5BA554B-5936-4788-A5C1-8A19620DE9E7}"/>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FA83AC46-8317-4A9D-A0A4-1EB498BECA0F}"/>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78AB8F29-09BB-47B0-A508-03402D08D3A2}"/>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CA3C50CF-C7AA-4D23-865E-F1356A317318}"/>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A0622B62-4343-4C6E-A6A0-0C6B1266359C}"/>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C4314725-A445-4962-8E65-FAEEED1E502D}"/>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DBC63249-511D-4768-A4CA-BB4673AE3564}"/>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A83D40CB-98AB-462C-825B-275AA4C8D235}"/>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DA31949-7986-4DEA-9B0A-24B680C0CFF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F38E5BE-C964-46E3-AA34-A584C67CDC7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7F29701-C7F4-41F0-98BC-6D052BE8FE8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429AEF4-9223-40E5-9782-5AE373D009A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0AE5430-33A5-4988-839F-EB23D71CD6A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128270</xdr:rowOff>
    </xdr:from>
    <xdr:to>
      <xdr:col>55</xdr:col>
      <xdr:colOff>50800</xdr:colOff>
      <xdr:row>108</xdr:row>
      <xdr:rowOff>58420</xdr:rowOff>
    </xdr:to>
    <xdr:sp macro="" textlink="">
      <xdr:nvSpPr>
        <xdr:cNvPr id="470" name="楕円 469">
          <a:extLst>
            <a:ext uri="{FF2B5EF4-FFF2-40B4-BE49-F238E27FC236}">
              <a16:creationId xmlns:a16="http://schemas.microsoft.com/office/drawing/2014/main" id="{6548F545-BED1-4C83-8F45-A336AD7E37EF}"/>
            </a:ext>
          </a:extLst>
        </xdr:cNvPr>
        <xdr:cNvSpPr/>
      </xdr:nvSpPr>
      <xdr:spPr>
        <a:xfrm>
          <a:off x="10426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43197</xdr:rowOff>
    </xdr:from>
    <xdr:ext cx="469744" cy="259045"/>
    <xdr:sp macro="" textlink="">
      <xdr:nvSpPr>
        <xdr:cNvPr id="471" name="【市民会館】&#10;一人当たり面積該当値テキスト">
          <a:extLst>
            <a:ext uri="{FF2B5EF4-FFF2-40B4-BE49-F238E27FC236}">
              <a16:creationId xmlns:a16="http://schemas.microsoft.com/office/drawing/2014/main" id="{A42C6C3B-8EBA-43E1-A656-63CC75901392}"/>
            </a:ext>
          </a:extLst>
        </xdr:cNvPr>
        <xdr:cNvSpPr txBox="1"/>
      </xdr:nvSpPr>
      <xdr:spPr>
        <a:xfrm>
          <a:off x="10515600" y="1838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130556</xdr:rowOff>
    </xdr:from>
    <xdr:to>
      <xdr:col>50</xdr:col>
      <xdr:colOff>165100</xdr:colOff>
      <xdr:row>108</xdr:row>
      <xdr:rowOff>60706</xdr:rowOff>
    </xdr:to>
    <xdr:sp macro="" textlink="">
      <xdr:nvSpPr>
        <xdr:cNvPr id="472" name="楕円 471">
          <a:extLst>
            <a:ext uri="{FF2B5EF4-FFF2-40B4-BE49-F238E27FC236}">
              <a16:creationId xmlns:a16="http://schemas.microsoft.com/office/drawing/2014/main" id="{4EFC41C3-3690-4D02-9045-CAAD544FF0C7}"/>
            </a:ext>
          </a:extLst>
        </xdr:cNvPr>
        <xdr:cNvSpPr/>
      </xdr:nvSpPr>
      <xdr:spPr>
        <a:xfrm>
          <a:off x="9588500" y="18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7620</xdr:rowOff>
    </xdr:from>
    <xdr:to>
      <xdr:col>55</xdr:col>
      <xdr:colOff>0</xdr:colOff>
      <xdr:row>108</xdr:row>
      <xdr:rowOff>9906</xdr:rowOff>
    </xdr:to>
    <xdr:cxnSp macro="">
      <xdr:nvCxnSpPr>
        <xdr:cNvPr id="473" name="直線コネクタ 472">
          <a:extLst>
            <a:ext uri="{FF2B5EF4-FFF2-40B4-BE49-F238E27FC236}">
              <a16:creationId xmlns:a16="http://schemas.microsoft.com/office/drawing/2014/main" id="{E9A04027-8EFE-442A-B428-CDAEDFA2A5C8}"/>
            </a:ext>
          </a:extLst>
        </xdr:cNvPr>
        <xdr:cNvCxnSpPr/>
      </xdr:nvCxnSpPr>
      <xdr:spPr>
        <a:xfrm flipV="1">
          <a:off x="9639300" y="185242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130556</xdr:rowOff>
    </xdr:from>
    <xdr:to>
      <xdr:col>46</xdr:col>
      <xdr:colOff>38100</xdr:colOff>
      <xdr:row>108</xdr:row>
      <xdr:rowOff>60706</xdr:rowOff>
    </xdr:to>
    <xdr:sp macro="" textlink="">
      <xdr:nvSpPr>
        <xdr:cNvPr id="474" name="楕円 473">
          <a:extLst>
            <a:ext uri="{FF2B5EF4-FFF2-40B4-BE49-F238E27FC236}">
              <a16:creationId xmlns:a16="http://schemas.microsoft.com/office/drawing/2014/main" id="{BE598D87-DA50-43EC-99AE-D653497849BB}"/>
            </a:ext>
          </a:extLst>
        </xdr:cNvPr>
        <xdr:cNvSpPr/>
      </xdr:nvSpPr>
      <xdr:spPr>
        <a:xfrm>
          <a:off x="8699500" y="18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9906</xdr:rowOff>
    </xdr:from>
    <xdr:to>
      <xdr:col>50</xdr:col>
      <xdr:colOff>114300</xdr:colOff>
      <xdr:row>108</xdr:row>
      <xdr:rowOff>9906</xdr:rowOff>
    </xdr:to>
    <xdr:cxnSp macro="">
      <xdr:nvCxnSpPr>
        <xdr:cNvPr id="475" name="直線コネクタ 474">
          <a:extLst>
            <a:ext uri="{FF2B5EF4-FFF2-40B4-BE49-F238E27FC236}">
              <a16:creationId xmlns:a16="http://schemas.microsoft.com/office/drawing/2014/main" id="{AF57B741-19FF-4B0C-99BD-5DE764419EC2}"/>
            </a:ext>
          </a:extLst>
        </xdr:cNvPr>
        <xdr:cNvCxnSpPr/>
      </xdr:nvCxnSpPr>
      <xdr:spPr>
        <a:xfrm>
          <a:off x="8750300" y="1852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130556</xdr:rowOff>
    </xdr:from>
    <xdr:to>
      <xdr:col>41</xdr:col>
      <xdr:colOff>101600</xdr:colOff>
      <xdr:row>108</xdr:row>
      <xdr:rowOff>60706</xdr:rowOff>
    </xdr:to>
    <xdr:sp macro="" textlink="">
      <xdr:nvSpPr>
        <xdr:cNvPr id="476" name="楕円 475">
          <a:extLst>
            <a:ext uri="{FF2B5EF4-FFF2-40B4-BE49-F238E27FC236}">
              <a16:creationId xmlns:a16="http://schemas.microsoft.com/office/drawing/2014/main" id="{E86AFE6B-3F5D-464D-841D-A89BD1233A9A}"/>
            </a:ext>
          </a:extLst>
        </xdr:cNvPr>
        <xdr:cNvSpPr/>
      </xdr:nvSpPr>
      <xdr:spPr>
        <a:xfrm>
          <a:off x="7810500" y="18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9906</xdr:rowOff>
    </xdr:from>
    <xdr:to>
      <xdr:col>45</xdr:col>
      <xdr:colOff>177800</xdr:colOff>
      <xdr:row>108</xdr:row>
      <xdr:rowOff>9906</xdr:rowOff>
    </xdr:to>
    <xdr:cxnSp macro="">
      <xdr:nvCxnSpPr>
        <xdr:cNvPr id="477" name="直線コネクタ 476">
          <a:extLst>
            <a:ext uri="{FF2B5EF4-FFF2-40B4-BE49-F238E27FC236}">
              <a16:creationId xmlns:a16="http://schemas.microsoft.com/office/drawing/2014/main" id="{FB408F69-B756-48E7-ABE0-1407D124946A}"/>
            </a:ext>
          </a:extLst>
        </xdr:cNvPr>
        <xdr:cNvCxnSpPr/>
      </xdr:nvCxnSpPr>
      <xdr:spPr>
        <a:xfrm>
          <a:off x="7861300" y="1852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130556</xdr:rowOff>
    </xdr:from>
    <xdr:to>
      <xdr:col>36</xdr:col>
      <xdr:colOff>165100</xdr:colOff>
      <xdr:row>108</xdr:row>
      <xdr:rowOff>60706</xdr:rowOff>
    </xdr:to>
    <xdr:sp macro="" textlink="">
      <xdr:nvSpPr>
        <xdr:cNvPr id="478" name="楕円 477">
          <a:extLst>
            <a:ext uri="{FF2B5EF4-FFF2-40B4-BE49-F238E27FC236}">
              <a16:creationId xmlns:a16="http://schemas.microsoft.com/office/drawing/2014/main" id="{C64A3382-D255-4C20-B408-CF419F9153DF}"/>
            </a:ext>
          </a:extLst>
        </xdr:cNvPr>
        <xdr:cNvSpPr/>
      </xdr:nvSpPr>
      <xdr:spPr>
        <a:xfrm>
          <a:off x="6921500" y="18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9906</xdr:rowOff>
    </xdr:from>
    <xdr:to>
      <xdr:col>41</xdr:col>
      <xdr:colOff>50800</xdr:colOff>
      <xdr:row>108</xdr:row>
      <xdr:rowOff>9906</xdr:rowOff>
    </xdr:to>
    <xdr:cxnSp macro="">
      <xdr:nvCxnSpPr>
        <xdr:cNvPr id="479" name="直線コネクタ 478">
          <a:extLst>
            <a:ext uri="{FF2B5EF4-FFF2-40B4-BE49-F238E27FC236}">
              <a16:creationId xmlns:a16="http://schemas.microsoft.com/office/drawing/2014/main" id="{222817C6-0418-4BF7-9015-3F8D6EBF69BE}"/>
            </a:ext>
          </a:extLst>
        </xdr:cNvPr>
        <xdr:cNvCxnSpPr/>
      </xdr:nvCxnSpPr>
      <xdr:spPr>
        <a:xfrm>
          <a:off x="6972300" y="1852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93E018F7-9A6B-47EC-B53E-EF357BD33A59}"/>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96D1389F-2DB3-4ACC-A9D6-AFF745A5C12A}"/>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8CF4C10F-EF2A-49FC-8B32-250D3F2A2DBD}"/>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2992FA6A-A373-4BA4-A693-5A1BEA8F35A0}"/>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51833</xdr:rowOff>
    </xdr:from>
    <xdr:ext cx="469744" cy="259045"/>
    <xdr:sp macro="" textlink="">
      <xdr:nvSpPr>
        <xdr:cNvPr id="484" name="n_1mainValue【市民会館】&#10;一人当たり面積">
          <a:extLst>
            <a:ext uri="{FF2B5EF4-FFF2-40B4-BE49-F238E27FC236}">
              <a16:creationId xmlns:a16="http://schemas.microsoft.com/office/drawing/2014/main" id="{40B47770-4A70-49DC-84D4-C6EB2E1F261B}"/>
            </a:ext>
          </a:extLst>
        </xdr:cNvPr>
        <xdr:cNvSpPr txBox="1"/>
      </xdr:nvSpPr>
      <xdr:spPr>
        <a:xfrm>
          <a:off x="9391727" y="185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51833</xdr:rowOff>
    </xdr:from>
    <xdr:ext cx="469744" cy="259045"/>
    <xdr:sp macro="" textlink="">
      <xdr:nvSpPr>
        <xdr:cNvPr id="485" name="n_2mainValue【市民会館】&#10;一人当たり面積">
          <a:extLst>
            <a:ext uri="{FF2B5EF4-FFF2-40B4-BE49-F238E27FC236}">
              <a16:creationId xmlns:a16="http://schemas.microsoft.com/office/drawing/2014/main" id="{3A7FF3C3-162F-4F04-922B-CC48865C0319}"/>
            </a:ext>
          </a:extLst>
        </xdr:cNvPr>
        <xdr:cNvSpPr txBox="1"/>
      </xdr:nvSpPr>
      <xdr:spPr>
        <a:xfrm>
          <a:off x="8515427" y="185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51833</xdr:rowOff>
    </xdr:from>
    <xdr:ext cx="469744" cy="259045"/>
    <xdr:sp macro="" textlink="">
      <xdr:nvSpPr>
        <xdr:cNvPr id="486" name="n_3mainValue【市民会館】&#10;一人当たり面積">
          <a:extLst>
            <a:ext uri="{FF2B5EF4-FFF2-40B4-BE49-F238E27FC236}">
              <a16:creationId xmlns:a16="http://schemas.microsoft.com/office/drawing/2014/main" id="{8D80758E-4F81-44C3-B56F-3809C5C8B028}"/>
            </a:ext>
          </a:extLst>
        </xdr:cNvPr>
        <xdr:cNvSpPr txBox="1"/>
      </xdr:nvSpPr>
      <xdr:spPr>
        <a:xfrm>
          <a:off x="7626427" y="185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51833</xdr:rowOff>
    </xdr:from>
    <xdr:ext cx="469744" cy="259045"/>
    <xdr:sp macro="" textlink="">
      <xdr:nvSpPr>
        <xdr:cNvPr id="487" name="n_4mainValue【市民会館】&#10;一人当たり面積">
          <a:extLst>
            <a:ext uri="{FF2B5EF4-FFF2-40B4-BE49-F238E27FC236}">
              <a16:creationId xmlns:a16="http://schemas.microsoft.com/office/drawing/2014/main" id="{2327D5EC-18C2-4511-8D35-AEAACC427960}"/>
            </a:ext>
          </a:extLst>
        </xdr:cNvPr>
        <xdr:cNvSpPr txBox="1"/>
      </xdr:nvSpPr>
      <xdr:spPr>
        <a:xfrm>
          <a:off x="6737427" y="185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3C7EF680-B601-4CD6-BBAD-400C9B5CB7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30FE04B-C533-49E4-A4FA-96E896748D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D03340D1-5EB4-45AC-BD3E-D9CE7DA00C4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CF669454-7E42-4FB3-AD8D-69155615592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94A44D50-4114-4ED2-92C1-9C69D5A797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9BED1F28-E317-400D-9B40-8C2B753EC7A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D310CF3A-8F6A-4602-BBEC-055EEAF928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2C5B23-EABF-45BA-AAD5-B75EE12C930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610BD56E-E993-49DB-88A6-50DE515A24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34A138BD-4E75-44BD-9ABB-19524D9B4FD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B4F32B0F-668B-44E1-A6A0-02FB0D89719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216904A3-A234-4478-A85C-2294AED347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921609FD-9038-4962-BA55-A480B0A86B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21428770-5650-4951-A2FA-4BD8580D55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9F84E502-605E-494F-A8B6-1CD8FE18740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FD9279CD-CA41-4F8F-92CB-3D360A7F509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55AA02A6-822F-4F53-ADA9-A6679D3C7E4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EB8DDCFC-F9E6-43C1-A7C3-4DE0940A0DB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57D8A234-2A99-47C9-938E-6DD7195339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AD297803-0CE7-42A8-8DC3-A1ABD399D06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F804B475-54E5-4B85-B7E2-3BAE0FD444F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5B07CA87-88F2-4E1E-BFD8-CCD9DAB109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AE7D328-B852-4245-8247-EB498F7707D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B7E59B35-92A1-4B0E-B022-96FAFEF3ED0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8356C955-A729-4210-99F3-8E86670B04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CAC49DF9-6E4A-460A-8C32-32F35A3C451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369F8391-2719-4CE9-A660-E8CF72F86D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2AE3CF98-F2A0-4E64-BFAB-DB7B1C3AB6E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6" name="テキスト ボックス 515">
          <a:extLst>
            <a:ext uri="{FF2B5EF4-FFF2-40B4-BE49-F238E27FC236}">
              <a16:creationId xmlns:a16="http://schemas.microsoft.com/office/drawing/2014/main" id="{D8390C8C-FE37-43E2-BBF3-FD2C72F93FA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1C0D1681-1D09-43F6-AAF8-AB30CF595B7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01641511-1880-4850-990B-0E6D32F1B6C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BCE30FEF-F5D9-4FE3-916B-00F22C7F3B0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B2DEC774-C307-441C-915A-F4A48624B0C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1F93353C-57CF-4CF9-B733-E16680E8B37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8B7C97CA-67E3-41EB-85FE-FF16A33B55E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6E6E7CA1-578B-43A1-9407-3950837EFB3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8E5FBA9B-820C-4173-9668-9ABF9C3CEA4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D2DB88A2-3222-4FF4-83CF-0D4C6EA77D8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6" name="テキスト ボックス 525">
          <a:extLst>
            <a:ext uri="{FF2B5EF4-FFF2-40B4-BE49-F238E27FC236}">
              <a16:creationId xmlns:a16="http://schemas.microsoft.com/office/drawing/2014/main" id="{FCCAA1C5-DF24-46A2-B472-E53ABD19787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588D2C9A-C188-4D9A-8658-4B5A8894C9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6F7BC6C5-EF96-43B3-8EF0-0636D09FFB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29" name="直線コネクタ 528">
          <a:extLst>
            <a:ext uri="{FF2B5EF4-FFF2-40B4-BE49-F238E27FC236}">
              <a16:creationId xmlns:a16="http://schemas.microsoft.com/office/drawing/2014/main" id="{02D9F979-83A7-411E-A5C9-729D263D54E6}"/>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0" name="【保健センター・保健所】&#10;有形固定資産減価償却率最小値テキスト">
          <a:extLst>
            <a:ext uri="{FF2B5EF4-FFF2-40B4-BE49-F238E27FC236}">
              <a16:creationId xmlns:a16="http://schemas.microsoft.com/office/drawing/2014/main" id="{CE2E4924-A17D-49E8-8C1D-D240B061441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1" name="直線コネクタ 530">
          <a:extLst>
            <a:ext uri="{FF2B5EF4-FFF2-40B4-BE49-F238E27FC236}">
              <a16:creationId xmlns:a16="http://schemas.microsoft.com/office/drawing/2014/main" id="{4E504374-4B07-4591-AE04-AD2B83B8269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4609DD01-0132-4CF5-B992-7F3FEB61DEFB}"/>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3" name="直線コネクタ 532">
          <a:extLst>
            <a:ext uri="{FF2B5EF4-FFF2-40B4-BE49-F238E27FC236}">
              <a16:creationId xmlns:a16="http://schemas.microsoft.com/office/drawing/2014/main" id="{2F77B6D7-272A-48FD-A614-1F006E4F4254}"/>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C2D25C47-4584-462E-932F-B6E920AD2DFA}"/>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35" name="フローチャート: 判断 534">
          <a:extLst>
            <a:ext uri="{FF2B5EF4-FFF2-40B4-BE49-F238E27FC236}">
              <a16:creationId xmlns:a16="http://schemas.microsoft.com/office/drawing/2014/main" id="{CECFCED0-2031-43A7-865C-8EE5244E3C13}"/>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36" name="フローチャート: 判断 535">
          <a:extLst>
            <a:ext uri="{FF2B5EF4-FFF2-40B4-BE49-F238E27FC236}">
              <a16:creationId xmlns:a16="http://schemas.microsoft.com/office/drawing/2014/main" id="{385993DF-83CC-4797-8A1D-62554B43C774}"/>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37" name="フローチャート: 判断 536">
          <a:extLst>
            <a:ext uri="{FF2B5EF4-FFF2-40B4-BE49-F238E27FC236}">
              <a16:creationId xmlns:a16="http://schemas.microsoft.com/office/drawing/2014/main" id="{F0E998E2-9CDF-46D2-B4BC-66130461A609}"/>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38" name="フローチャート: 判断 537">
          <a:extLst>
            <a:ext uri="{FF2B5EF4-FFF2-40B4-BE49-F238E27FC236}">
              <a16:creationId xmlns:a16="http://schemas.microsoft.com/office/drawing/2014/main" id="{84BEF4CA-013C-4583-9F17-218B3FF44A61}"/>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39" name="フローチャート: 判断 538">
          <a:extLst>
            <a:ext uri="{FF2B5EF4-FFF2-40B4-BE49-F238E27FC236}">
              <a16:creationId xmlns:a16="http://schemas.microsoft.com/office/drawing/2014/main" id="{5FE12195-8A93-4CF5-A528-09D1193BA7A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67B50F0-A652-43B7-A7B1-23BC9FB8F88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ED1A19D-01C5-46C0-8FCA-5A489CD21AA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142495B-BB51-401F-971C-53E6FCB91A5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32DB1E8-5C8B-41AF-9D1E-58B93F0EDE4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9066A2B-C7C4-48EE-BFE5-C88B9C07AD4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45" name="楕円 544">
          <a:extLst>
            <a:ext uri="{FF2B5EF4-FFF2-40B4-BE49-F238E27FC236}">
              <a16:creationId xmlns:a16="http://schemas.microsoft.com/office/drawing/2014/main" id="{A2925A19-4CCF-436B-A1A7-0836F92C17B0}"/>
            </a:ext>
          </a:extLst>
        </xdr:cNvPr>
        <xdr:cNvSpPr/>
      </xdr:nvSpPr>
      <xdr:spPr>
        <a:xfrm>
          <a:off x="162687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3101</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A960A3DE-53AB-48B0-981F-5282AF530334}"/>
            </a:ext>
          </a:extLst>
        </xdr:cNvPr>
        <xdr:cNvSpPr txBox="1"/>
      </xdr:nvSpPr>
      <xdr:spPr>
        <a:xfrm>
          <a:off x="16357600"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127181</xdr:rowOff>
    </xdr:from>
    <xdr:to>
      <xdr:col>81</xdr:col>
      <xdr:colOff>101600</xdr:colOff>
      <xdr:row>59</xdr:row>
      <xdr:rowOff>57331</xdr:rowOff>
    </xdr:to>
    <xdr:sp macro="" textlink="">
      <xdr:nvSpPr>
        <xdr:cNvPr id="547" name="楕円 546">
          <a:extLst>
            <a:ext uri="{FF2B5EF4-FFF2-40B4-BE49-F238E27FC236}">
              <a16:creationId xmlns:a16="http://schemas.microsoft.com/office/drawing/2014/main" id="{0D8EF2B2-60C1-48EF-BA88-233543CC86C5}"/>
            </a:ext>
          </a:extLst>
        </xdr:cNvPr>
        <xdr:cNvSpPr/>
      </xdr:nvSpPr>
      <xdr:spPr>
        <a:xfrm>
          <a:off x="15430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6531</xdr:rowOff>
    </xdr:from>
    <xdr:to>
      <xdr:col>85</xdr:col>
      <xdr:colOff>127000</xdr:colOff>
      <xdr:row>59</xdr:row>
      <xdr:rowOff>31024</xdr:rowOff>
    </xdr:to>
    <xdr:cxnSp macro="">
      <xdr:nvCxnSpPr>
        <xdr:cNvPr id="548" name="直線コネクタ 547">
          <a:extLst>
            <a:ext uri="{FF2B5EF4-FFF2-40B4-BE49-F238E27FC236}">
              <a16:creationId xmlns:a16="http://schemas.microsoft.com/office/drawing/2014/main" id="{EE8D6F03-81CF-41C5-8F48-82CD3A9B962D}"/>
            </a:ext>
          </a:extLst>
        </xdr:cNvPr>
        <xdr:cNvCxnSpPr/>
      </xdr:nvCxnSpPr>
      <xdr:spPr>
        <a:xfrm>
          <a:off x="15481300" y="1012208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91259</xdr:rowOff>
    </xdr:from>
    <xdr:to>
      <xdr:col>76</xdr:col>
      <xdr:colOff>165100</xdr:colOff>
      <xdr:row>59</xdr:row>
      <xdr:rowOff>21409</xdr:rowOff>
    </xdr:to>
    <xdr:sp macro="" textlink="">
      <xdr:nvSpPr>
        <xdr:cNvPr id="549" name="楕円 548">
          <a:extLst>
            <a:ext uri="{FF2B5EF4-FFF2-40B4-BE49-F238E27FC236}">
              <a16:creationId xmlns:a16="http://schemas.microsoft.com/office/drawing/2014/main" id="{77D5438E-DE4F-4925-8411-DE27FDD6EC90}"/>
            </a:ext>
          </a:extLst>
        </xdr:cNvPr>
        <xdr:cNvSpPr/>
      </xdr:nvSpPr>
      <xdr:spPr>
        <a:xfrm>
          <a:off x="14541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142059</xdr:rowOff>
    </xdr:from>
    <xdr:to>
      <xdr:col>81</xdr:col>
      <xdr:colOff>50800</xdr:colOff>
      <xdr:row>59</xdr:row>
      <xdr:rowOff>6531</xdr:rowOff>
    </xdr:to>
    <xdr:cxnSp macro="">
      <xdr:nvCxnSpPr>
        <xdr:cNvPr id="550" name="直線コネクタ 549">
          <a:extLst>
            <a:ext uri="{FF2B5EF4-FFF2-40B4-BE49-F238E27FC236}">
              <a16:creationId xmlns:a16="http://schemas.microsoft.com/office/drawing/2014/main" id="{6C4D3A3E-38F1-4EA2-AC16-3F8D02C0DE3D}"/>
            </a:ext>
          </a:extLst>
        </xdr:cNvPr>
        <xdr:cNvCxnSpPr/>
      </xdr:nvCxnSpPr>
      <xdr:spPr>
        <a:xfrm>
          <a:off x="14592300" y="1008615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53703</xdr:rowOff>
    </xdr:from>
    <xdr:to>
      <xdr:col>72</xdr:col>
      <xdr:colOff>38100</xdr:colOff>
      <xdr:row>58</xdr:row>
      <xdr:rowOff>155303</xdr:rowOff>
    </xdr:to>
    <xdr:sp macro="" textlink="">
      <xdr:nvSpPr>
        <xdr:cNvPr id="551" name="楕円 550">
          <a:extLst>
            <a:ext uri="{FF2B5EF4-FFF2-40B4-BE49-F238E27FC236}">
              <a16:creationId xmlns:a16="http://schemas.microsoft.com/office/drawing/2014/main" id="{49A7B0BD-1612-4C34-8C99-7CB21A5BEB4D}"/>
            </a:ext>
          </a:extLst>
        </xdr:cNvPr>
        <xdr:cNvSpPr/>
      </xdr:nvSpPr>
      <xdr:spPr>
        <a:xfrm>
          <a:off x="13652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104503</xdr:rowOff>
    </xdr:from>
    <xdr:to>
      <xdr:col>76</xdr:col>
      <xdr:colOff>114300</xdr:colOff>
      <xdr:row>58</xdr:row>
      <xdr:rowOff>142059</xdr:rowOff>
    </xdr:to>
    <xdr:cxnSp macro="">
      <xdr:nvCxnSpPr>
        <xdr:cNvPr id="552" name="直線コネクタ 551">
          <a:extLst>
            <a:ext uri="{FF2B5EF4-FFF2-40B4-BE49-F238E27FC236}">
              <a16:creationId xmlns:a16="http://schemas.microsoft.com/office/drawing/2014/main" id="{F3944BD8-4ACC-492B-93A5-34161EAEC44E}"/>
            </a:ext>
          </a:extLst>
        </xdr:cNvPr>
        <xdr:cNvCxnSpPr/>
      </xdr:nvCxnSpPr>
      <xdr:spPr>
        <a:xfrm>
          <a:off x="13703300" y="1004860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21046</xdr:rowOff>
    </xdr:from>
    <xdr:to>
      <xdr:col>67</xdr:col>
      <xdr:colOff>101600</xdr:colOff>
      <xdr:row>58</xdr:row>
      <xdr:rowOff>122646</xdr:rowOff>
    </xdr:to>
    <xdr:sp macro="" textlink="">
      <xdr:nvSpPr>
        <xdr:cNvPr id="553" name="楕円 552">
          <a:extLst>
            <a:ext uri="{FF2B5EF4-FFF2-40B4-BE49-F238E27FC236}">
              <a16:creationId xmlns:a16="http://schemas.microsoft.com/office/drawing/2014/main" id="{91F6AA62-6D53-445C-923D-3C275CE59F30}"/>
            </a:ext>
          </a:extLst>
        </xdr:cNvPr>
        <xdr:cNvSpPr/>
      </xdr:nvSpPr>
      <xdr:spPr>
        <a:xfrm>
          <a:off x="12763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71846</xdr:rowOff>
    </xdr:from>
    <xdr:to>
      <xdr:col>71</xdr:col>
      <xdr:colOff>177800</xdr:colOff>
      <xdr:row>58</xdr:row>
      <xdr:rowOff>104503</xdr:rowOff>
    </xdr:to>
    <xdr:cxnSp macro="">
      <xdr:nvCxnSpPr>
        <xdr:cNvPr id="554" name="直線コネクタ 553">
          <a:extLst>
            <a:ext uri="{FF2B5EF4-FFF2-40B4-BE49-F238E27FC236}">
              <a16:creationId xmlns:a16="http://schemas.microsoft.com/office/drawing/2014/main" id="{2343C695-CB24-4D3F-9869-6C9C08E32B0A}"/>
            </a:ext>
          </a:extLst>
        </xdr:cNvPr>
        <xdr:cNvCxnSpPr/>
      </xdr:nvCxnSpPr>
      <xdr:spPr>
        <a:xfrm>
          <a:off x="12814300" y="100159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8F0AE8C9-41EC-4A59-87DC-D7E49B187771}"/>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90D1B80C-4A19-4644-82B3-CA8946D18135}"/>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8E3E54E3-E5E8-40DA-933F-0A64E7508296}"/>
            </a:ext>
          </a:extLst>
        </xdr:cNvPr>
        <xdr:cNvSpPr txBox="1"/>
      </xdr:nvSpPr>
      <xdr:spPr>
        <a:xfrm>
          <a:off x="13500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C4DFC39D-7411-4C84-A76D-7869C1F3A3CE}"/>
            </a:ext>
          </a:extLst>
        </xdr:cNvPr>
        <xdr:cNvSpPr txBox="1"/>
      </xdr:nvSpPr>
      <xdr:spPr>
        <a:xfrm>
          <a:off x="12611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73858</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B12D91AD-80E0-4CBC-9CE8-A92D24EF841B}"/>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37936</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C0A1859D-9F71-4761-B28D-82F6C7983917}"/>
            </a:ext>
          </a:extLst>
        </xdr:cNvPr>
        <xdr:cNvSpPr txBox="1"/>
      </xdr:nvSpPr>
      <xdr:spPr>
        <a:xfrm>
          <a:off x="14389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380</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A2C3DE20-A09F-45E8-BFF4-A95165CB7AFE}"/>
            </a:ext>
          </a:extLst>
        </xdr:cNvPr>
        <xdr:cNvSpPr txBox="1"/>
      </xdr:nvSpPr>
      <xdr:spPr>
        <a:xfrm>
          <a:off x="13500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139173</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AC439863-8751-4B7D-9601-937990A09F30}"/>
            </a:ext>
          </a:extLst>
        </xdr:cNvPr>
        <xdr:cNvSpPr txBox="1"/>
      </xdr:nvSpPr>
      <xdr:spPr>
        <a:xfrm>
          <a:off x="12611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FB595FBB-7935-46B3-BB59-E18B1F020E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F920A3F3-E461-4685-A0F8-7ACD7DA90BF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26243C06-104B-437E-B04D-123631A1014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ED178E8C-4FE3-4113-8322-ED4C6E32BD0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5B4A6B30-CE7D-41CC-9EF1-5EBA4F1DC8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591B972D-487C-4D43-AEA4-871CF43A41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3B2C26FC-E657-4A52-8403-F8F7DC91C24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625CE3EF-27A2-47CF-89D8-5FFF7FDA616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B4F558B1-7312-461F-8C4A-8031BAE740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BCCDE0B7-754A-4DF8-8335-787B8C238A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ADD12573-2EDE-402B-934B-03D015282FD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2B923FF7-F41C-4CA4-9FD6-BB06B060129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57CDE5F9-4642-4231-8EF2-D6AF00E7E10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3D57C9DF-AEA5-423E-B9BD-B8D41E3B0CB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02277D4C-CCC8-46A3-81E6-DC132510E9F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FB0E395B-19C1-4128-9DF1-85D5ACA2842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98F19396-2E8C-478B-A9E6-D954222DDEF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7EA0B912-AA88-467C-88B2-D125A03D210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D39D106-E746-4A3E-9608-74D4ADEEF5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73FEECAF-2721-40F9-87BD-2AD2B911CE4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E87BBA16-9D87-40A6-AF6F-15AA1162454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4" name="直線コネクタ 583">
          <a:extLst>
            <a:ext uri="{FF2B5EF4-FFF2-40B4-BE49-F238E27FC236}">
              <a16:creationId xmlns:a16="http://schemas.microsoft.com/office/drawing/2014/main" id="{EE7C599A-9A6F-497F-9218-6FD2CAAB1F6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825432B4-9C84-46BC-B19F-A248AE020BFA}"/>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6" name="直線コネクタ 585">
          <a:extLst>
            <a:ext uri="{FF2B5EF4-FFF2-40B4-BE49-F238E27FC236}">
              <a16:creationId xmlns:a16="http://schemas.microsoft.com/office/drawing/2014/main" id="{B61DF13F-5073-49C2-AD7E-58360658F501}"/>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6697D677-A632-44EB-BE74-853F27418C31}"/>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88" name="直線コネクタ 587">
          <a:extLst>
            <a:ext uri="{FF2B5EF4-FFF2-40B4-BE49-F238E27FC236}">
              <a16:creationId xmlns:a16="http://schemas.microsoft.com/office/drawing/2014/main" id="{A0B479E8-4869-429E-8715-C17FD3F0B3CC}"/>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B85C13F9-0645-46DB-ADCA-141D402BE767}"/>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0" name="フローチャート: 判断 589">
          <a:extLst>
            <a:ext uri="{FF2B5EF4-FFF2-40B4-BE49-F238E27FC236}">
              <a16:creationId xmlns:a16="http://schemas.microsoft.com/office/drawing/2014/main" id="{A88C020E-88C1-4F08-B42F-2C82866C2438}"/>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1" name="フローチャート: 判断 590">
          <a:extLst>
            <a:ext uri="{FF2B5EF4-FFF2-40B4-BE49-F238E27FC236}">
              <a16:creationId xmlns:a16="http://schemas.microsoft.com/office/drawing/2014/main" id="{B4136FD3-AC2C-456A-AE05-BE60316DAF29}"/>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2" name="フローチャート: 判断 591">
          <a:extLst>
            <a:ext uri="{FF2B5EF4-FFF2-40B4-BE49-F238E27FC236}">
              <a16:creationId xmlns:a16="http://schemas.microsoft.com/office/drawing/2014/main" id="{0AB629D3-BCCA-4191-8F9B-8720E7826929}"/>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93" name="フローチャート: 判断 592">
          <a:extLst>
            <a:ext uri="{FF2B5EF4-FFF2-40B4-BE49-F238E27FC236}">
              <a16:creationId xmlns:a16="http://schemas.microsoft.com/office/drawing/2014/main" id="{F66D296C-3369-440C-9FAC-9F7811B8788B}"/>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4" name="フローチャート: 判断 593">
          <a:extLst>
            <a:ext uri="{FF2B5EF4-FFF2-40B4-BE49-F238E27FC236}">
              <a16:creationId xmlns:a16="http://schemas.microsoft.com/office/drawing/2014/main" id="{0F9EC549-F2B0-4050-9043-5C4120409197}"/>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613D35E-51DA-409F-9537-51C9E772AF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2C546E1B-4686-4C13-AB1A-81FF9543CD9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57251CB-84E4-402C-A309-8028CBE39C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D655E78-38D2-4BC5-91FE-EA8B4A15BFD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742AFC6-6A66-4C53-AC0A-7A2FE9F95E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125222</xdr:rowOff>
    </xdr:from>
    <xdr:to>
      <xdr:col>116</xdr:col>
      <xdr:colOff>114300</xdr:colOff>
      <xdr:row>60</xdr:row>
      <xdr:rowOff>55372</xdr:rowOff>
    </xdr:to>
    <xdr:sp macro="" textlink="">
      <xdr:nvSpPr>
        <xdr:cNvPr id="600" name="楕円 599">
          <a:extLst>
            <a:ext uri="{FF2B5EF4-FFF2-40B4-BE49-F238E27FC236}">
              <a16:creationId xmlns:a16="http://schemas.microsoft.com/office/drawing/2014/main" id="{9FC2725B-ECE5-4390-9ED3-53E5A62F61DF}"/>
            </a:ext>
          </a:extLst>
        </xdr:cNvPr>
        <xdr:cNvSpPr/>
      </xdr:nvSpPr>
      <xdr:spPr>
        <a:xfrm>
          <a:off x="221107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148099</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C8162F0C-FDC2-430D-BE17-6EC83F73524E}"/>
            </a:ext>
          </a:extLst>
        </xdr:cNvPr>
        <xdr:cNvSpPr txBox="1"/>
      </xdr:nvSpPr>
      <xdr:spPr>
        <a:xfrm>
          <a:off x="22199600"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125222</xdr:rowOff>
    </xdr:from>
    <xdr:to>
      <xdr:col>112</xdr:col>
      <xdr:colOff>38100</xdr:colOff>
      <xdr:row>60</xdr:row>
      <xdr:rowOff>55372</xdr:rowOff>
    </xdr:to>
    <xdr:sp macro="" textlink="">
      <xdr:nvSpPr>
        <xdr:cNvPr id="602" name="楕円 601">
          <a:extLst>
            <a:ext uri="{FF2B5EF4-FFF2-40B4-BE49-F238E27FC236}">
              <a16:creationId xmlns:a16="http://schemas.microsoft.com/office/drawing/2014/main" id="{1A02FB02-06DA-4761-85DD-7D5C1840692F}"/>
            </a:ext>
          </a:extLst>
        </xdr:cNvPr>
        <xdr:cNvSpPr/>
      </xdr:nvSpPr>
      <xdr:spPr>
        <a:xfrm>
          <a:off x="21272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xdr:rowOff>
    </xdr:from>
    <xdr:to>
      <xdr:col>116</xdr:col>
      <xdr:colOff>63500</xdr:colOff>
      <xdr:row>60</xdr:row>
      <xdr:rowOff>4572</xdr:rowOff>
    </xdr:to>
    <xdr:cxnSp macro="">
      <xdr:nvCxnSpPr>
        <xdr:cNvPr id="603" name="直線コネクタ 602">
          <a:extLst>
            <a:ext uri="{FF2B5EF4-FFF2-40B4-BE49-F238E27FC236}">
              <a16:creationId xmlns:a16="http://schemas.microsoft.com/office/drawing/2014/main" id="{38DC8D6B-9437-487B-9336-DB56765EE2D8}"/>
            </a:ext>
          </a:extLst>
        </xdr:cNvPr>
        <xdr:cNvCxnSpPr/>
      </xdr:nvCxnSpPr>
      <xdr:spPr>
        <a:xfrm>
          <a:off x="21323300" y="10291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125222</xdr:rowOff>
    </xdr:from>
    <xdr:to>
      <xdr:col>107</xdr:col>
      <xdr:colOff>101600</xdr:colOff>
      <xdr:row>60</xdr:row>
      <xdr:rowOff>55372</xdr:rowOff>
    </xdr:to>
    <xdr:sp macro="" textlink="">
      <xdr:nvSpPr>
        <xdr:cNvPr id="604" name="楕円 603">
          <a:extLst>
            <a:ext uri="{FF2B5EF4-FFF2-40B4-BE49-F238E27FC236}">
              <a16:creationId xmlns:a16="http://schemas.microsoft.com/office/drawing/2014/main" id="{DE26C845-0509-4277-8A68-DD6C1A2B67E7}"/>
            </a:ext>
          </a:extLst>
        </xdr:cNvPr>
        <xdr:cNvSpPr/>
      </xdr:nvSpPr>
      <xdr:spPr>
        <a:xfrm>
          <a:off x="20383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xdr:rowOff>
    </xdr:from>
    <xdr:to>
      <xdr:col>111</xdr:col>
      <xdr:colOff>177800</xdr:colOff>
      <xdr:row>60</xdr:row>
      <xdr:rowOff>4572</xdr:rowOff>
    </xdr:to>
    <xdr:cxnSp macro="">
      <xdr:nvCxnSpPr>
        <xdr:cNvPr id="605" name="直線コネクタ 604">
          <a:extLst>
            <a:ext uri="{FF2B5EF4-FFF2-40B4-BE49-F238E27FC236}">
              <a16:creationId xmlns:a16="http://schemas.microsoft.com/office/drawing/2014/main" id="{5C9269A8-25B1-4C1D-8E1E-0C6E4C649B93}"/>
            </a:ext>
          </a:extLst>
        </xdr:cNvPr>
        <xdr:cNvCxnSpPr/>
      </xdr:nvCxnSpPr>
      <xdr:spPr>
        <a:xfrm>
          <a:off x="20434300" y="10291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125222</xdr:rowOff>
    </xdr:from>
    <xdr:to>
      <xdr:col>102</xdr:col>
      <xdr:colOff>165100</xdr:colOff>
      <xdr:row>60</xdr:row>
      <xdr:rowOff>55372</xdr:rowOff>
    </xdr:to>
    <xdr:sp macro="" textlink="">
      <xdr:nvSpPr>
        <xdr:cNvPr id="606" name="楕円 605">
          <a:extLst>
            <a:ext uri="{FF2B5EF4-FFF2-40B4-BE49-F238E27FC236}">
              <a16:creationId xmlns:a16="http://schemas.microsoft.com/office/drawing/2014/main" id="{88A31EC2-C6E6-4988-B8E6-261714168EDC}"/>
            </a:ext>
          </a:extLst>
        </xdr:cNvPr>
        <xdr:cNvSpPr/>
      </xdr:nvSpPr>
      <xdr:spPr>
        <a:xfrm>
          <a:off x="19494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4572</xdr:rowOff>
    </xdr:from>
    <xdr:to>
      <xdr:col>107</xdr:col>
      <xdr:colOff>50800</xdr:colOff>
      <xdr:row>60</xdr:row>
      <xdr:rowOff>4572</xdr:rowOff>
    </xdr:to>
    <xdr:cxnSp macro="">
      <xdr:nvCxnSpPr>
        <xdr:cNvPr id="607" name="直線コネクタ 606">
          <a:extLst>
            <a:ext uri="{FF2B5EF4-FFF2-40B4-BE49-F238E27FC236}">
              <a16:creationId xmlns:a16="http://schemas.microsoft.com/office/drawing/2014/main" id="{52CFFA9B-B138-4A10-BC3D-B4FA74D3A7C9}"/>
            </a:ext>
          </a:extLst>
        </xdr:cNvPr>
        <xdr:cNvCxnSpPr/>
      </xdr:nvCxnSpPr>
      <xdr:spPr>
        <a:xfrm>
          <a:off x="19545300" y="10291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125222</xdr:rowOff>
    </xdr:from>
    <xdr:to>
      <xdr:col>98</xdr:col>
      <xdr:colOff>38100</xdr:colOff>
      <xdr:row>60</xdr:row>
      <xdr:rowOff>55372</xdr:rowOff>
    </xdr:to>
    <xdr:sp macro="" textlink="">
      <xdr:nvSpPr>
        <xdr:cNvPr id="608" name="楕円 607">
          <a:extLst>
            <a:ext uri="{FF2B5EF4-FFF2-40B4-BE49-F238E27FC236}">
              <a16:creationId xmlns:a16="http://schemas.microsoft.com/office/drawing/2014/main" id="{799F0272-CAD2-490B-939A-ACCB01AF1BE4}"/>
            </a:ext>
          </a:extLst>
        </xdr:cNvPr>
        <xdr:cNvSpPr/>
      </xdr:nvSpPr>
      <xdr:spPr>
        <a:xfrm>
          <a:off x="18605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4572</xdr:rowOff>
    </xdr:from>
    <xdr:to>
      <xdr:col>102</xdr:col>
      <xdr:colOff>114300</xdr:colOff>
      <xdr:row>60</xdr:row>
      <xdr:rowOff>4572</xdr:rowOff>
    </xdr:to>
    <xdr:cxnSp macro="">
      <xdr:nvCxnSpPr>
        <xdr:cNvPr id="609" name="直線コネクタ 608">
          <a:extLst>
            <a:ext uri="{FF2B5EF4-FFF2-40B4-BE49-F238E27FC236}">
              <a16:creationId xmlns:a16="http://schemas.microsoft.com/office/drawing/2014/main" id="{ED159B8C-41B9-425A-9D2C-A245065B0445}"/>
            </a:ext>
          </a:extLst>
        </xdr:cNvPr>
        <xdr:cNvCxnSpPr/>
      </xdr:nvCxnSpPr>
      <xdr:spPr>
        <a:xfrm>
          <a:off x="18656300" y="10291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610" name="n_1aveValue【保健センター・保健所】&#10;一人当たり面積">
          <a:extLst>
            <a:ext uri="{FF2B5EF4-FFF2-40B4-BE49-F238E27FC236}">
              <a16:creationId xmlns:a16="http://schemas.microsoft.com/office/drawing/2014/main" id="{92802CFF-C328-4FA5-A704-5080BCE4EF57}"/>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11" name="n_2aveValue【保健センター・保健所】&#10;一人当たり面積">
          <a:extLst>
            <a:ext uri="{FF2B5EF4-FFF2-40B4-BE49-F238E27FC236}">
              <a16:creationId xmlns:a16="http://schemas.microsoft.com/office/drawing/2014/main" id="{AC14F65F-CC3E-4842-8685-9BF9494CCF72}"/>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612" name="n_3aveValue【保健センター・保健所】&#10;一人当たり面積">
          <a:extLst>
            <a:ext uri="{FF2B5EF4-FFF2-40B4-BE49-F238E27FC236}">
              <a16:creationId xmlns:a16="http://schemas.microsoft.com/office/drawing/2014/main" id="{4DFA8924-7594-4AB4-BC32-0E61D3712874}"/>
            </a:ext>
          </a:extLst>
        </xdr:cNvPr>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13" name="n_4aveValue【保健センター・保健所】&#10;一人当たり面積">
          <a:extLst>
            <a:ext uri="{FF2B5EF4-FFF2-40B4-BE49-F238E27FC236}">
              <a16:creationId xmlns:a16="http://schemas.microsoft.com/office/drawing/2014/main" id="{5C1E17C5-E818-4BD9-AC6F-E8DE647A31C4}"/>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71899</xdr:rowOff>
    </xdr:from>
    <xdr:ext cx="469744" cy="259045"/>
    <xdr:sp macro="" textlink="">
      <xdr:nvSpPr>
        <xdr:cNvPr id="614" name="n_1mainValue【保健センター・保健所】&#10;一人当たり面積">
          <a:extLst>
            <a:ext uri="{FF2B5EF4-FFF2-40B4-BE49-F238E27FC236}">
              <a16:creationId xmlns:a16="http://schemas.microsoft.com/office/drawing/2014/main" id="{B91D28A3-6FC1-4F78-9DCE-27055A85417D}"/>
            </a:ext>
          </a:extLst>
        </xdr:cNvPr>
        <xdr:cNvSpPr txBox="1"/>
      </xdr:nvSpPr>
      <xdr:spPr>
        <a:xfrm>
          <a:off x="21075727"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71899</xdr:rowOff>
    </xdr:from>
    <xdr:ext cx="469744" cy="259045"/>
    <xdr:sp macro="" textlink="">
      <xdr:nvSpPr>
        <xdr:cNvPr id="615" name="n_2mainValue【保健センター・保健所】&#10;一人当たり面積">
          <a:extLst>
            <a:ext uri="{FF2B5EF4-FFF2-40B4-BE49-F238E27FC236}">
              <a16:creationId xmlns:a16="http://schemas.microsoft.com/office/drawing/2014/main" id="{6FF06C52-85DF-4D00-BB40-75B4CF39A238}"/>
            </a:ext>
          </a:extLst>
        </xdr:cNvPr>
        <xdr:cNvSpPr txBox="1"/>
      </xdr:nvSpPr>
      <xdr:spPr>
        <a:xfrm>
          <a:off x="20199427"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71899</xdr:rowOff>
    </xdr:from>
    <xdr:ext cx="469744" cy="259045"/>
    <xdr:sp macro="" textlink="">
      <xdr:nvSpPr>
        <xdr:cNvPr id="616" name="n_3mainValue【保健センター・保健所】&#10;一人当たり面積">
          <a:extLst>
            <a:ext uri="{FF2B5EF4-FFF2-40B4-BE49-F238E27FC236}">
              <a16:creationId xmlns:a16="http://schemas.microsoft.com/office/drawing/2014/main" id="{3F839630-B952-4BA1-A81C-47F6573C5727}"/>
            </a:ext>
          </a:extLst>
        </xdr:cNvPr>
        <xdr:cNvSpPr txBox="1"/>
      </xdr:nvSpPr>
      <xdr:spPr>
        <a:xfrm>
          <a:off x="19310427"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71899</xdr:rowOff>
    </xdr:from>
    <xdr:ext cx="469744" cy="259045"/>
    <xdr:sp macro="" textlink="">
      <xdr:nvSpPr>
        <xdr:cNvPr id="617" name="n_4mainValue【保健センター・保健所】&#10;一人当たり面積">
          <a:extLst>
            <a:ext uri="{FF2B5EF4-FFF2-40B4-BE49-F238E27FC236}">
              <a16:creationId xmlns:a16="http://schemas.microsoft.com/office/drawing/2014/main" id="{E7633251-B993-401D-888F-7624C79F9555}"/>
            </a:ext>
          </a:extLst>
        </xdr:cNvPr>
        <xdr:cNvSpPr txBox="1"/>
      </xdr:nvSpPr>
      <xdr:spPr>
        <a:xfrm>
          <a:off x="18421427"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F7F242CB-FBB7-4B79-81CA-DD8CA3700C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C69F203-E12C-44BC-A67B-453C28474C6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27AE2E4F-78F1-4974-A064-10973BBFB50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10DDE2AD-B9FA-404A-A47C-9C44DC20F16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C999CF2-1EA3-4510-ABB2-3D7FB50706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D7BCBD6A-8966-45E5-88F0-AE796C6758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CD4A2429-97BF-4B0D-9E2A-35BE1631D1A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369BC8D4-B6A2-403D-A2AC-4CE195F2FCF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223EF207-2247-4054-AE38-947291A643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AF211EC9-AB5A-4506-B868-C230DBC65A1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AA4D852D-EB19-44A6-874B-4D703085C46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F6039FF2-3AB2-48FE-BA24-4A5E0170561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A3F5F54B-4CFA-4A1E-8A7F-BA52498685A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9DCF1929-C7CA-47E4-AED5-070E1E11FEE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A47234C3-9362-4855-9A92-FAE9F597708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2D9B7F0-B6F7-4C38-B88A-78E9FE289BC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E0DDAFF5-F3FB-42E1-8D3D-FD02AB7869B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5E83470-AC9F-4763-A581-15333F6E2E6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522B5DBF-0372-49F4-B8DE-273D2540997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D4349544-141D-4CAE-9BDD-59C246CF4E0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20B054D4-D6C8-43B1-9A20-2C1BF32C48E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46E40B2-2287-4FF9-BC5A-C319342C8A9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573B3D29-4ADF-47B2-BE54-89CBC17EF4F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D9586B91-DE05-4A2C-A2D6-36BDCC92E0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CDCF66A1-09EC-4EAF-88D1-07DF06D553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3E0DD4D1-77FD-4B12-9B7E-CF32D90C7C23}"/>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4463E61F-BABC-4596-A3A7-34B15EDA647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2A529F51-EFF7-484C-A332-8FD28D2EEEF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6" name="【消防施設】&#10;有形固定資産減価償却率最大値テキスト">
          <a:extLst>
            <a:ext uri="{FF2B5EF4-FFF2-40B4-BE49-F238E27FC236}">
              <a16:creationId xmlns:a16="http://schemas.microsoft.com/office/drawing/2014/main" id="{3EF20995-0E1B-4845-B2CC-31281D8C1406}"/>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7" name="直線コネクタ 646">
          <a:extLst>
            <a:ext uri="{FF2B5EF4-FFF2-40B4-BE49-F238E27FC236}">
              <a16:creationId xmlns:a16="http://schemas.microsoft.com/office/drawing/2014/main" id="{637A195E-0273-48D7-B448-29BE318D91F4}"/>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949C93B8-08D7-421C-AE2A-49523DF7090A}"/>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49" name="フローチャート: 判断 648">
          <a:extLst>
            <a:ext uri="{FF2B5EF4-FFF2-40B4-BE49-F238E27FC236}">
              <a16:creationId xmlns:a16="http://schemas.microsoft.com/office/drawing/2014/main" id="{AD125FFF-B7D9-4040-9B18-B5C49175AEFE}"/>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0" name="フローチャート: 判断 649">
          <a:extLst>
            <a:ext uri="{FF2B5EF4-FFF2-40B4-BE49-F238E27FC236}">
              <a16:creationId xmlns:a16="http://schemas.microsoft.com/office/drawing/2014/main" id="{AD52193E-806A-490C-A77C-2C58ADC4813C}"/>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1" name="フローチャート: 判断 650">
          <a:extLst>
            <a:ext uri="{FF2B5EF4-FFF2-40B4-BE49-F238E27FC236}">
              <a16:creationId xmlns:a16="http://schemas.microsoft.com/office/drawing/2014/main" id="{06C171AC-7254-4497-AA7E-045A7661E194}"/>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2" name="フローチャート: 判断 651">
          <a:extLst>
            <a:ext uri="{FF2B5EF4-FFF2-40B4-BE49-F238E27FC236}">
              <a16:creationId xmlns:a16="http://schemas.microsoft.com/office/drawing/2014/main" id="{560A4FD7-7A69-4C15-96D4-22CB45B3F0EA}"/>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3" name="フローチャート: 判断 652">
          <a:extLst>
            <a:ext uri="{FF2B5EF4-FFF2-40B4-BE49-F238E27FC236}">
              <a16:creationId xmlns:a16="http://schemas.microsoft.com/office/drawing/2014/main" id="{0054F4D4-849D-4BE7-A344-49A1F24DD522}"/>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BB36945-6CB3-42AB-AABC-9F21082280D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31B4FFB-ADA2-42F6-BF02-4EF6DFD0D2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A357C2A-1AE4-4CFB-B402-829CDE9BAB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AC7E7AA-5D6D-4903-9C59-71C71A6A0F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80DDEA6-168E-458F-BB51-3F0D625A343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16692</xdr:rowOff>
    </xdr:from>
    <xdr:to>
      <xdr:col>85</xdr:col>
      <xdr:colOff>177800</xdr:colOff>
      <xdr:row>82</xdr:row>
      <xdr:rowOff>118292</xdr:rowOff>
    </xdr:to>
    <xdr:sp macro="" textlink="">
      <xdr:nvSpPr>
        <xdr:cNvPr id="659" name="楕円 658">
          <a:extLst>
            <a:ext uri="{FF2B5EF4-FFF2-40B4-BE49-F238E27FC236}">
              <a16:creationId xmlns:a16="http://schemas.microsoft.com/office/drawing/2014/main" id="{DC8ED93D-CD95-4E38-B7FA-89C2C684E6ED}"/>
            </a:ext>
          </a:extLst>
        </xdr:cNvPr>
        <xdr:cNvSpPr/>
      </xdr:nvSpPr>
      <xdr:spPr>
        <a:xfrm>
          <a:off x="162687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39569</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B535A35A-3A36-44E6-9916-F0CA70AA17F3}"/>
            </a:ext>
          </a:extLst>
        </xdr:cNvPr>
        <xdr:cNvSpPr txBox="1"/>
      </xdr:nvSpPr>
      <xdr:spPr>
        <a:xfrm>
          <a:off x="16357600" y="1392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137523</xdr:rowOff>
    </xdr:from>
    <xdr:to>
      <xdr:col>81</xdr:col>
      <xdr:colOff>101600</xdr:colOff>
      <xdr:row>82</xdr:row>
      <xdr:rowOff>67673</xdr:rowOff>
    </xdr:to>
    <xdr:sp macro="" textlink="">
      <xdr:nvSpPr>
        <xdr:cNvPr id="661" name="楕円 660">
          <a:extLst>
            <a:ext uri="{FF2B5EF4-FFF2-40B4-BE49-F238E27FC236}">
              <a16:creationId xmlns:a16="http://schemas.microsoft.com/office/drawing/2014/main" id="{F8E394D8-C6A7-4EF9-A28E-621C8409E9EA}"/>
            </a:ext>
          </a:extLst>
        </xdr:cNvPr>
        <xdr:cNvSpPr/>
      </xdr:nvSpPr>
      <xdr:spPr>
        <a:xfrm>
          <a:off x="15430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16873</xdr:rowOff>
    </xdr:from>
    <xdr:to>
      <xdr:col>85</xdr:col>
      <xdr:colOff>127000</xdr:colOff>
      <xdr:row>82</xdr:row>
      <xdr:rowOff>67492</xdr:rowOff>
    </xdr:to>
    <xdr:cxnSp macro="">
      <xdr:nvCxnSpPr>
        <xdr:cNvPr id="662" name="直線コネクタ 661">
          <a:extLst>
            <a:ext uri="{FF2B5EF4-FFF2-40B4-BE49-F238E27FC236}">
              <a16:creationId xmlns:a16="http://schemas.microsoft.com/office/drawing/2014/main" id="{A538E974-7347-41B9-92DA-9F92C86B7DC5}"/>
            </a:ext>
          </a:extLst>
        </xdr:cNvPr>
        <xdr:cNvCxnSpPr/>
      </xdr:nvCxnSpPr>
      <xdr:spPr>
        <a:xfrm>
          <a:off x="15481300" y="1407577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85271</xdr:rowOff>
    </xdr:from>
    <xdr:to>
      <xdr:col>76</xdr:col>
      <xdr:colOff>165100</xdr:colOff>
      <xdr:row>82</xdr:row>
      <xdr:rowOff>15421</xdr:rowOff>
    </xdr:to>
    <xdr:sp macro="" textlink="">
      <xdr:nvSpPr>
        <xdr:cNvPr id="663" name="楕円 662">
          <a:extLst>
            <a:ext uri="{FF2B5EF4-FFF2-40B4-BE49-F238E27FC236}">
              <a16:creationId xmlns:a16="http://schemas.microsoft.com/office/drawing/2014/main" id="{FB8C4F9C-BF84-44BE-A787-01F50D8412A3}"/>
            </a:ext>
          </a:extLst>
        </xdr:cNvPr>
        <xdr:cNvSpPr/>
      </xdr:nvSpPr>
      <xdr:spPr>
        <a:xfrm>
          <a:off x="14541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136071</xdr:rowOff>
    </xdr:from>
    <xdr:to>
      <xdr:col>81</xdr:col>
      <xdr:colOff>50800</xdr:colOff>
      <xdr:row>82</xdr:row>
      <xdr:rowOff>16873</xdr:rowOff>
    </xdr:to>
    <xdr:cxnSp macro="">
      <xdr:nvCxnSpPr>
        <xdr:cNvPr id="664" name="直線コネクタ 663">
          <a:extLst>
            <a:ext uri="{FF2B5EF4-FFF2-40B4-BE49-F238E27FC236}">
              <a16:creationId xmlns:a16="http://schemas.microsoft.com/office/drawing/2014/main" id="{4B1FB556-AEFB-4FA6-BB47-020E09D5872F}"/>
            </a:ext>
          </a:extLst>
        </xdr:cNvPr>
        <xdr:cNvCxnSpPr/>
      </xdr:nvCxnSpPr>
      <xdr:spPr>
        <a:xfrm>
          <a:off x="14592300" y="1402352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65" name="楕円 664">
          <a:extLst>
            <a:ext uri="{FF2B5EF4-FFF2-40B4-BE49-F238E27FC236}">
              <a16:creationId xmlns:a16="http://schemas.microsoft.com/office/drawing/2014/main" id="{EF315629-1EB8-4DD9-9C3D-DA4A4257A82D}"/>
            </a:ext>
          </a:extLst>
        </xdr:cNvPr>
        <xdr:cNvSpPr/>
      </xdr:nvSpPr>
      <xdr:spPr>
        <a:xfrm>
          <a:off x="1365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136071</xdr:rowOff>
    </xdr:to>
    <xdr:cxnSp macro="">
      <xdr:nvCxnSpPr>
        <xdr:cNvPr id="666" name="直線コネクタ 665">
          <a:extLst>
            <a:ext uri="{FF2B5EF4-FFF2-40B4-BE49-F238E27FC236}">
              <a16:creationId xmlns:a16="http://schemas.microsoft.com/office/drawing/2014/main" id="{3F1FEA6F-DB23-4224-B4FC-673E00F65826}"/>
            </a:ext>
          </a:extLst>
        </xdr:cNvPr>
        <xdr:cNvCxnSpPr/>
      </xdr:nvCxnSpPr>
      <xdr:spPr>
        <a:xfrm>
          <a:off x="13703300" y="1397127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150586</xdr:rowOff>
    </xdr:from>
    <xdr:to>
      <xdr:col>67</xdr:col>
      <xdr:colOff>101600</xdr:colOff>
      <xdr:row>81</xdr:row>
      <xdr:rowOff>80736</xdr:rowOff>
    </xdr:to>
    <xdr:sp macro="" textlink="">
      <xdr:nvSpPr>
        <xdr:cNvPr id="667" name="楕円 666">
          <a:extLst>
            <a:ext uri="{FF2B5EF4-FFF2-40B4-BE49-F238E27FC236}">
              <a16:creationId xmlns:a16="http://schemas.microsoft.com/office/drawing/2014/main" id="{FFFC2206-13F4-496E-9965-6D8C508CF7EA}"/>
            </a:ext>
          </a:extLst>
        </xdr:cNvPr>
        <xdr:cNvSpPr/>
      </xdr:nvSpPr>
      <xdr:spPr>
        <a:xfrm>
          <a:off x="12763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29936</xdr:rowOff>
    </xdr:from>
    <xdr:to>
      <xdr:col>71</xdr:col>
      <xdr:colOff>177800</xdr:colOff>
      <xdr:row>81</xdr:row>
      <xdr:rowOff>83820</xdr:rowOff>
    </xdr:to>
    <xdr:cxnSp macro="">
      <xdr:nvCxnSpPr>
        <xdr:cNvPr id="668" name="直線コネクタ 667">
          <a:extLst>
            <a:ext uri="{FF2B5EF4-FFF2-40B4-BE49-F238E27FC236}">
              <a16:creationId xmlns:a16="http://schemas.microsoft.com/office/drawing/2014/main" id="{41DA8E9D-5468-450A-B2F9-31AF42366705}"/>
            </a:ext>
          </a:extLst>
        </xdr:cNvPr>
        <xdr:cNvCxnSpPr/>
      </xdr:nvCxnSpPr>
      <xdr:spPr>
        <a:xfrm>
          <a:off x="12814300" y="1391738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69" name="n_1aveValue【消防施設】&#10;有形固定資産減価償却率">
          <a:extLst>
            <a:ext uri="{FF2B5EF4-FFF2-40B4-BE49-F238E27FC236}">
              <a16:creationId xmlns:a16="http://schemas.microsoft.com/office/drawing/2014/main" id="{A1AD8F04-DFEE-4C90-AF3C-CDCCCF3C0FA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0" name="n_2aveValue【消防施設】&#10;有形固定資産減価償却率">
          <a:extLst>
            <a:ext uri="{FF2B5EF4-FFF2-40B4-BE49-F238E27FC236}">
              <a16:creationId xmlns:a16="http://schemas.microsoft.com/office/drawing/2014/main" id="{72ACEC1D-CE30-41E7-8E09-26EF51E33141}"/>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1" name="n_3aveValue【消防施設】&#10;有形固定資産減価償却率">
          <a:extLst>
            <a:ext uri="{FF2B5EF4-FFF2-40B4-BE49-F238E27FC236}">
              <a16:creationId xmlns:a16="http://schemas.microsoft.com/office/drawing/2014/main" id="{AB3A74A4-ED4B-4B89-906E-D6122390ABE1}"/>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2" name="n_4aveValue【消防施設】&#10;有形固定資産減価償却率">
          <a:extLst>
            <a:ext uri="{FF2B5EF4-FFF2-40B4-BE49-F238E27FC236}">
              <a16:creationId xmlns:a16="http://schemas.microsoft.com/office/drawing/2014/main" id="{2559DD9E-D4A5-450E-9497-02DBB4158BE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84200</xdr:rowOff>
    </xdr:from>
    <xdr:ext cx="405111" cy="259045"/>
    <xdr:sp macro="" textlink="">
      <xdr:nvSpPr>
        <xdr:cNvPr id="673" name="n_1mainValue【消防施設】&#10;有形固定資産減価償却率">
          <a:extLst>
            <a:ext uri="{FF2B5EF4-FFF2-40B4-BE49-F238E27FC236}">
              <a16:creationId xmlns:a16="http://schemas.microsoft.com/office/drawing/2014/main" id="{B620B55E-4196-4A9E-808E-0E3CEF3B598D}"/>
            </a:ext>
          </a:extLst>
        </xdr:cNvPr>
        <xdr:cNvSpPr txBox="1"/>
      </xdr:nvSpPr>
      <xdr:spPr>
        <a:xfrm>
          <a:off x="15266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674" name="n_2mainValue【消防施設】&#10;有形固定資産減価償却率">
          <a:extLst>
            <a:ext uri="{FF2B5EF4-FFF2-40B4-BE49-F238E27FC236}">
              <a16:creationId xmlns:a16="http://schemas.microsoft.com/office/drawing/2014/main" id="{646E954E-700D-4A87-9435-20630A610C6C}"/>
            </a:ext>
          </a:extLst>
        </xdr:cNvPr>
        <xdr:cNvSpPr txBox="1"/>
      </xdr:nvSpPr>
      <xdr:spPr>
        <a:xfrm>
          <a:off x="14389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675" name="n_3mainValue【消防施設】&#10;有形固定資産減価償却率">
          <a:extLst>
            <a:ext uri="{FF2B5EF4-FFF2-40B4-BE49-F238E27FC236}">
              <a16:creationId xmlns:a16="http://schemas.microsoft.com/office/drawing/2014/main" id="{C96EDF77-72FC-41AE-8B88-BD89A8D37E6F}"/>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97263</xdr:rowOff>
    </xdr:from>
    <xdr:ext cx="405111" cy="259045"/>
    <xdr:sp macro="" textlink="">
      <xdr:nvSpPr>
        <xdr:cNvPr id="676" name="n_4mainValue【消防施設】&#10;有形固定資産減価償却率">
          <a:extLst>
            <a:ext uri="{FF2B5EF4-FFF2-40B4-BE49-F238E27FC236}">
              <a16:creationId xmlns:a16="http://schemas.microsoft.com/office/drawing/2014/main" id="{F1DBB922-1A74-4AD2-B126-8E5B69A4001A}"/>
            </a:ext>
          </a:extLst>
        </xdr:cNvPr>
        <xdr:cNvSpPr txBox="1"/>
      </xdr:nvSpPr>
      <xdr:spPr>
        <a:xfrm>
          <a:off x="12611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44E76493-00E4-4681-BEFE-8CA55CB52C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72659BA5-1DA3-4FE0-B5A2-68758931EF4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CCEF9248-40A9-4F7C-AC70-99B80D71093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82594223-FE10-4A5D-8700-0CB614103F8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92D029D3-9E3B-4D03-97F9-62EBE237280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F3BE4B16-1B5D-46AF-BFC8-7CF49BF4B8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C633A490-9611-482F-AC46-9B916CD2A3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9F67BB19-C544-4879-9550-C46046114A1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C2043BA5-37E7-457C-8779-3DF8512281A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8CD2AE0A-292B-4A4A-8AB8-6A584AEE56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487AF566-A0EF-4251-B86B-8E5805792BA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D150A1EE-2694-42E6-9ADC-BEEBC629717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57170748-1F8F-4C2F-92D2-8AB17FEE808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79E1E28F-B9EC-425B-9A5E-CCAD90B9981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65EDCE1D-BD8B-4A0B-8362-B64796BAB10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C13381CB-02B9-42CE-8C0C-30612C92947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54D5CFF5-EA3A-4062-8688-F742725F893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0B3F225E-5BDD-4FBF-81FF-C463366AC17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5B66E68C-E1C6-4717-A27A-B07F2516B1A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AE542357-ED9F-4685-AD58-0CEC5E69667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A1F401F4-EE47-4370-AE15-933B905493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8" name="直線コネクタ 697">
          <a:extLst>
            <a:ext uri="{FF2B5EF4-FFF2-40B4-BE49-F238E27FC236}">
              <a16:creationId xmlns:a16="http://schemas.microsoft.com/office/drawing/2014/main" id="{BF90D5FC-7410-4960-9182-FD329BB96015}"/>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9" name="【消防施設】&#10;一人当たり面積最小値テキスト">
          <a:extLst>
            <a:ext uri="{FF2B5EF4-FFF2-40B4-BE49-F238E27FC236}">
              <a16:creationId xmlns:a16="http://schemas.microsoft.com/office/drawing/2014/main" id="{A1386265-F55C-4871-B57B-570244B713BC}"/>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0" name="直線コネクタ 699">
          <a:extLst>
            <a:ext uri="{FF2B5EF4-FFF2-40B4-BE49-F238E27FC236}">
              <a16:creationId xmlns:a16="http://schemas.microsoft.com/office/drawing/2014/main" id="{86417278-6CAD-480D-8785-5EDBC3E5B06F}"/>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1" name="【消防施設】&#10;一人当たり面積最大値テキスト">
          <a:extLst>
            <a:ext uri="{FF2B5EF4-FFF2-40B4-BE49-F238E27FC236}">
              <a16:creationId xmlns:a16="http://schemas.microsoft.com/office/drawing/2014/main" id="{01C873EE-37CF-4F3C-88F1-FDE2D81B166C}"/>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2" name="直線コネクタ 701">
          <a:extLst>
            <a:ext uri="{FF2B5EF4-FFF2-40B4-BE49-F238E27FC236}">
              <a16:creationId xmlns:a16="http://schemas.microsoft.com/office/drawing/2014/main" id="{935A138C-23DB-44F9-9EEC-DC29F01904E4}"/>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3" name="【消防施設】&#10;一人当たり面積平均値テキスト">
          <a:extLst>
            <a:ext uri="{FF2B5EF4-FFF2-40B4-BE49-F238E27FC236}">
              <a16:creationId xmlns:a16="http://schemas.microsoft.com/office/drawing/2014/main" id="{42C11508-BF57-45B7-9ED8-E8BB97400FB5}"/>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4" name="フローチャート: 判断 703">
          <a:extLst>
            <a:ext uri="{FF2B5EF4-FFF2-40B4-BE49-F238E27FC236}">
              <a16:creationId xmlns:a16="http://schemas.microsoft.com/office/drawing/2014/main" id="{083F8407-ECB4-4488-9336-C215E15C9AEF}"/>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5" name="フローチャート: 判断 704">
          <a:extLst>
            <a:ext uri="{FF2B5EF4-FFF2-40B4-BE49-F238E27FC236}">
              <a16:creationId xmlns:a16="http://schemas.microsoft.com/office/drawing/2014/main" id="{A8B1044B-4CB5-4B1B-86AC-C6DBCDB61528}"/>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6" name="フローチャート: 判断 705">
          <a:extLst>
            <a:ext uri="{FF2B5EF4-FFF2-40B4-BE49-F238E27FC236}">
              <a16:creationId xmlns:a16="http://schemas.microsoft.com/office/drawing/2014/main" id="{57636241-7C9E-46C9-8A4D-EA5B71561ACB}"/>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7" name="フローチャート: 判断 706">
          <a:extLst>
            <a:ext uri="{FF2B5EF4-FFF2-40B4-BE49-F238E27FC236}">
              <a16:creationId xmlns:a16="http://schemas.microsoft.com/office/drawing/2014/main" id="{63D3F6B1-F2A2-4F89-9FEE-9458E645CCD1}"/>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8" name="フローチャート: 判断 707">
          <a:extLst>
            <a:ext uri="{FF2B5EF4-FFF2-40B4-BE49-F238E27FC236}">
              <a16:creationId xmlns:a16="http://schemas.microsoft.com/office/drawing/2014/main" id="{4D57F9A0-E8F3-4DE1-9450-7BB49158CE4E}"/>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16071CEF-F176-4945-BF59-C36F7834603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2F60D154-9A1E-466B-9987-77E696483C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B73407A-6F91-4E4D-AA44-5DEDAE03A16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198068C-8518-449A-9D2C-962DB88BB85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38D9661-5594-459D-AD08-099F57A1B7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714" name="楕円 713">
          <a:extLst>
            <a:ext uri="{FF2B5EF4-FFF2-40B4-BE49-F238E27FC236}">
              <a16:creationId xmlns:a16="http://schemas.microsoft.com/office/drawing/2014/main" id="{755AA3B7-21EF-4E2B-8C09-A02AF33FF9E0}"/>
            </a:ext>
          </a:extLst>
        </xdr:cNvPr>
        <xdr:cNvSpPr/>
      </xdr:nvSpPr>
      <xdr:spPr>
        <a:xfrm>
          <a:off x="221107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117112</xdr:rowOff>
    </xdr:from>
    <xdr:ext cx="469744" cy="259045"/>
    <xdr:sp macro="" textlink="">
      <xdr:nvSpPr>
        <xdr:cNvPr id="715" name="【消防施設】&#10;一人当たり面積該当値テキスト">
          <a:extLst>
            <a:ext uri="{FF2B5EF4-FFF2-40B4-BE49-F238E27FC236}">
              <a16:creationId xmlns:a16="http://schemas.microsoft.com/office/drawing/2014/main" id="{348D2E79-0902-442C-BCBB-06F2B56C90F1}"/>
            </a:ext>
          </a:extLst>
        </xdr:cNvPr>
        <xdr:cNvSpPr txBox="1"/>
      </xdr:nvSpPr>
      <xdr:spPr>
        <a:xfrm>
          <a:off x="22199600" y="1451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716" name="楕円 715">
          <a:extLst>
            <a:ext uri="{FF2B5EF4-FFF2-40B4-BE49-F238E27FC236}">
              <a16:creationId xmlns:a16="http://schemas.microsoft.com/office/drawing/2014/main" id="{3126E3FD-CD5B-4358-9D0C-C40CF6AE7C7C}"/>
            </a:ext>
          </a:extLst>
        </xdr:cNvPr>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85</xdr:row>
      <xdr:rowOff>81535</xdr:rowOff>
    </xdr:to>
    <xdr:cxnSp macro="">
      <xdr:nvCxnSpPr>
        <xdr:cNvPr id="717" name="直線コネクタ 716">
          <a:extLst>
            <a:ext uri="{FF2B5EF4-FFF2-40B4-BE49-F238E27FC236}">
              <a16:creationId xmlns:a16="http://schemas.microsoft.com/office/drawing/2014/main" id="{76722176-BE45-4BCA-9531-AD68ED429CA8}"/>
            </a:ext>
          </a:extLst>
        </xdr:cNvPr>
        <xdr:cNvCxnSpPr/>
      </xdr:nvCxnSpPr>
      <xdr:spPr>
        <a:xfrm>
          <a:off x="21323300" y="14654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718" name="楕円 717">
          <a:extLst>
            <a:ext uri="{FF2B5EF4-FFF2-40B4-BE49-F238E27FC236}">
              <a16:creationId xmlns:a16="http://schemas.microsoft.com/office/drawing/2014/main" id="{B1110C7C-D316-4A7E-862C-98A63C15EBF2}"/>
            </a:ext>
          </a:extLst>
        </xdr:cNvPr>
        <xdr:cNvSpPr/>
      </xdr:nvSpPr>
      <xdr:spPr>
        <a:xfrm>
          <a:off x="20383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85</xdr:row>
      <xdr:rowOff>81535</xdr:rowOff>
    </xdr:to>
    <xdr:cxnSp macro="">
      <xdr:nvCxnSpPr>
        <xdr:cNvPr id="719" name="直線コネクタ 718">
          <a:extLst>
            <a:ext uri="{FF2B5EF4-FFF2-40B4-BE49-F238E27FC236}">
              <a16:creationId xmlns:a16="http://schemas.microsoft.com/office/drawing/2014/main" id="{67DB4A3C-4D74-436E-9007-3D9A430C7929}"/>
            </a:ext>
          </a:extLst>
        </xdr:cNvPr>
        <xdr:cNvCxnSpPr/>
      </xdr:nvCxnSpPr>
      <xdr:spPr>
        <a:xfrm>
          <a:off x="20434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20" name="楕円 719">
          <a:extLst>
            <a:ext uri="{FF2B5EF4-FFF2-40B4-BE49-F238E27FC236}">
              <a16:creationId xmlns:a16="http://schemas.microsoft.com/office/drawing/2014/main" id="{726B3254-F159-4FFC-8557-8EE63C2F8D88}"/>
            </a:ext>
          </a:extLst>
        </xdr:cNvPr>
        <xdr:cNvSpPr/>
      </xdr:nvSpPr>
      <xdr:spPr>
        <a:xfrm>
          <a:off x="19494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81535</xdr:rowOff>
    </xdr:to>
    <xdr:cxnSp macro="">
      <xdr:nvCxnSpPr>
        <xdr:cNvPr id="721" name="直線コネクタ 720">
          <a:extLst>
            <a:ext uri="{FF2B5EF4-FFF2-40B4-BE49-F238E27FC236}">
              <a16:creationId xmlns:a16="http://schemas.microsoft.com/office/drawing/2014/main" id="{B4A6D8F6-348F-49F9-815B-29920735436C}"/>
            </a:ext>
          </a:extLst>
        </xdr:cNvPr>
        <xdr:cNvCxnSpPr/>
      </xdr:nvCxnSpPr>
      <xdr:spPr>
        <a:xfrm>
          <a:off x="19545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30735</xdr:rowOff>
    </xdr:from>
    <xdr:to>
      <xdr:col>98</xdr:col>
      <xdr:colOff>38100</xdr:colOff>
      <xdr:row>85</xdr:row>
      <xdr:rowOff>132335</xdr:rowOff>
    </xdr:to>
    <xdr:sp macro="" textlink="">
      <xdr:nvSpPr>
        <xdr:cNvPr id="722" name="楕円 721">
          <a:extLst>
            <a:ext uri="{FF2B5EF4-FFF2-40B4-BE49-F238E27FC236}">
              <a16:creationId xmlns:a16="http://schemas.microsoft.com/office/drawing/2014/main" id="{59FA9DDA-4883-45D6-B0F3-E3E666508851}"/>
            </a:ext>
          </a:extLst>
        </xdr:cNvPr>
        <xdr:cNvSpPr/>
      </xdr:nvSpPr>
      <xdr:spPr>
        <a:xfrm>
          <a:off x="18605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81535</xdr:rowOff>
    </xdr:from>
    <xdr:to>
      <xdr:col>102</xdr:col>
      <xdr:colOff>114300</xdr:colOff>
      <xdr:row>85</xdr:row>
      <xdr:rowOff>81535</xdr:rowOff>
    </xdr:to>
    <xdr:cxnSp macro="">
      <xdr:nvCxnSpPr>
        <xdr:cNvPr id="723" name="直線コネクタ 722">
          <a:extLst>
            <a:ext uri="{FF2B5EF4-FFF2-40B4-BE49-F238E27FC236}">
              <a16:creationId xmlns:a16="http://schemas.microsoft.com/office/drawing/2014/main" id="{D21F5722-53A2-4C8D-87A7-181C55B633BF}"/>
            </a:ext>
          </a:extLst>
        </xdr:cNvPr>
        <xdr:cNvCxnSpPr/>
      </xdr:nvCxnSpPr>
      <xdr:spPr>
        <a:xfrm>
          <a:off x="18656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4" name="n_1aveValue【消防施設】&#10;一人当たり面積">
          <a:extLst>
            <a:ext uri="{FF2B5EF4-FFF2-40B4-BE49-F238E27FC236}">
              <a16:creationId xmlns:a16="http://schemas.microsoft.com/office/drawing/2014/main" id="{6CAE0694-0C37-4233-BF67-1EAA9D5426FE}"/>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25" name="n_2aveValue【消防施設】&#10;一人当たり面積">
          <a:extLst>
            <a:ext uri="{FF2B5EF4-FFF2-40B4-BE49-F238E27FC236}">
              <a16:creationId xmlns:a16="http://schemas.microsoft.com/office/drawing/2014/main" id="{C9CB6CFD-3BA0-4460-85A3-0C1E67D779ED}"/>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6" name="n_3aveValue【消防施設】&#10;一人当たり面積">
          <a:extLst>
            <a:ext uri="{FF2B5EF4-FFF2-40B4-BE49-F238E27FC236}">
              <a16:creationId xmlns:a16="http://schemas.microsoft.com/office/drawing/2014/main" id="{5055404F-1CF2-45BC-BBDC-5EF0DDA3D576}"/>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27" name="n_4aveValue【消防施設】&#10;一人当たり面積">
          <a:extLst>
            <a:ext uri="{FF2B5EF4-FFF2-40B4-BE49-F238E27FC236}">
              <a16:creationId xmlns:a16="http://schemas.microsoft.com/office/drawing/2014/main" id="{2AA32897-C666-4F8E-9EA6-CDD57ED6A7D5}"/>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728" name="n_1mainValue【消防施設】&#10;一人当たり面積">
          <a:extLst>
            <a:ext uri="{FF2B5EF4-FFF2-40B4-BE49-F238E27FC236}">
              <a16:creationId xmlns:a16="http://schemas.microsoft.com/office/drawing/2014/main" id="{B55E3531-79AB-4F43-B0B0-E525E7F37705}"/>
            </a:ext>
          </a:extLst>
        </xdr:cNvPr>
        <xdr:cNvSpPr txBox="1"/>
      </xdr:nvSpPr>
      <xdr:spPr>
        <a:xfrm>
          <a:off x="21075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729" name="n_2mainValue【消防施設】&#10;一人当たり面積">
          <a:extLst>
            <a:ext uri="{FF2B5EF4-FFF2-40B4-BE49-F238E27FC236}">
              <a16:creationId xmlns:a16="http://schemas.microsoft.com/office/drawing/2014/main" id="{49BB0587-1615-430D-9BA4-C9D86E725423}"/>
            </a:ext>
          </a:extLst>
        </xdr:cNvPr>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730" name="n_3mainValue【消防施設】&#10;一人当たり面積">
          <a:extLst>
            <a:ext uri="{FF2B5EF4-FFF2-40B4-BE49-F238E27FC236}">
              <a16:creationId xmlns:a16="http://schemas.microsoft.com/office/drawing/2014/main" id="{DB1E7333-7695-41AC-8893-6122626B59C8}"/>
            </a:ext>
          </a:extLst>
        </xdr:cNvPr>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731" name="n_4mainValue【消防施設】&#10;一人当たり面積">
          <a:extLst>
            <a:ext uri="{FF2B5EF4-FFF2-40B4-BE49-F238E27FC236}">
              <a16:creationId xmlns:a16="http://schemas.microsoft.com/office/drawing/2014/main" id="{6612D43C-0CD3-49E4-BF46-0E666FCC5AB1}"/>
            </a:ext>
          </a:extLst>
        </xdr:cNvPr>
        <xdr:cNvSpPr txBox="1"/>
      </xdr:nvSpPr>
      <xdr:spPr>
        <a:xfrm>
          <a:off x="18421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37CE0804-6990-4511-BA0B-25B347340D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B4E00255-C604-4C03-92B7-8D6B24407C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DAF61454-1204-4831-A5EA-5A1FCC6716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18E4A781-FD5C-4E1E-AC22-02C8535CE0B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3DC03525-73C6-4CD6-A552-8512CC8CCB5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86D9B49A-316F-44A9-9C10-F3BF1B52AD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90A449A2-2456-4155-B7DE-71F28A535B7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7C5B39B5-53DD-489A-A130-65C146EFBB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6CF75462-A10A-440B-BFD4-54DE3E4452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5DEAEC29-07CC-4658-8B9D-E5B6E29B89B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A0BA3BF1-897B-4143-9FE4-5AACCD8DDB1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7ACFF57C-7800-4C3F-A92B-5C309B0141A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1E41AF25-0448-4DA4-B4E1-2E786BD0E84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168C9C32-3151-487F-BA74-B365EEAF73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5DF770A7-C762-4631-B0E2-1FE63CF74E7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A32B3CBB-5216-4061-B5F8-CFE30D35BAD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D4477BB6-0C45-40CE-AE92-5A53DFA34A7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A3B01907-6D8A-4BD6-88DD-E8733433E1E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32960564-9A33-489F-8428-E00C925D32B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531D4FF3-7DC2-4209-B3FA-D3D6D58478E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4605A40B-2875-4758-A732-35C84A9739D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77E7C98E-48E8-4107-A1FF-904AB3B57B6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26B4D238-97DF-4A2C-82DC-EF0F9CA422E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E22C8411-88A0-4889-9F4A-C467EE4EAE6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734263A7-B613-4BBE-8FAE-9C69537C13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7" name="直線コネクタ 756">
          <a:extLst>
            <a:ext uri="{FF2B5EF4-FFF2-40B4-BE49-F238E27FC236}">
              <a16:creationId xmlns:a16="http://schemas.microsoft.com/office/drawing/2014/main" id="{F2E40F5C-7EF5-42B3-B9B1-B7A3E7C5448D}"/>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8" name="【庁舎】&#10;有形固定資産減価償却率最小値テキスト">
          <a:extLst>
            <a:ext uri="{FF2B5EF4-FFF2-40B4-BE49-F238E27FC236}">
              <a16:creationId xmlns:a16="http://schemas.microsoft.com/office/drawing/2014/main" id="{80B20A33-525F-4D1E-A9EB-C31C066A6064}"/>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59" name="直線コネクタ 758">
          <a:extLst>
            <a:ext uri="{FF2B5EF4-FFF2-40B4-BE49-F238E27FC236}">
              <a16:creationId xmlns:a16="http://schemas.microsoft.com/office/drawing/2014/main" id="{4931305C-976F-4409-A485-7A62976B1E77}"/>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0" name="【庁舎】&#10;有形固定資産減価償却率最大値テキスト">
          <a:extLst>
            <a:ext uri="{FF2B5EF4-FFF2-40B4-BE49-F238E27FC236}">
              <a16:creationId xmlns:a16="http://schemas.microsoft.com/office/drawing/2014/main" id="{4818F2CD-AC4F-4A83-9AFA-2536ED31F319}"/>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1" name="直線コネクタ 760">
          <a:extLst>
            <a:ext uri="{FF2B5EF4-FFF2-40B4-BE49-F238E27FC236}">
              <a16:creationId xmlns:a16="http://schemas.microsoft.com/office/drawing/2014/main" id="{B8A88270-E307-4367-A582-9732F6274671}"/>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62" name="【庁舎】&#10;有形固定資産減価償却率平均値テキスト">
          <a:extLst>
            <a:ext uri="{FF2B5EF4-FFF2-40B4-BE49-F238E27FC236}">
              <a16:creationId xmlns:a16="http://schemas.microsoft.com/office/drawing/2014/main" id="{6F1B7D48-61F2-4DDA-8949-E9296A38F81F}"/>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3" name="フローチャート: 判断 762">
          <a:extLst>
            <a:ext uri="{FF2B5EF4-FFF2-40B4-BE49-F238E27FC236}">
              <a16:creationId xmlns:a16="http://schemas.microsoft.com/office/drawing/2014/main" id="{7771271A-C136-4A4F-B369-37C9F0BD6045}"/>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4" name="フローチャート: 判断 763">
          <a:extLst>
            <a:ext uri="{FF2B5EF4-FFF2-40B4-BE49-F238E27FC236}">
              <a16:creationId xmlns:a16="http://schemas.microsoft.com/office/drawing/2014/main" id="{98AD20DD-D061-43F5-A3A7-8F41DA88D5D7}"/>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5" name="フローチャート: 判断 764">
          <a:extLst>
            <a:ext uri="{FF2B5EF4-FFF2-40B4-BE49-F238E27FC236}">
              <a16:creationId xmlns:a16="http://schemas.microsoft.com/office/drawing/2014/main" id="{875CAB01-E31D-4615-916E-3C212DC10B64}"/>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6" name="フローチャート: 判断 765">
          <a:extLst>
            <a:ext uri="{FF2B5EF4-FFF2-40B4-BE49-F238E27FC236}">
              <a16:creationId xmlns:a16="http://schemas.microsoft.com/office/drawing/2014/main" id="{4E5A2FFB-D890-4469-9738-52078520F5D4}"/>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7" name="フローチャート: 判断 766">
          <a:extLst>
            <a:ext uri="{FF2B5EF4-FFF2-40B4-BE49-F238E27FC236}">
              <a16:creationId xmlns:a16="http://schemas.microsoft.com/office/drawing/2014/main" id="{AC37EF4B-1183-4DB7-9730-91D845AEB0A2}"/>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FC30A3B-21C6-498F-9FB5-DE49042F9C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7A63D82-C450-4CDC-B374-5F6334A1CF4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D0D6694-F469-435E-8B38-2F640D4982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FCE0E9C-75E0-4597-8F9A-D9FD59ED4A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9B7CAF0-62BB-4A22-ABD1-4316C28823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46627</xdr:rowOff>
    </xdr:from>
    <xdr:to>
      <xdr:col>85</xdr:col>
      <xdr:colOff>177800</xdr:colOff>
      <xdr:row>102</xdr:row>
      <xdr:rowOff>148227</xdr:rowOff>
    </xdr:to>
    <xdr:sp macro="" textlink="">
      <xdr:nvSpPr>
        <xdr:cNvPr id="773" name="楕円 772">
          <a:extLst>
            <a:ext uri="{FF2B5EF4-FFF2-40B4-BE49-F238E27FC236}">
              <a16:creationId xmlns:a16="http://schemas.microsoft.com/office/drawing/2014/main" id="{DC2F458B-93CB-4F45-A037-F3FB0AA26D17}"/>
            </a:ext>
          </a:extLst>
        </xdr:cNvPr>
        <xdr:cNvSpPr/>
      </xdr:nvSpPr>
      <xdr:spPr>
        <a:xfrm>
          <a:off x="162687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69504</xdr:rowOff>
    </xdr:from>
    <xdr:ext cx="405111" cy="259045"/>
    <xdr:sp macro="" textlink="">
      <xdr:nvSpPr>
        <xdr:cNvPr id="774" name="【庁舎】&#10;有形固定資産減価償却率該当値テキスト">
          <a:extLst>
            <a:ext uri="{FF2B5EF4-FFF2-40B4-BE49-F238E27FC236}">
              <a16:creationId xmlns:a16="http://schemas.microsoft.com/office/drawing/2014/main" id="{FA5BDD20-CC74-473F-9013-CB39EB69628A}"/>
            </a:ext>
          </a:extLst>
        </xdr:cNvPr>
        <xdr:cNvSpPr txBox="1"/>
      </xdr:nvSpPr>
      <xdr:spPr>
        <a:xfrm>
          <a:off x="16357600" y="1738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160927</xdr:rowOff>
    </xdr:from>
    <xdr:to>
      <xdr:col>81</xdr:col>
      <xdr:colOff>101600</xdr:colOff>
      <xdr:row>102</xdr:row>
      <xdr:rowOff>91077</xdr:rowOff>
    </xdr:to>
    <xdr:sp macro="" textlink="">
      <xdr:nvSpPr>
        <xdr:cNvPr id="775" name="楕円 774">
          <a:extLst>
            <a:ext uri="{FF2B5EF4-FFF2-40B4-BE49-F238E27FC236}">
              <a16:creationId xmlns:a16="http://schemas.microsoft.com/office/drawing/2014/main" id="{4DE27A06-6E4F-490B-8EF7-D614679616FF}"/>
            </a:ext>
          </a:extLst>
        </xdr:cNvPr>
        <xdr:cNvSpPr/>
      </xdr:nvSpPr>
      <xdr:spPr>
        <a:xfrm>
          <a:off x="15430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40277</xdr:rowOff>
    </xdr:from>
    <xdr:to>
      <xdr:col>85</xdr:col>
      <xdr:colOff>127000</xdr:colOff>
      <xdr:row>102</xdr:row>
      <xdr:rowOff>97427</xdr:rowOff>
    </xdr:to>
    <xdr:cxnSp macro="">
      <xdr:nvCxnSpPr>
        <xdr:cNvPr id="776" name="直線コネクタ 775">
          <a:extLst>
            <a:ext uri="{FF2B5EF4-FFF2-40B4-BE49-F238E27FC236}">
              <a16:creationId xmlns:a16="http://schemas.microsoft.com/office/drawing/2014/main" id="{9FC93CB7-E85E-453F-8EA8-ADAA7F992741}"/>
            </a:ext>
          </a:extLst>
        </xdr:cNvPr>
        <xdr:cNvCxnSpPr/>
      </xdr:nvCxnSpPr>
      <xdr:spPr>
        <a:xfrm>
          <a:off x="15481300" y="1752817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102144</xdr:rowOff>
    </xdr:from>
    <xdr:to>
      <xdr:col>76</xdr:col>
      <xdr:colOff>165100</xdr:colOff>
      <xdr:row>102</xdr:row>
      <xdr:rowOff>32294</xdr:rowOff>
    </xdr:to>
    <xdr:sp macro="" textlink="">
      <xdr:nvSpPr>
        <xdr:cNvPr id="777" name="楕円 776">
          <a:extLst>
            <a:ext uri="{FF2B5EF4-FFF2-40B4-BE49-F238E27FC236}">
              <a16:creationId xmlns:a16="http://schemas.microsoft.com/office/drawing/2014/main" id="{FE229B40-D352-48B0-8257-C17C569A20F5}"/>
            </a:ext>
          </a:extLst>
        </xdr:cNvPr>
        <xdr:cNvSpPr/>
      </xdr:nvSpPr>
      <xdr:spPr>
        <a:xfrm>
          <a:off x="145415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152944</xdr:rowOff>
    </xdr:from>
    <xdr:to>
      <xdr:col>81</xdr:col>
      <xdr:colOff>50800</xdr:colOff>
      <xdr:row>102</xdr:row>
      <xdr:rowOff>40277</xdr:rowOff>
    </xdr:to>
    <xdr:cxnSp macro="">
      <xdr:nvCxnSpPr>
        <xdr:cNvPr id="778" name="直線コネクタ 777">
          <a:extLst>
            <a:ext uri="{FF2B5EF4-FFF2-40B4-BE49-F238E27FC236}">
              <a16:creationId xmlns:a16="http://schemas.microsoft.com/office/drawing/2014/main" id="{249E19A5-C9F4-4AA9-A0EC-1D188EA2C317}"/>
            </a:ext>
          </a:extLst>
        </xdr:cNvPr>
        <xdr:cNvCxnSpPr/>
      </xdr:nvCxnSpPr>
      <xdr:spPr>
        <a:xfrm>
          <a:off x="14592300" y="174693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44994</xdr:rowOff>
    </xdr:from>
    <xdr:to>
      <xdr:col>72</xdr:col>
      <xdr:colOff>38100</xdr:colOff>
      <xdr:row>101</xdr:row>
      <xdr:rowOff>146594</xdr:rowOff>
    </xdr:to>
    <xdr:sp macro="" textlink="">
      <xdr:nvSpPr>
        <xdr:cNvPr id="779" name="楕円 778">
          <a:extLst>
            <a:ext uri="{FF2B5EF4-FFF2-40B4-BE49-F238E27FC236}">
              <a16:creationId xmlns:a16="http://schemas.microsoft.com/office/drawing/2014/main" id="{DE40CDF1-CBEE-4E1B-9F92-FB5D045F6A68}"/>
            </a:ext>
          </a:extLst>
        </xdr:cNvPr>
        <xdr:cNvSpPr/>
      </xdr:nvSpPr>
      <xdr:spPr>
        <a:xfrm>
          <a:off x="13652500" y="173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95794</xdr:rowOff>
    </xdr:from>
    <xdr:to>
      <xdr:col>76</xdr:col>
      <xdr:colOff>114300</xdr:colOff>
      <xdr:row>101</xdr:row>
      <xdr:rowOff>152944</xdr:rowOff>
    </xdr:to>
    <xdr:cxnSp macro="">
      <xdr:nvCxnSpPr>
        <xdr:cNvPr id="780" name="直線コネクタ 779">
          <a:extLst>
            <a:ext uri="{FF2B5EF4-FFF2-40B4-BE49-F238E27FC236}">
              <a16:creationId xmlns:a16="http://schemas.microsoft.com/office/drawing/2014/main" id="{47307909-8894-44E3-9662-4AA0C0A1660E}"/>
            </a:ext>
          </a:extLst>
        </xdr:cNvPr>
        <xdr:cNvCxnSpPr/>
      </xdr:nvCxnSpPr>
      <xdr:spPr>
        <a:xfrm>
          <a:off x="13703300" y="1741224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157662</xdr:rowOff>
    </xdr:from>
    <xdr:to>
      <xdr:col>67</xdr:col>
      <xdr:colOff>101600</xdr:colOff>
      <xdr:row>101</xdr:row>
      <xdr:rowOff>87812</xdr:rowOff>
    </xdr:to>
    <xdr:sp macro="" textlink="">
      <xdr:nvSpPr>
        <xdr:cNvPr id="781" name="楕円 780">
          <a:extLst>
            <a:ext uri="{FF2B5EF4-FFF2-40B4-BE49-F238E27FC236}">
              <a16:creationId xmlns:a16="http://schemas.microsoft.com/office/drawing/2014/main" id="{181D269D-89F2-4630-964E-DA1BC6EBEBE5}"/>
            </a:ext>
          </a:extLst>
        </xdr:cNvPr>
        <xdr:cNvSpPr/>
      </xdr:nvSpPr>
      <xdr:spPr>
        <a:xfrm>
          <a:off x="127635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37012</xdr:rowOff>
    </xdr:from>
    <xdr:to>
      <xdr:col>71</xdr:col>
      <xdr:colOff>177800</xdr:colOff>
      <xdr:row>101</xdr:row>
      <xdr:rowOff>95794</xdr:rowOff>
    </xdr:to>
    <xdr:cxnSp macro="">
      <xdr:nvCxnSpPr>
        <xdr:cNvPr id="782" name="直線コネクタ 781">
          <a:extLst>
            <a:ext uri="{FF2B5EF4-FFF2-40B4-BE49-F238E27FC236}">
              <a16:creationId xmlns:a16="http://schemas.microsoft.com/office/drawing/2014/main" id="{93667E01-FA0E-4ED3-9C5D-26385EA32786}"/>
            </a:ext>
          </a:extLst>
        </xdr:cNvPr>
        <xdr:cNvCxnSpPr/>
      </xdr:nvCxnSpPr>
      <xdr:spPr>
        <a:xfrm>
          <a:off x="12814300" y="1735346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783" name="n_1aveValue【庁舎】&#10;有形固定資産減価償却率">
          <a:extLst>
            <a:ext uri="{FF2B5EF4-FFF2-40B4-BE49-F238E27FC236}">
              <a16:creationId xmlns:a16="http://schemas.microsoft.com/office/drawing/2014/main" id="{2CA997A9-0E4A-4168-ADB9-7C22DB12213E}"/>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4" name="n_2aveValue【庁舎】&#10;有形固定資産減価償却率">
          <a:extLst>
            <a:ext uri="{FF2B5EF4-FFF2-40B4-BE49-F238E27FC236}">
              <a16:creationId xmlns:a16="http://schemas.microsoft.com/office/drawing/2014/main" id="{31644873-E9BE-492D-873D-9FF24EDE5064}"/>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785" name="n_3aveValue【庁舎】&#10;有形固定資産減価償却率">
          <a:extLst>
            <a:ext uri="{FF2B5EF4-FFF2-40B4-BE49-F238E27FC236}">
              <a16:creationId xmlns:a16="http://schemas.microsoft.com/office/drawing/2014/main" id="{ADB8F52D-DE47-4F1E-888E-F928084C9D67}"/>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786" name="n_4aveValue【庁舎】&#10;有形固定資産減価償却率">
          <a:extLst>
            <a:ext uri="{FF2B5EF4-FFF2-40B4-BE49-F238E27FC236}">
              <a16:creationId xmlns:a16="http://schemas.microsoft.com/office/drawing/2014/main" id="{C8CE93ED-17E9-484B-A68A-A04AD98BE7A1}"/>
            </a:ext>
          </a:extLst>
        </xdr:cNvPr>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107604</xdr:rowOff>
    </xdr:from>
    <xdr:ext cx="405111" cy="259045"/>
    <xdr:sp macro="" textlink="">
      <xdr:nvSpPr>
        <xdr:cNvPr id="787" name="n_1mainValue【庁舎】&#10;有形固定資産減価償却率">
          <a:extLst>
            <a:ext uri="{FF2B5EF4-FFF2-40B4-BE49-F238E27FC236}">
              <a16:creationId xmlns:a16="http://schemas.microsoft.com/office/drawing/2014/main" id="{16FF6EC8-C681-411C-A84D-E3D00717C1EE}"/>
            </a:ext>
          </a:extLst>
        </xdr:cNvPr>
        <xdr:cNvSpPr txBox="1"/>
      </xdr:nvSpPr>
      <xdr:spPr>
        <a:xfrm>
          <a:off x="15266044" y="1725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48821</xdr:rowOff>
    </xdr:from>
    <xdr:ext cx="405111" cy="259045"/>
    <xdr:sp macro="" textlink="">
      <xdr:nvSpPr>
        <xdr:cNvPr id="788" name="n_2mainValue【庁舎】&#10;有形固定資産減価償却率">
          <a:extLst>
            <a:ext uri="{FF2B5EF4-FFF2-40B4-BE49-F238E27FC236}">
              <a16:creationId xmlns:a16="http://schemas.microsoft.com/office/drawing/2014/main" id="{557DCEED-5B34-463D-B259-EB2FEBE32C00}"/>
            </a:ext>
          </a:extLst>
        </xdr:cNvPr>
        <xdr:cNvSpPr txBox="1"/>
      </xdr:nvSpPr>
      <xdr:spPr>
        <a:xfrm>
          <a:off x="14389744" y="1719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163121</xdr:rowOff>
    </xdr:from>
    <xdr:ext cx="405111" cy="259045"/>
    <xdr:sp macro="" textlink="">
      <xdr:nvSpPr>
        <xdr:cNvPr id="789" name="n_3mainValue【庁舎】&#10;有形固定資産減価償却率">
          <a:extLst>
            <a:ext uri="{FF2B5EF4-FFF2-40B4-BE49-F238E27FC236}">
              <a16:creationId xmlns:a16="http://schemas.microsoft.com/office/drawing/2014/main" id="{7863F0F2-4843-4C39-926A-48DB1610032E}"/>
            </a:ext>
          </a:extLst>
        </xdr:cNvPr>
        <xdr:cNvSpPr txBox="1"/>
      </xdr:nvSpPr>
      <xdr:spPr>
        <a:xfrm>
          <a:off x="13500744" y="1713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104339</xdr:rowOff>
    </xdr:from>
    <xdr:ext cx="405111" cy="259045"/>
    <xdr:sp macro="" textlink="">
      <xdr:nvSpPr>
        <xdr:cNvPr id="790" name="n_4mainValue【庁舎】&#10;有形固定資産減価償却率">
          <a:extLst>
            <a:ext uri="{FF2B5EF4-FFF2-40B4-BE49-F238E27FC236}">
              <a16:creationId xmlns:a16="http://schemas.microsoft.com/office/drawing/2014/main" id="{9C93F7CF-B8E6-4795-83F4-33F2644262BD}"/>
            </a:ext>
          </a:extLst>
        </xdr:cNvPr>
        <xdr:cNvSpPr txBox="1"/>
      </xdr:nvSpPr>
      <xdr:spPr>
        <a:xfrm>
          <a:off x="126117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BF76789B-373B-4E0D-9461-DBD8F9C38CC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57E4FC0C-176D-4378-B3B6-17D9797D46A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478F975B-3172-47C1-8AD9-30915CE01A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A3CA021F-27A3-4555-92F0-4D4AF18748F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C5DC4D22-F716-4F88-8DCF-B046EBE1267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94650E4F-5C42-49DD-9D0E-59A9C1110C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344DFA04-0295-47D9-BE9C-DD974014B8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3BAC65AA-751B-490A-B9BE-6853B147A50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C3DD015-7270-47F3-A139-41A675B1493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9AB0E5E3-AF83-4460-A593-C2D44A21FA0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9DDB50D6-D8A2-45E1-ACA7-8FA18B7F379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8FABA559-5330-4B50-9032-CFE93862234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88CFC7CB-6CB5-498E-B96F-0E846FF4356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C6C4FC56-D472-40E1-BE0B-E64763B3671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C9ADEB22-3F63-4AE3-9005-6ABAA2E17FF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93FED9DD-3048-4C18-BA99-6BB27B6403C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36CE8FF0-3AEE-406F-B4A7-E5BD373101F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9E4B6EA2-6D40-49C7-B58E-76D45474A32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CCE7C46D-EBD9-4EE2-AFAA-5DCE835DFF5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03285F33-B207-4218-83FE-90AAD0DD032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A1B3EA14-E3BF-4551-8B80-33E71289237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354A631C-52DB-4C16-9938-38D41E2BC78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88175C62-744C-4989-A440-61E70F5187A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722BF4A-F596-47FF-8297-D30CD8E3E54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5510BF5A-CB77-4615-B6B8-CE24774A12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6" name="直線コネクタ 815">
          <a:extLst>
            <a:ext uri="{FF2B5EF4-FFF2-40B4-BE49-F238E27FC236}">
              <a16:creationId xmlns:a16="http://schemas.microsoft.com/office/drawing/2014/main" id="{85FD2609-B0A5-477E-AB58-120B5350C65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7" name="【庁舎】&#10;一人当たり面積最小値テキスト">
          <a:extLst>
            <a:ext uri="{FF2B5EF4-FFF2-40B4-BE49-F238E27FC236}">
              <a16:creationId xmlns:a16="http://schemas.microsoft.com/office/drawing/2014/main" id="{9D6B0DEB-854A-445F-863B-BDBF063B8AC1}"/>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8" name="直線コネクタ 817">
          <a:extLst>
            <a:ext uri="{FF2B5EF4-FFF2-40B4-BE49-F238E27FC236}">
              <a16:creationId xmlns:a16="http://schemas.microsoft.com/office/drawing/2014/main" id="{0D521995-5555-439B-885E-DB81958D9B66}"/>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19" name="【庁舎】&#10;一人当たり面積最大値テキスト">
          <a:extLst>
            <a:ext uri="{FF2B5EF4-FFF2-40B4-BE49-F238E27FC236}">
              <a16:creationId xmlns:a16="http://schemas.microsoft.com/office/drawing/2014/main" id="{5EF4F302-1851-40A0-B933-854E545E7B24}"/>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0" name="直線コネクタ 819">
          <a:extLst>
            <a:ext uri="{FF2B5EF4-FFF2-40B4-BE49-F238E27FC236}">
              <a16:creationId xmlns:a16="http://schemas.microsoft.com/office/drawing/2014/main" id="{FD4648EF-F0C7-4265-8239-3857AE861C63}"/>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21" name="【庁舎】&#10;一人当たり面積平均値テキスト">
          <a:extLst>
            <a:ext uri="{FF2B5EF4-FFF2-40B4-BE49-F238E27FC236}">
              <a16:creationId xmlns:a16="http://schemas.microsoft.com/office/drawing/2014/main" id="{C994B14A-1869-49BA-8269-FF7012F9E8B7}"/>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2" name="フローチャート: 判断 821">
          <a:extLst>
            <a:ext uri="{FF2B5EF4-FFF2-40B4-BE49-F238E27FC236}">
              <a16:creationId xmlns:a16="http://schemas.microsoft.com/office/drawing/2014/main" id="{9A32CBD5-CC21-40A5-8245-51626120855A}"/>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3" name="フローチャート: 判断 822">
          <a:extLst>
            <a:ext uri="{FF2B5EF4-FFF2-40B4-BE49-F238E27FC236}">
              <a16:creationId xmlns:a16="http://schemas.microsoft.com/office/drawing/2014/main" id="{B2FE7FCE-FD3D-4829-A205-5CF885CC8A1F}"/>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4" name="フローチャート: 判断 823">
          <a:extLst>
            <a:ext uri="{FF2B5EF4-FFF2-40B4-BE49-F238E27FC236}">
              <a16:creationId xmlns:a16="http://schemas.microsoft.com/office/drawing/2014/main" id="{A9912BEF-77ED-41BA-BBB0-A15C5092392C}"/>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5" name="フローチャート: 判断 824">
          <a:extLst>
            <a:ext uri="{FF2B5EF4-FFF2-40B4-BE49-F238E27FC236}">
              <a16:creationId xmlns:a16="http://schemas.microsoft.com/office/drawing/2014/main" id="{8BC8D44E-2E34-471A-9D7E-FB3683EAEA52}"/>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6" name="フローチャート: 判断 825">
          <a:extLst>
            <a:ext uri="{FF2B5EF4-FFF2-40B4-BE49-F238E27FC236}">
              <a16:creationId xmlns:a16="http://schemas.microsoft.com/office/drawing/2014/main" id="{A985E2BF-C06F-440F-B690-18D347E09164}"/>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7198AE4-07CA-4493-BEA9-7406A9EDA5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39AD9E9-4CF5-4731-815E-418382189B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1E22DD7-EFD8-4F9C-B4A0-82029912BDE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887A01B-78FF-4113-8734-E39B9E205AA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5CDA524-D528-4B47-B0A0-CDF969F9F1A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7438</xdr:rowOff>
    </xdr:from>
    <xdr:to>
      <xdr:col>116</xdr:col>
      <xdr:colOff>114300</xdr:colOff>
      <xdr:row>105</xdr:row>
      <xdr:rowOff>109038</xdr:rowOff>
    </xdr:to>
    <xdr:sp macro="" textlink="">
      <xdr:nvSpPr>
        <xdr:cNvPr id="832" name="楕円 831">
          <a:extLst>
            <a:ext uri="{FF2B5EF4-FFF2-40B4-BE49-F238E27FC236}">
              <a16:creationId xmlns:a16="http://schemas.microsoft.com/office/drawing/2014/main" id="{493D5A07-AC66-482B-BA07-774EBB90C4BD}"/>
            </a:ext>
          </a:extLst>
        </xdr:cNvPr>
        <xdr:cNvSpPr/>
      </xdr:nvSpPr>
      <xdr:spPr>
        <a:xfrm>
          <a:off x="22110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30315</xdr:rowOff>
    </xdr:from>
    <xdr:ext cx="469744" cy="259045"/>
    <xdr:sp macro="" textlink="">
      <xdr:nvSpPr>
        <xdr:cNvPr id="833" name="【庁舎】&#10;一人当たり面積該当値テキスト">
          <a:extLst>
            <a:ext uri="{FF2B5EF4-FFF2-40B4-BE49-F238E27FC236}">
              <a16:creationId xmlns:a16="http://schemas.microsoft.com/office/drawing/2014/main" id="{DB21F120-E23A-4686-8E05-666A703F9CDC}"/>
            </a:ext>
          </a:extLst>
        </xdr:cNvPr>
        <xdr:cNvSpPr txBox="1"/>
      </xdr:nvSpPr>
      <xdr:spPr>
        <a:xfrm>
          <a:off x="22199600" y="1786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10705</xdr:rowOff>
    </xdr:from>
    <xdr:to>
      <xdr:col>112</xdr:col>
      <xdr:colOff>38100</xdr:colOff>
      <xdr:row>105</xdr:row>
      <xdr:rowOff>112305</xdr:rowOff>
    </xdr:to>
    <xdr:sp macro="" textlink="">
      <xdr:nvSpPr>
        <xdr:cNvPr id="834" name="楕円 833">
          <a:extLst>
            <a:ext uri="{FF2B5EF4-FFF2-40B4-BE49-F238E27FC236}">
              <a16:creationId xmlns:a16="http://schemas.microsoft.com/office/drawing/2014/main" id="{7AE83713-2FE0-4B3E-A1F8-6A3254A3C9A6}"/>
            </a:ext>
          </a:extLst>
        </xdr:cNvPr>
        <xdr:cNvSpPr/>
      </xdr:nvSpPr>
      <xdr:spPr>
        <a:xfrm>
          <a:off x="21272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58238</xdr:rowOff>
    </xdr:from>
    <xdr:to>
      <xdr:col>116</xdr:col>
      <xdr:colOff>63500</xdr:colOff>
      <xdr:row>105</xdr:row>
      <xdr:rowOff>61505</xdr:rowOff>
    </xdr:to>
    <xdr:cxnSp macro="">
      <xdr:nvCxnSpPr>
        <xdr:cNvPr id="835" name="直線コネクタ 834">
          <a:extLst>
            <a:ext uri="{FF2B5EF4-FFF2-40B4-BE49-F238E27FC236}">
              <a16:creationId xmlns:a16="http://schemas.microsoft.com/office/drawing/2014/main" id="{C7D025C0-FEF3-4F4D-80A7-5B481E0E8115}"/>
            </a:ext>
          </a:extLst>
        </xdr:cNvPr>
        <xdr:cNvCxnSpPr/>
      </xdr:nvCxnSpPr>
      <xdr:spPr>
        <a:xfrm flipV="1">
          <a:off x="21323300" y="180604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10705</xdr:rowOff>
    </xdr:from>
    <xdr:to>
      <xdr:col>107</xdr:col>
      <xdr:colOff>101600</xdr:colOff>
      <xdr:row>105</xdr:row>
      <xdr:rowOff>112305</xdr:rowOff>
    </xdr:to>
    <xdr:sp macro="" textlink="">
      <xdr:nvSpPr>
        <xdr:cNvPr id="836" name="楕円 835">
          <a:extLst>
            <a:ext uri="{FF2B5EF4-FFF2-40B4-BE49-F238E27FC236}">
              <a16:creationId xmlns:a16="http://schemas.microsoft.com/office/drawing/2014/main" id="{11B7CFB5-CEAA-4427-9636-97D4D909A9EE}"/>
            </a:ext>
          </a:extLst>
        </xdr:cNvPr>
        <xdr:cNvSpPr/>
      </xdr:nvSpPr>
      <xdr:spPr>
        <a:xfrm>
          <a:off x="20383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61505</xdr:rowOff>
    </xdr:from>
    <xdr:to>
      <xdr:col>111</xdr:col>
      <xdr:colOff>177800</xdr:colOff>
      <xdr:row>105</xdr:row>
      <xdr:rowOff>61505</xdr:rowOff>
    </xdr:to>
    <xdr:cxnSp macro="">
      <xdr:nvCxnSpPr>
        <xdr:cNvPr id="837" name="直線コネクタ 836">
          <a:extLst>
            <a:ext uri="{FF2B5EF4-FFF2-40B4-BE49-F238E27FC236}">
              <a16:creationId xmlns:a16="http://schemas.microsoft.com/office/drawing/2014/main" id="{C5957468-96B9-4B02-A445-3430265FA74F}"/>
            </a:ext>
          </a:extLst>
        </xdr:cNvPr>
        <xdr:cNvCxnSpPr/>
      </xdr:nvCxnSpPr>
      <xdr:spPr>
        <a:xfrm>
          <a:off x="20434300" y="1806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10705</xdr:rowOff>
    </xdr:from>
    <xdr:to>
      <xdr:col>102</xdr:col>
      <xdr:colOff>165100</xdr:colOff>
      <xdr:row>105</xdr:row>
      <xdr:rowOff>112305</xdr:rowOff>
    </xdr:to>
    <xdr:sp macro="" textlink="">
      <xdr:nvSpPr>
        <xdr:cNvPr id="838" name="楕円 837">
          <a:extLst>
            <a:ext uri="{FF2B5EF4-FFF2-40B4-BE49-F238E27FC236}">
              <a16:creationId xmlns:a16="http://schemas.microsoft.com/office/drawing/2014/main" id="{72988107-94B3-4AD4-83BA-CC57DCA9D631}"/>
            </a:ext>
          </a:extLst>
        </xdr:cNvPr>
        <xdr:cNvSpPr/>
      </xdr:nvSpPr>
      <xdr:spPr>
        <a:xfrm>
          <a:off x="19494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61505</xdr:rowOff>
    </xdr:from>
    <xdr:to>
      <xdr:col>107</xdr:col>
      <xdr:colOff>50800</xdr:colOff>
      <xdr:row>105</xdr:row>
      <xdr:rowOff>61505</xdr:rowOff>
    </xdr:to>
    <xdr:cxnSp macro="">
      <xdr:nvCxnSpPr>
        <xdr:cNvPr id="839" name="直線コネクタ 838">
          <a:extLst>
            <a:ext uri="{FF2B5EF4-FFF2-40B4-BE49-F238E27FC236}">
              <a16:creationId xmlns:a16="http://schemas.microsoft.com/office/drawing/2014/main" id="{E2AA57C3-70BA-4BB6-8CE8-4641416EF68A}"/>
            </a:ext>
          </a:extLst>
        </xdr:cNvPr>
        <xdr:cNvCxnSpPr/>
      </xdr:nvCxnSpPr>
      <xdr:spPr>
        <a:xfrm>
          <a:off x="19545300" y="1806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40" name="楕円 839">
          <a:extLst>
            <a:ext uri="{FF2B5EF4-FFF2-40B4-BE49-F238E27FC236}">
              <a16:creationId xmlns:a16="http://schemas.microsoft.com/office/drawing/2014/main" id="{750D3F1E-A295-48D0-8EF5-6715D546F278}"/>
            </a:ext>
          </a:extLst>
        </xdr:cNvPr>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61505</xdr:rowOff>
    </xdr:from>
    <xdr:to>
      <xdr:col>102</xdr:col>
      <xdr:colOff>114300</xdr:colOff>
      <xdr:row>105</xdr:row>
      <xdr:rowOff>64770</xdr:rowOff>
    </xdr:to>
    <xdr:cxnSp macro="">
      <xdr:nvCxnSpPr>
        <xdr:cNvPr id="841" name="直線コネクタ 840">
          <a:extLst>
            <a:ext uri="{FF2B5EF4-FFF2-40B4-BE49-F238E27FC236}">
              <a16:creationId xmlns:a16="http://schemas.microsoft.com/office/drawing/2014/main" id="{73221575-9F6E-4CA2-860E-DBF63E9A636A}"/>
            </a:ext>
          </a:extLst>
        </xdr:cNvPr>
        <xdr:cNvCxnSpPr/>
      </xdr:nvCxnSpPr>
      <xdr:spPr>
        <a:xfrm flipV="1">
          <a:off x="18656300" y="180637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42" name="n_1aveValue【庁舎】&#10;一人当たり面積">
          <a:extLst>
            <a:ext uri="{FF2B5EF4-FFF2-40B4-BE49-F238E27FC236}">
              <a16:creationId xmlns:a16="http://schemas.microsoft.com/office/drawing/2014/main" id="{FFAC90A1-8E8E-49AE-AC89-5408A70B27E2}"/>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43" name="n_2aveValue【庁舎】&#10;一人当たり面積">
          <a:extLst>
            <a:ext uri="{FF2B5EF4-FFF2-40B4-BE49-F238E27FC236}">
              <a16:creationId xmlns:a16="http://schemas.microsoft.com/office/drawing/2014/main" id="{6B68056C-14A3-4CF9-9E06-4BC537361EC6}"/>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844" name="n_3aveValue【庁舎】&#10;一人当たり面積">
          <a:extLst>
            <a:ext uri="{FF2B5EF4-FFF2-40B4-BE49-F238E27FC236}">
              <a16:creationId xmlns:a16="http://schemas.microsoft.com/office/drawing/2014/main" id="{DE0E817B-634F-4D9F-BABF-F2DFBA248DE9}"/>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45" name="n_4aveValue【庁舎】&#10;一人当たり面積">
          <a:extLst>
            <a:ext uri="{FF2B5EF4-FFF2-40B4-BE49-F238E27FC236}">
              <a16:creationId xmlns:a16="http://schemas.microsoft.com/office/drawing/2014/main" id="{23AFC9AF-2727-4BFC-B98E-FEAFF1A2871A}"/>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128832</xdr:rowOff>
    </xdr:from>
    <xdr:ext cx="469744" cy="259045"/>
    <xdr:sp macro="" textlink="">
      <xdr:nvSpPr>
        <xdr:cNvPr id="846" name="n_1mainValue【庁舎】&#10;一人当たり面積">
          <a:extLst>
            <a:ext uri="{FF2B5EF4-FFF2-40B4-BE49-F238E27FC236}">
              <a16:creationId xmlns:a16="http://schemas.microsoft.com/office/drawing/2014/main" id="{CB019190-8901-4660-A1FE-91F37398DBE4}"/>
            </a:ext>
          </a:extLst>
        </xdr:cNvPr>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847" name="n_2mainValue【庁舎】&#10;一人当たり面積">
          <a:extLst>
            <a:ext uri="{FF2B5EF4-FFF2-40B4-BE49-F238E27FC236}">
              <a16:creationId xmlns:a16="http://schemas.microsoft.com/office/drawing/2014/main" id="{D12C05FB-D423-4193-9381-6779DDF0DF66}"/>
            </a:ext>
          </a:extLst>
        </xdr:cNvPr>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128832</xdr:rowOff>
    </xdr:from>
    <xdr:ext cx="469744" cy="259045"/>
    <xdr:sp macro="" textlink="">
      <xdr:nvSpPr>
        <xdr:cNvPr id="848" name="n_3mainValue【庁舎】&#10;一人当たり面積">
          <a:extLst>
            <a:ext uri="{FF2B5EF4-FFF2-40B4-BE49-F238E27FC236}">
              <a16:creationId xmlns:a16="http://schemas.microsoft.com/office/drawing/2014/main" id="{6C2252E2-D1BF-4D35-929C-85726DD13CA7}"/>
            </a:ext>
          </a:extLst>
        </xdr:cNvPr>
        <xdr:cNvSpPr txBox="1"/>
      </xdr:nvSpPr>
      <xdr:spPr>
        <a:xfrm>
          <a:off x="19310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9" name="n_4mainValue【庁舎】&#10;一人当たり面積">
          <a:extLst>
            <a:ext uri="{FF2B5EF4-FFF2-40B4-BE49-F238E27FC236}">
              <a16:creationId xmlns:a16="http://schemas.microsoft.com/office/drawing/2014/main" id="{5ACB4B14-3113-4DCF-BF20-A8AB050BAB2C}"/>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F58E5041-0C84-4CB5-A703-E0A871E2BA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3839414-A551-4AAE-9F13-F5DFF1DE132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86847DA0-4D7A-443E-80C4-A1E34D11259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図書館については、</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一人当たりの面積が類似団体内、全国、県平均を上回って</a:t>
          </a:r>
          <a:r>
            <a:rPr kumimoji="1" lang="ja-JP" altLang="en-US" sz="1100">
              <a:solidFill>
                <a:schemeClr val="dk1"/>
              </a:solidFill>
              <a:effectLst/>
              <a:latin typeface="+mn-lt"/>
              <a:ea typeface="+mn-ea"/>
              <a:cs typeface="+mn-cs"/>
            </a:rPr>
            <a:t>いる。要因として市内にある全ての</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館が老朽化が進んでいることと、</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館は合併前の旧</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町に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館ずつ配置されていたものであるため、人口に対する整備の状況が充足していることがあげられる。市公共施設等総合管理計画に基づき、集約化・複合化を検討し、施設の適正管理を図っていく必要がある。</a:t>
          </a:r>
          <a:endParaRPr kumimoji="0" lang="en-US" altLang="ja-JP" sz="1400">
            <a:solidFill>
              <a:schemeClr val="dk1"/>
            </a:solidFill>
            <a:effectLst/>
            <a:latin typeface="+mn-lt"/>
            <a:ea typeface="+mn-ea"/>
            <a:cs typeface="+mn-cs"/>
          </a:endParaRPr>
        </a:p>
        <a:p>
          <a:r>
            <a:rPr kumimoji="0" lang="ja-JP" altLang="en-US" sz="1100">
              <a:solidFill>
                <a:schemeClr val="dk1"/>
              </a:solidFill>
              <a:effectLst/>
              <a:latin typeface="+mn-lt"/>
              <a:ea typeface="+mn-ea"/>
              <a:cs typeface="+mn-cs"/>
            </a:rPr>
            <a:t>保健センター・保健所、福祉施設、消防施設については個別の修繕計画に基づき更新しているため</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類似団体内、全国、県平均</a:t>
          </a:r>
          <a:r>
            <a:rPr kumimoji="1" lang="ja-JP" altLang="en-US" sz="1100">
              <a:solidFill>
                <a:schemeClr val="dk1"/>
              </a:solidFill>
              <a:effectLst/>
              <a:latin typeface="+mn-lt"/>
              <a:ea typeface="+mn-ea"/>
              <a:cs typeface="+mn-cs"/>
            </a:rPr>
            <a:t>を下回っている。市民会館については有形固定資産減価償却率は全国平均を除き類似団体内及び県平均を下回っている。こちらも施設の修繕計画に基づき更新するなど、</a:t>
          </a:r>
          <a:r>
            <a:rPr kumimoji="1" lang="ja-JP" altLang="ja-JP" sz="1100">
              <a:solidFill>
                <a:schemeClr val="dk1"/>
              </a:solidFill>
              <a:effectLst/>
              <a:latin typeface="+mn-lt"/>
              <a:ea typeface="+mn-ea"/>
              <a:cs typeface="+mn-cs"/>
            </a:rPr>
            <a:t>施設の適切な維持管理を行っていく</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庁舎については</a:t>
          </a:r>
          <a:r>
            <a:rPr kumimoji="1" lang="ja-JP" altLang="ja-JP" sz="1100">
              <a:solidFill>
                <a:schemeClr val="dk1"/>
              </a:solidFill>
              <a:effectLst/>
              <a:latin typeface="+mn-lt"/>
              <a:ea typeface="+mn-ea"/>
              <a:cs typeface="+mn-cs"/>
            </a:rPr>
            <a:t>、新庁舎を</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年度に整備したこと</a:t>
          </a:r>
          <a:r>
            <a:rPr kumimoji="1" lang="ja-JP" altLang="en-US"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年度に築</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年経過した旧石橋庁舎、</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元年度に築</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年経過した旧国分寺庁舎を解体したことにより有形固定資産減価償却率が類似団体内平均値、全国、県平均を</a:t>
          </a:r>
          <a:r>
            <a:rPr kumimoji="1" lang="ja-JP" altLang="en-US" sz="1100">
              <a:solidFill>
                <a:schemeClr val="dk1"/>
              </a:solidFill>
              <a:effectLst/>
              <a:latin typeface="+mn-lt"/>
              <a:ea typeface="+mn-ea"/>
              <a:cs typeface="+mn-cs"/>
            </a:rPr>
            <a:t>下回っている。施設規模が大きいことから、予防保全を考慮した維持管理に取り組むことが重要となっている。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59,880
58,903
74.59
30,423,170
27,806,657
2,243,837
15,643,849
24,906,722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前年と同程度の水準となり、県、類似団体平均値と同程度の水準となっている。しかしながら年々指数が下降していることに加え、今後の社会経済状況が不透明なうえ、産業団地整備やスマートＩＣ整備などの大型事業が施工中であることから、普通建設事業の峻別、起債事業の抑制、人件費の削減や市税の徴収強化による歳入の確保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令和５年度においては、前年度比で</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％増加し、市制後はじめて</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％を超える</a:t>
          </a:r>
          <a:r>
            <a:rPr kumimoji="1" lang="en-US" altLang="ja-JP" sz="1100">
              <a:solidFill>
                <a:schemeClr val="dk1"/>
              </a:solidFill>
              <a:effectLst/>
              <a:latin typeface="+mn-lt"/>
              <a:ea typeface="+mn-ea"/>
              <a:cs typeface="+mn-cs"/>
            </a:rPr>
            <a:t>93.5</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この要因としては、臨時財政対策債が減少したことをはじめ、広域保健衛生組合の増炉整備に伴い同組合への負担金が大幅に増加したことがあげられる。</a:t>
          </a:r>
          <a:endParaRPr kumimoji="0" lang="en-US" altLang="ja-JP" sz="1100">
            <a:solidFill>
              <a:schemeClr val="dk1"/>
            </a:solidFill>
            <a:effectLst/>
            <a:latin typeface="+mn-lt"/>
            <a:ea typeface="+mn-ea"/>
            <a:cs typeface="+mn-cs"/>
          </a:endParaRPr>
        </a:p>
        <a:p>
          <a:pPr eaLnBrk="1" fontAlgn="auto" latinLnBrk="0" hangingPunct="1"/>
          <a:r>
            <a:rPr kumimoji="0" lang="ja-JP" altLang="en-US" sz="1100">
              <a:solidFill>
                <a:schemeClr val="dk1"/>
              </a:solidFill>
              <a:effectLst/>
              <a:latin typeface="+mn-lt"/>
              <a:ea typeface="+mn-ea"/>
              <a:cs typeface="+mn-cs"/>
            </a:rPr>
            <a:t>　今後は、時勢に合わせた施策への取り組みと、健全な財政運営の両立を図るため、市税等経常一般財源の確保に努めるとともに、行財政改革による経常的経費の縮減や、事務事業評価等に基づいた予算措置を進めていく。</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62</xdr:row>
      <xdr:rowOff>92710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44048"/>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61</xdr:row>
      <xdr:rowOff>85598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88270"/>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30226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882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30226</xdr:rowOff>
    </xdr:from>
    <xdr:to>
      <xdr:col>11</xdr:col>
      <xdr:colOff>31750</xdr:colOff>
      <xdr:row>60</xdr:row>
      <xdr:rowOff>150876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1722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150876</xdr:rowOff>
    </xdr:from>
    <xdr:to>
      <xdr:col>11</xdr:col>
      <xdr:colOff>82550</xdr:colOff>
      <xdr:row>60</xdr:row>
      <xdr:rowOff>81026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91203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100076</xdr:rowOff>
    </xdr:from>
    <xdr:to>
      <xdr:col>7</xdr:col>
      <xdr:colOff>31750</xdr:colOff>
      <xdr:row>61</xdr:row>
      <xdr:rowOff>30226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40403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定員適正化計画の推進に伴う人件費の削減及び事務的経費の縮減、指定管理者制度導入による物件費の削減を実施したことにより全国、県平均を下回っている。</a:t>
          </a:r>
          <a:endParaRPr lang="ja-JP" altLang="ja-JP" sz="1400">
            <a:effectLst/>
          </a:endParaRPr>
        </a:p>
        <a:p>
          <a:r>
            <a:rPr kumimoji="1" lang="ja-JP" altLang="ja-JP" sz="1100">
              <a:solidFill>
                <a:schemeClr val="dk1"/>
              </a:solidFill>
              <a:effectLst/>
              <a:latin typeface="+mn-lt"/>
              <a:ea typeface="+mn-ea"/>
              <a:cs typeface="+mn-cs"/>
            </a:rPr>
            <a:t>　しかし、会計年度任用職員制度の導入等により人件費が増加しており、今後も引き続き徹底した人件費及び物件費の削減に努め行政コストの縮減を図る。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64610</xdr:rowOff>
    </xdr:from>
    <xdr:to>
      <xdr:col>23</xdr:col>
      <xdr:colOff>133350</xdr:colOff>
      <xdr:row>82</xdr:row>
      <xdr:rowOff>84879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23510"/>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62052</xdr:rowOff>
    </xdr:from>
    <xdr:to>
      <xdr:col>19</xdr:col>
      <xdr:colOff>133350</xdr:colOff>
      <xdr:row>82</xdr:row>
      <xdr:rowOff>84879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20952"/>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58790</xdr:rowOff>
    </xdr:from>
    <xdr:to>
      <xdr:col>15</xdr:col>
      <xdr:colOff>82550</xdr:colOff>
      <xdr:row>82</xdr:row>
      <xdr:rowOff>62052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7690"/>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112987</xdr:rowOff>
    </xdr:from>
    <xdr:to>
      <xdr:col>11</xdr:col>
      <xdr:colOff>31750</xdr:colOff>
      <xdr:row>82</xdr:row>
      <xdr:rowOff>58790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0437"/>
          <a:ext cx="889000" cy="11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13810</xdr:rowOff>
    </xdr:from>
    <xdr:to>
      <xdr:col>23</xdr:col>
      <xdr:colOff>184150</xdr:colOff>
      <xdr:row>82</xdr:row>
      <xdr:rowOff>115410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7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30337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1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34079</xdr:rowOff>
    </xdr:from>
    <xdr:to>
      <xdr:col>19</xdr:col>
      <xdr:colOff>184150</xdr:colOff>
      <xdr:row>82</xdr:row>
      <xdr:rowOff>135679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145856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61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11252</xdr:rowOff>
    </xdr:from>
    <xdr:to>
      <xdr:col>15</xdr:col>
      <xdr:colOff>133350</xdr:colOff>
      <xdr:row>82</xdr:row>
      <xdr:rowOff>112852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123029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3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7990</xdr:rowOff>
    </xdr:from>
    <xdr:to>
      <xdr:col>11</xdr:col>
      <xdr:colOff>82550</xdr:colOff>
      <xdr:row>82</xdr:row>
      <xdr:rowOff>109590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119767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62187</xdr:rowOff>
    </xdr:from>
    <xdr:to>
      <xdr:col>7</xdr:col>
      <xdr:colOff>31750</xdr:colOff>
      <xdr:row>81</xdr:row>
      <xdr:rowOff>163787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当該指数は、各年齢階層における職員構成の変動が数値に影響するものであり、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は、高卒</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年以上</a:t>
          </a:r>
          <a:r>
            <a:rPr kumimoji="1" lang="ja-JP" altLang="en-US" sz="1100">
              <a:solidFill>
                <a:schemeClr val="dk1"/>
              </a:solidFill>
              <a:effectLst/>
              <a:latin typeface="+mn-lt"/>
              <a:ea typeface="+mn-ea"/>
              <a:cs typeface="+mn-cs"/>
            </a:rPr>
            <a:t>の職員等、全体的な構成が</a:t>
          </a:r>
          <a:r>
            <a:rPr kumimoji="1" lang="ja-JP" altLang="ja-JP" sz="1100">
              <a:solidFill>
                <a:schemeClr val="dk1"/>
              </a:solidFill>
              <a:effectLst/>
              <a:latin typeface="+mn-lt"/>
              <a:ea typeface="+mn-ea"/>
              <a:cs typeface="+mn-cs"/>
            </a:rPr>
            <a:t>高齢化したこと</a:t>
          </a:r>
          <a:r>
            <a:rPr kumimoji="1" lang="ja-JP" altLang="en-US" sz="1100">
              <a:solidFill>
                <a:schemeClr val="dk1"/>
              </a:solidFill>
              <a:effectLst/>
              <a:latin typeface="+mn-lt"/>
              <a:ea typeface="+mn-ea"/>
              <a:cs typeface="+mn-cs"/>
            </a:rPr>
            <a:t>で、類似団体内平均値を超える値となっていた。令和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年度は、合併（</a:t>
          </a:r>
          <a:r>
            <a:rPr kumimoji="1" lang="en-US" altLang="ja-JP" sz="1100">
              <a:solidFill>
                <a:schemeClr val="dk1"/>
              </a:solidFill>
              <a:effectLst/>
              <a:latin typeface="+mn-lt"/>
              <a:ea typeface="+mn-ea"/>
              <a:cs typeface="+mn-cs"/>
            </a:rPr>
            <a:t>H17</a:t>
          </a:r>
          <a:r>
            <a:rPr kumimoji="1" lang="ja-JP" altLang="en-US" sz="1100">
              <a:solidFill>
                <a:schemeClr val="dk1"/>
              </a:solidFill>
              <a:effectLst/>
              <a:latin typeface="+mn-lt"/>
              <a:ea typeface="+mn-ea"/>
              <a:cs typeface="+mn-cs"/>
            </a:rPr>
            <a:t>）以降、若年職員を積極的に採用してきたことで、徐々に全体的な構成の若返りが数値に現れ、類似団体内平均値を下回る</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なった</a:t>
          </a:r>
          <a:r>
            <a:rPr kumimoji="1" lang="ja-JP" altLang="en-US" sz="1100">
              <a:solidFill>
                <a:schemeClr val="dk1"/>
              </a:solidFill>
              <a:effectLst/>
              <a:latin typeface="+mn-lt"/>
              <a:ea typeface="+mn-ea"/>
              <a:cs typeface="+mn-cs"/>
            </a:rPr>
            <a:t>と考えられる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今後もラスパイレス指数の動向を注視しながら、国家公務員給与の措置、総合的見直し、職員階層変動、採用退職による影響を注視し、給与の適正化に努める。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86</xdr:row>
      <xdr:rowOff>1059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84891"/>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86</xdr:row>
      <xdr:rowOff>81491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457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81491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658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141816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148818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7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定員適正化計画に基づく職員数削減により、人口千人当たりの職員数は、全国、県平均を下回っている。</a:t>
          </a:r>
          <a:endParaRPr lang="ja-JP" altLang="ja-JP" sz="1400">
            <a:effectLst/>
          </a:endParaRPr>
        </a:p>
        <a:p>
          <a:r>
            <a:rPr kumimoji="1" lang="ja-JP" altLang="ja-JP" sz="1100">
              <a:solidFill>
                <a:schemeClr val="dk1"/>
              </a:solidFill>
              <a:effectLst/>
              <a:latin typeface="+mn-lt"/>
              <a:ea typeface="+mn-ea"/>
              <a:cs typeface="+mn-cs"/>
            </a:rPr>
            <a:t>　今後も簡素で効率的、効果的な行政組織体制づくりを行うとともに、適正な定員管理に努める。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129963</xdr:rowOff>
    </xdr:from>
    <xdr:to>
      <xdr:col>81</xdr:col>
      <xdr:colOff>44450</xdr:colOff>
      <xdr:row>60</xdr:row>
      <xdr:rowOff>131974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1696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129963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0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121920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107844</xdr:rowOff>
    </xdr:from>
    <xdr:to>
      <xdr:col>68</xdr:col>
      <xdr:colOff>152400</xdr:colOff>
      <xdr:row>60</xdr:row>
      <xdr:rowOff>121920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9484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81174</xdr:rowOff>
    </xdr:from>
    <xdr:to>
      <xdr:col>81</xdr:col>
      <xdr:colOff>95250</xdr:colOff>
      <xdr:row>61</xdr:row>
      <xdr:rowOff>11324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97701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79163</xdr:rowOff>
    </xdr:from>
    <xdr:to>
      <xdr:col>77</xdr:col>
      <xdr:colOff>95250</xdr:colOff>
      <xdr:row>61</xdr:row>
      <xdr:rowOff>9313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19490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71120</xdr:rowOff>
    </xdr:from>
    <xdr:to>
      <xdr:col>68</xdr:col>
      <xdr:colOff>203200</xdr:colOff>
      <xdr:row>61</xdr:row>
      <xdr:rowOff>1270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57044</xdr:rowOff>
    </xdr:from>
    <xdr:to>
      <xdr:col>64</xdr:col>
      <xdr:colOff>152400</xdr:colOff>
      <xdr:row>60</xdr:row>
      <xdr:rowOff>158644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168821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これまでの繰上償還実施など地方債残高の縮減に努めたことにより、全国、県平均を下回っている。</a:t>
          </a:r>
          <a:endParaRPr lang="ja-JP" altLang="ja-JP" sz="1400">
            <a:effectLst/>
          </a:endParaRPr>
        </a:p>
        <a:p>
          <a:r>
            <a:rPr kumimoji="1" lang="ja-JP" altLang="ja-JP" sz="1100">
              <a:solidFill>
                <a:schemeClr val="dk1"/>
              </a:solidFill>
              <a:effectLst/>
              <a:latin typeface="+mn-lt"/>
              <a:ea typeface="+mn-ea"/>
              <a:cs typeface="+mn-cs"/>
            </a:rPr>
            <a:t>　しかし、これまで積極的に活用してきた合併特例事業債の償還がピークを迎えていることに加え、現在も地方債を活用し産業団地整備、スマートＩＣ整備などの大型事業を施工中であり、今後も公債費の高止まりが予想されることから事業の峻別を行い実質公債費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40</xdr:row>
      <xdr:rowOff>46567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1609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129540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7517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65194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7115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41063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7115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14394</xdr:rowOff>
    </xdr:from>
    <xdr:to>
      <xdr:col>73</xdr:col>
      <xdr:colOff>44450</xdr:colOff>
      <xdr:row>39</xdr:row>
      <xdr:rowOff>115994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126171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161713</xdr:rowOff>
    </xdr:from>
    <xdr:to>
      <xdr:col>64</xdr:col>
      <xdr:colOff>152400</xdr:colOff>
      <xdr:row>39</xdr:row>
      <xdr:rowOff>91863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102040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年度（公的資金）、平成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縁故債）に繰上償還を実施し利率の高い地方債残高の縮減に努めたこと、及び財政調整基金などへの積立てにより充当可能基金をある程度確保できていることにより、全国、県平均を大幅に下回り、良好な数値となっている。</a:t>
          </a:r>
          <a:endParaRPr lang="ja-JP" altLang="ja-JP" sz="1400">
            <a:effectLst/>
          </a:endParaRPr>
        </a:p>
        <a:p>
          <a:r>
            <a:rPr kumimoji="1" lang="ja-JP" altLang="ja-JP" sz="1100">
              <a:solidFill>
                <a:schemeClr val="dk1"/>
              </a:solidFill>
              <a:effectLst/>
              <a:latin typeface="+mn-lt"/>
              <a:ea typeface="+mn-ea"/>
              <a:cs typeface="+mn-cs"/>
            </a:rPr>
            <a:t>　今後も積極的な行財政改革に取組み財政の健全化に努める。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59,880
58,903
74.59
30,423,170
27,806,657
2,243,837
15,643,849
24,906,722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人件費に係る経常収支比率は、ごみ処理業務や消防業務について、一部事務組合で行っていることから全国、県平均を下回っている。</a:t>
          </a:r>
          <a:endParaRPr lang="ja-JP" altLang="ja-JP" sz="1400">
            <a:effectLst/>
          </a:endParaRPr>
        </a:p>
        <a:p>
          <a:r>
            <a:rPr kumimoji="1" lang="ja-JP" altLang="ja-JP" sz="1100">
              <a:solidFill>
                <a:schemeClr val="dk1"/>
              </a:solidFill>
              <a:effectLst/>
              <a:latin typeface="+mn-lt"/>
              <a:ea typeface="+mn-ea"/>
              <a:cs typeface="+mn-cs"/>
            </a:rPr>
            <a:t>　今後も定員適正化計画による定員管理や指定管理者制度導入推進による人件費全体の抑制に努める。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113937</xdr:rowOff>
    </xdr:from>
    <xdr:to>
      <xdr:col>24</xdr:col>
      <xdr:colOff>25400</xdr:colOff>
      <xdr:row>34</xdr:row>
      <xdr:rowOff>159657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4323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55154</xdr:rowOff>
    </xdr:from>
    <xdr:to>
      <xdr:col>19</xdr:col>
      <xdr:colOff>187325</xdr:colOff>
      <xdr:row>34</xdr:row>
      <xdr:rowOff>113937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8445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55154</xdr:rowOff>
    </xdr:from>
    <xdr:to>
      <xdr:col>15</xdr:col>
      <xdr:colOff>98425</xdr:colOff>
      <xdr:row>34</xdr:row>
      <xdr:rowOff>100874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844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61686</xdr:rowOff>
    </xdr:from>
    <xdr:to>
      <xdr:col>11</xdr:col>
      <xdr:colOff>9525</xdr:colOff>
      <xdr:row>34</xdr:row>
      <xdr:rowOff>100874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909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108857</xdr:rowOff>
    </xdr:from>
    <xdr:to>
      <xdr:col>24</xdr:col>
      <xdr:colOff>76200</xdr:colOff>
      <xdr:row>35</xdr:row>
      <xdr:rowOff>39007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63137</xdr:rowOff>
    </xdr:from>
    <xdr:to>
      <xdr:col>20</xdr:col>
      <xdr:colOff>38100</xdr:colOff>
      <xdr:row>34</xdr:row>
      <xdr:rowOff>164737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3464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6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4354</xdr:rowOff>
    </xdr:from>
    <xdr:to>
      <xdr:col>15</xdr:col>
      <xdr:colOff>149225</xdr:colOff>
      <xdr:row>34</xdr:row>
      <xdr:rowOff>105954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116131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0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50074</xdr:rowOff>
    </xdr:from>
    <xdr:to>
      <xdr:col>11</xdr:col>
      <xdr:colOff>60325</xdr:colOff>
      <xdr:row>34</xdr:row>
      <xdr:rowOff>151674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161851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10886</xdr:rowOff>
    </xdr:from>
    <xdr:to>
      <xdr:col>6</xdr:col>
      <xdr:colOff>171450</xdr:colOff>
      <xdr:row>34</xdr:row>
      <xdr:rowOff>112486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122663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全国、県平均を上回っている。指定管理者制度の導入や公園施設管理業務、一般廃棄物収集業務などの民間委託の推進を積極的に行ってきたが、社会資本整備に伴う維持管理費などが増加したことが主な要因となっている。</a:t>
          </a:r>
          <a:endParaRPr lang="ja-JP" altLang="ja-JP" sz="1400">
            <a:effectLst/>
          </a:endParaRPr>
        </a:p>
        <a:p>
          <a:r>
            <a:rPr kumimoji="1" lang="ja-JP" altLang="ja-JP" sz="1100">
              <a:solidFill>
                <a:schemeClr val="dk1"/>
              </a:solidFill>
              <a:effectLst/>
              <a:latin typeface="+mn-lt"/>
              <a:ea typeface="+mn-ea"/>
              <a:cs typeface="+mn-cs"/>
            </a:rPr>
            <a:t>　今後も、物価高騰等の影響による維持管理費の増などで物件費は増加することが想定されるが、公共施設等の適正な維持管理を図るとともに、委託内容や委託方法の見直しを行いコスト削減に努める。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17</xdr:row>
      <xdr:rowOff>170434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759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296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42418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296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152146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70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119634</xdr:rowOff>
    </xdr:from>
    <xdr:to>
      <xdr:col>82</xdr:col>
      <xdr:colOff>158750</xdr:colOff>
      <xdr:row>18</xdr:row>
      <xdr:rowOff>49784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91711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全国、県平均を下回っているが、子ども子育て支援に係る給付や医療費、生活保護費などの増加により上昇傾向にある。今後も障害福祉サービスの介護給付費等の増が見込まれるため、資格審査の適正化を進め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85090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84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85090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8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16510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08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xdr:rowOff>
    </xdr:from>
    <xdr:to>
      <xdr:col>11</xdr:col>
      <xdr:colOff>9525</xdr:colOff>
      <xdr:row>55</xdr:row>
      <xdr:rowOff>130810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46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xdr:rowOff>
    </xdr:from>
    <xdr:to>
      <xdr:col>24</xdr:col>
      <xdr:colOff>76200</xdr:colOff>
      <xdr:row>55</xdr:row>
      <xdr:rowOff>105410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20337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34290</xdr:rowOff>
    </xdr:from>
    <xdr:to>
      <xdr:col>20</xdr:col>
      <xdr:colOff>38100</xdr:colOff>
      <xdr:row>55</xdr:row>
      <xdr:rowOff>135890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146067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137160</xdr:rowOff>
    </xdr:from>
    <xdr:to>
      <xdr:col>11</xdr:col>
      <xdr:colOff>60325</xdr:colOff>
      <xdr:row>55</xdr:row>
      <xdr:rowOff>67310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77487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80010</xdr:rowOff>
    </xdr:from>
    <xdr:to>
      <xdr:col>6</xdr:col>
      <xdr:colOff>171450</xdr:colOff>
      <xdr:row>56</xdr:row>
      <xdr:rowOff>10160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20337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に係る経常収支比率については、全国、県平均を下回っている。これは令和元年度から公共下水道、農業集落排水特別会計が公営企業へ移行したことにより、大半を占めていた特別会計への繰出金が減少したから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しかし、未だその他に係る経常収支比率の大半を特別会計への繰出金が占めていることから、各特別会計の財政健全化に努め介護保険特別会計などへの繰出金の抑制を図る。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159657</xdr:rowOff>
    </xdr:from>
    <xdr:to>
      <xdr:col>82</xdr:col>
      <xdr:colOff>107950</xdr:colOff>
      <xdr:row>55</xdr:row>
      <xdr:rowOff>64407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17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105228</xdr:rowOff>
    </xdr:from>
    <xdr:to>
      <xdr:col>78</xdr:col>
      <xdr:colOff>69850</xdr:colOff>
      <xdr:row>54</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63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105228</xdr:rowOff>
    </xdr:from>
    <xdr:to>
      <xdr:col>73</xdr:col>
      <xdr:colOff>180975</xdr:colOff>
      <xdr:row>55</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63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42635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108857</xdr:rowOff>
    </xdr:from>
    <xdr:to>
      <xdr:col>78</xdr:col>
      <xdr:colOff>120650</xdr:colOff>
      <xdr:row>55</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49184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54428</xdr:rowOff>
    </xdr:from>
    <xdr:to>
      <xdr:col>74</xdr:col>
      <xdr:colOff>31750</xdr:colOff>
      <xdr:row>54</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166205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163285</xdr:rowOff>
    </xdr:from>
    <xdr:to>
      <xdr:col>65</xdr:col>
      <xdr:colOff>53975</xdr:colOff>
      <xdr:row>55</xdr:row>
      <xdr:rowOff>93435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103612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補助費等に係る経常収支比率</a:t>
          </a:r>
          <a:r>
            <a:rPr kumimoji="1" lang="ja-JP" altLang="en-US" sz="900">
              <a:solidFill>
                <a:schemeClr val="dk1"/>
              </a:solidFill>
              <a:effectLst/>
              <a:latin typeface="+mn-lt"/>
              <a:ea typeface="+mn-ea"/>
              <a:cs typeface="+mn-cs"/>
            </a:rPr>
            <a:t>について、令和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年度までは類似団体内平均値を下</a:t>
          </a:r>
          <a:r>
            <a:rPr kumimoji="1" lang="ja-JP" altLang="ja-JP" sz="900">
              <a:solidFill>
                <a:schemeClr val="dk1"/>
              </a:solidFill>
              <a:effectLst/>
              <a:latin typeface="+mn-lt"/>
              <a:ea typeface="+mn-ea"/>
              <a:cs typeface="+mn-cs"/>
            </a:rPr>
            <a:t>回って</a:t>
          </a:r>
          <a:r>
            <a:rPr kumimoji="1" lang="ja-JP" altLang="en-US" sz="900">
              <a:solidFill>
                <a:schemeClr val="dk1"/>
              </a:solidFill>
              <a:effectLst/>
              <a:latin typeface="+mn-lt"/>
              <a:ea typeface="+mn-ea"/>
              <a:cs typeface="+mn-cs"/>
            </a:rPr>
            <a:t>いたが、令和</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年度では同平均値を超える値となっている</a:t>
          </a:r>
          <a:r>
            <a:rPr kumimoji="1" lang="ja-JP" altLang="ja-JP"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pPr eaLnBrk="1" fontAlgn="auto" latinLnBrk="0" hangingPunct="1"/>
          <a:r>
            <a:rPr kumimoji="1" lang="ja-JP" altLang="en-US" sz="900">
              <a:solidFill>
                <a:schemeClr val="dk1"/>
              </a:solidFill>
              <a:effectLst/>
              <a:latin typeface="+mn-lt"/>
              <a:ea typeface="+mn-ea"/>
              <a:cs typeface="+mn-cs"/>
            </a:rPr>
            <a:t>　この要因としては、広域保健衛生組合の増炉整備に伴い同組合への負担金が大幅に増加したことがあげられる。</a:t>
          </a:r>
          <a:endParaRPr kumimoji="1" lang="en-US" altLang="ja-JP" sz="900">
            <a:solidFill>
              <a:schemeClr val="dk1"/>
            </a:solidFill>
            <a:effectLst/>
            <a:latin typeface="+mn-lt"/>
            <a:ea typeface="+mn-ea"/>
            <a:cs typeface="+mn-cs"/>
          </a:endParaRPr>
        </a:p>
        <a:p>
          <a:pPr eaLnBrk="1" fontAlgn="auto" latinLnBrk="0" hangingPunct="1"/>
          <a:r>
            <a:rPr kumimoji="1" lang="ja-JP" altLang="en-US" sz="900">
              <a:solidFill>
                <a:schemeClr val="dk1"/>
              </a:solidFill>
              <a:effectLst/>
              <a:latin typeface="+mn-lt"/>
              <a:ea typeface="+mn-ea"/>
              <a:cs typeface="+mn-cs"/>
            </a:rPr>
            <a:t>　これについては一過性のものとも考えられるが、今後、人件費や物価の高騰により、恒常的な</a:t>
          </a:r>
          <a:r>
            <a:rPr kumimoji="1" lang="ja-JP" altLang="ja-JP" sz="900">
              <a:solidFill>
                <a:schemeClr val="dk1"/>
              </a:solidFill>
              <a:effectLst/>
              <a:latin typeface="+mn-lt"/>
              <a:ea typeface="+mn-ea"/>
              <a:cs typeface="+mn-cs"/>
            </a:rPr>
            <a:t>ごみ処理業務や消防業務</a:t>
          </a:r>
          <a:r>
            <a:rPr kumimoji="1" lang="ja-JP" altLang="en-US" sz="900">
              <a:solidFill>
                <a:schemeClr val="dk1"/>
              </a:solidFill>
              <a:effectLst/>
              <a:latin typeface="+mn-lt"/>
              <a:ea typeface="+mn-ea"/>
              <a:cs typeface="+mn-cs"/>
            </a:rPr>
            <a:t>に係る必要経費が増加し、これらを担う</a:t>
          </a:r>
          <a:r>
            <a:rPr kumimoji="1" lang="ja-JP" altLang="ja-JP" sz="900">
              <a:solidFill>
                <a:schemeClr val="dk1"/>
              </a:solidFill>
              <a:effectLst/>
              <a:latin typeface="+mn-lt"/>
              <a:ea typeface="+mn-ea"/>
              <a:cs typeface="+mn-cs"/>
            </a:rPr>
            <a:t>一部事務組合</a:t>
          </a:r>
          <a:r>
            <a:rPr kumimoji="1" lang="ja-JP" altLang="en-US" sz="900">
              <a:solidFill>
                <a:schemeClr val="dk1"/>
              </a:solidFill>
              <a:effectLst/>
              <a:latin typeface="+mn-lt"/>
              <a:ea typeface="+mn-ea"/>
              <a:cs typeface="+mn-cs"/>
            </a:rPr>
            <a:t>への</a:t>
          </a:r>
          <a:r>
            <a:rPr kumimoji="1" lang="ja-JP" altLang="ja-JP" sz="900">
              <a:solidFill>
                <a:schemeClr val="dk1"/>
              </a:solidFill>
              <a:effectLst/>
              <a:latin typeface="+mn-lt"/>
              <a:ea typeface="+mn-ea"/>
              <a:cs typeface="+mn-cs"/>
            </a:rPr>
            <a:t>負担金</a:t>
          </a:r>
          <a:r>
            <a:rPr kumimoji="1" lang="ja-JP" altLang="en-US" sz="900">
              <a:solidFill>
                <a:schemeClr val="dk1"/>
              </a:solidFill>
              <a:effectLst/>
              <a:latin typeface="+mn-lt"/>
              <a:ea typeface="+mn-ea"/>
              <a:cs typeface="+mn-cs"/>
            </a:rPr>
            <a:t>も増加していくことが想定されることから</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市から支出する各</a:t>
          </a:r>
          <a:r>
            <a:rPr kumimoji="1" lang="ja-JP" altLang="ja-JP" sz="900">
              <a:solidFill>
                <a:schemeClr val="dk1"/>
              </a:solidFill>
              <a:effectLst/>
              <a:latin typeface="+mn-lt"/>
              <a:ea typeface="+mn-ea"/>
              <a:cs typeface="+mn-cs"/>
            </a:rPr>
            <a:t>補助費等について</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見直し</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基本方針に基づき、改善を図</a:t>
          </a:r>
          <a:r>
            <a:rPr kumimoji="1" lang="ja-JP" altLang="en-US" sz="900">
              <a:solidFill>
                <a:schemeClr val="dk1"/>
              </a:solidFill>
              <a:effectLst/>
              <a:latin typeface="+mn-lt"/>
              <a:ea typeface="+mn-ea"/>
              <a:cs typeface="+mn-cs"/>
            </a:rPr>
            <a:t>っていく必要がある</a:t>
          </a:r>
          <a:r>
            <a:rPr kumimoji="1" lang="ja-JP" altLang="ja-JP" sz="900">
              <a:solidFill>
                <a:schemeClr val="dk1"/>
              </a:solidFill>
              <a:effectLst/>
              <a:latin typeface="+mn-lt"/>
              <a:ea typeface="+mn-ea"/>
              <a:cs typeface="+mn-cs"/>
            </a:rPr>
            <a:t>。</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168910</xdr:rowOff>
    </xdr:from>
    <xdr:to>
      <xdr:col>82</xdr:col>
      <xdr:colOff>107950</xdr:colOff>
      <xdr:row>39</xdr:row>
      <xdr:rowOff>39370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125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37</xdr:row>
      <xdr:rowOff>168910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8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146050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67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107950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67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160020</xdr:rowOff>
    </xdr:from>
    <xdr:to>
      <xdr:col>82</xdr:col>
      <xdr:colOff>158750</xdr:colOff>
      <xdr:row>39</xdr:row>
      <xdr:rowOff>90170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132097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118110</xdr:rowOff>
    </xdr:from>
    <xdr:to>
      <xdr:col>78</xdr:col>
      <xdr:colOff>120650</xdr:colOff>
      <xdr:row>38</xdr:row>
      <xdr:rowOff>48260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58437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3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95250</xdr:rowOff>
    </xdr:from>
    <xdr:to>
      <xdr:col>74</xdr:col>
      <xdr:colOff>31750</xdr:colOff>
      <xdr:row>38</xdr:row>
      <xdr:rowOff>25400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a:t>
          </a:r>
          <a:r>
            <a:rPr kumimoji="1" lang="ja-JP" altLang="en-US" sz="1100">
              <a:solidFill>
                <a:schemeClr val="dk1"/>
              </a:solidFill>
              <a:effectLst/>
              <a:latin typeface="+mn-lt"/>
              <a:ea typeface="+mn-ea"/>
              <a:cs typeface="+mn-cs"/>
            </a:rPr>
            <a:t>類似団体内平均値、</a:t>
          </a:r>
          <a:r>
            <a:rPr kumimoji="1" lang="ja-JP" altLang="ja-JP" sz="1100">
              <a:solidFill>
                <a:schemeClr val="dk1"/>
              </a:solidFill>
              <a:effectLst/>
              <a:latin typeface="+mn-lt"/>
              <a:ea typeface="+mn-ea"/>
              <a:cs typeface="+mn-cs"/>
            </a:rPr>
            <a:t>全国、県平均を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上回っている。これは義務教育施設の耐震補強や大規模改修事業、庁舎関連事業などで起債した合併特例事業債に係る償還がピークを迎えているからである。</a:t>
          </a:r>
          <a:endParaRPr lang="ja-JP" altLang="ja-JP" sz="1400">
            <a:effectLst/>
          </a:endParaRPr>
        </a:p>
        <a:p>
          <a:r>
            <a:rPr kumimoji="1" lang="ja-JP" altLang="ja-JP" sz="1100">
              <a:solidFill>
                <a:schemeClr val="dk1"/>
              </a:solidFill>
              <a:effectLst/>
              <a:latin typeface="+mn-lt"/>
              <a:ea typeface="+mn-ea"/>
              <a:cs typeface="+mn-cs"/>
            </a:rPr>
            <a:t>　スマートＩＣ整備など地方債を活用した大型事業が施工中であることから、今後も数値が上昇することが想定されるため事業の峻別を行いながら財政の健全化に努める。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915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16511</xdr:rowOff>
    </xdr:from>
    <xdr:to>
      <xdr:col>19</xdr:col>
      <xdr:colOff>187325</xdr:colOff>
      <xdr:row>79</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61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16511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45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111761</xdr:rowOff>
    </xdr:from>
    <xdr:to>
      <xdr:col>11</xdr:col>
      <xdr:colOff>9525</xdr:colOff>
      <xdr:row>79</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484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11430</xdr:rowOff>
    </xdr:from>
    <xdr:to>
      <xdr:col>20</xdr:col>
      <xdr:colOff>38100</xdr:colOff>
      <xdr:row>79</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97807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137161</xdr:rowOff>
    </xdr:from>
    <xdr:to>
      <xdr:col>15</xdr:col>
      <xdr:colOff>149225</xdr:colOff>
      <xdr:row>79</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52088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60961</xdr:rowOff>
    </xdr:from>
    <xdr:to>
      <xdr:col>6</xdr:col>
      <xdr:colOff>171450</xdr:colOff>
      <xdr:row>78</xdr:row>
      <xdr:rowOff>162561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147338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公債費以外に係る経常収支比率は全国、県平均を下回っている。これは、人件費や扶助費の義務的経費が低かったことによる。</a:t>
          </a:r>
          <a:endParaRPr lang="ja-JP" altLang="ja-JP" sz="1400">
            <a:effectLst/>
          </a:endParaRPr>
        </a:p>
        <a:p>
          <a:r>
            <a:rPr kumimoji="1" lang="ja-JP" altLang="ja-JP" sz="1100">
              <a:solidFill>
                <a:schemeClr val="dk1"/>
              </a:solidFill>
              <a:effectLst/>
              <a:latin typeface="+mn-lt"/>
              <a:ea typeface="+mn-ea"/>
              <a:cs typeface="+mn-cs"/>
            </a:rPr>
            <a:t>　今後も義務的経費の上昇を抑えるとともに行政コストの縮減に努める。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115570</xdr:rowOff>
    </xdr:from>
    <xdr:to>
      <xdr:col>82</xdr:col>
      <xdr:colOff>107950</xdr:colOff>
      <xdr:row>81</xdr:row>
      <xdr:rowOff>88137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74320"/>
          <a:ext cx="0" cy="100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30497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7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115570</xdr:rowOff>
    </xdr:from>
    <xdr:to>
      <xdr:col>82</xdr:col>
      <xdr:colOff>196850</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7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77</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61187"/>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29990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403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76</xdr:row>
      <xdr:rowOff>30987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46304"/>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147065</xdr:rowOff>
    </xdr:from>
    <xdr:to>
      <xdr:col>78</xdr:col>
      <xdr:colOff>120650</xdr:colOff>
      <xdr:row>78</xdr:row>
      <xdr:rowOff>77215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75</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846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763</xdr:rowOff>
    </xdr:from>
    <xdr:to>
      <xdr:col>74</xdr:col>
      <xdr:colOff>31750</xdr:colOff>
      <xdr:row>77</xdr:row>
      <xdr:rowOff>102363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3556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828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2375</xdr:rowOff>
    </xdr:from>
    <xdr:to>
      <xdr:col>29</xdr:col>
      <xdr:colOff>127000</xdr:colOff>
      <xdr:row>17</xdr:row>
      <xdr:rowOff>33820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64650"/>
          <a:ext cx="647700" cy="31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158602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33820</xdr:rowOff>
    </xdr:from>
    <xdr:to>
      <xdr:col>26</xdr:col>
      <xdr:colOff>50800</xdr:colOff>
      <xdr:row>17</xdr:row>
      <xdr:rowOff>39065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6095"/>
          <a:ext cx="698500" cy="5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39065</xdr:rowOff>
    </xdr:from>
    <xdr:to>
      <xdr:col>22</xdr:col>
      <xdr:colOff>114300</xdr:colOff>
      <xdr:row>17</xdr:row>
      <xdr:rowOff>64630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1340"/>
          <a:ext cx="6985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64630</xdr:rowOff>
    </xdr:from>
    <xdr:to>
      <xdr:col>18</xdr:col>
      <xdr:colOff>177800</xdr:colOff>
      <xdr:row>17</xdr:row>
      <xdr:rowOff>89433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6905"/>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123025</xdr:rowOff>
    </xdr:from>
    <xdr:to>
      <xdr:col>29</xdr:col>
      <xdr:colOff>177800</xdr:colOff>
      <xdr:row>17</xdr:row>
      <xdr:rowOff>53175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139552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154470</xdr:rowOff>
    </xdr:from>
    <xdr:to>
      <xdr:col>26</xdr:col>
      <xdr:colOff>101600</xdr:colOff>
      <xdr:row>17</xdr:row>
      <xdr:rowOff>84620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159715</xdr:rowOff>
    </xdr:from>
    <xdr:to>
      <xdr:col>22</xdr:col>
      <xdr:colOff>165100</xdr:colOff>
      <xdr:row>17</xdr:row>
      <xdr:rowOff>89865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100042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13830</xdr:rowOff>
    </xdr:from>
    <xdr:to>
      <xdr:col>19</xdr:col>
      <xdr:colOff>38100</xdr:colOff>
      <xdr:row>17</xdr:row>
      <xdr:rowOff>115430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125607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38633</xdr:rowOff>
    </xdr:from>
    <xdr:to>
      <xdr:col>15</xdr:col>
      <xdr:colOff>101600</xdr:colOff>
      <xdr:row>17</xdr:row>
      <xdr:rowOff>140233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0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150410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293160</xdr:rowOff>
    </xdr:from>
    <xdr:to>
      <xdr:col>29</xdr:col>
      <xdr:colOff>127000</xdr:colOff>
      <xdr:row>36</xdr:row>
      <xdr:rowOff>101756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3510"/>
          <a:ext cx="647700" cy="151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86701</xdr:rowOff>
    </xdr:from>
    <xdr:to>
      <xdr:col>26</xdr:col>
      <xdr:colOff>50800</xdr:colOff>
      <xdr:row>36</xdr:row>
      <xdr:rowOff>101756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39951"/>
          <a:ext cx="698500" cy="1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86701</xdr:rowOff>
    </xdr:from>
    <xdr:to>
      <xdr:col>22</xdr:col>
      <xdr:colOff>114300</xdr:colOff>
      <xdr:row>37</xdr:row>
      <xdr:rowOff>22726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39951"/>
          <a:ext cx="698500" cy="107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22726</xdr:rowOff>
    </xdr:from>
    <xdr:to>
      <xdr:col>18</xdr:col>
      <xdr:colOff>177800</xdr:colOff>
      <xdr:row>37</xdr:row>
      <xdr:rowOff>101298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47426"/>
          <a:ext cx="698500" cy="7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242360</xdr:rowOff>
    </xdr:from>
    <xdr:to>
      <xdr:col>29</xdr:col>
      <xdr:colOff>177800</xdr:colOff>
      <xdr:row>36</xdr:row>
      <xdr:rowOff>1060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214437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50956</xdr:rowOff>
    </xdr:from>
    <xdr:to>
      <xdr:col>26</xdr:col>
      <xdr:colOff>101600</xdr:colOff>
      <xdr:row>36</xdr:row>
      <xdr:rowOff>152556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137333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0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35901</xdr:rowOff>
    </xdr:from>
    <xdr:to>
      <xdr:col>22</xdr:col>
      <xdr:colOff>165100</xdr:colOff>
      <xdr:row>36</xdr:row>
      <xdr:rowOff>137501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89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122278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143376</xdr:rowOff>
    </xdr:from>
    <xdr:to>
      <xdr:col>19</xdr:col>
      <xdr:colOff>38100</xdr:colOff>
      <xdr:row>37</xdr:row>
      <xdr:rowOff>73526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9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58303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8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50498</xdr:rowOff>
    </xdr:from>
    <xdr:to>
      <xdr:col>15</xdr:col>
      <xdr:colOff>101600</xdr:colOff>
      <xdr:row>37</xdr:row>
      <xdr:rowOff>152098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5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136875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59,880
58,903
74.59
30,423,170
27,806,657
2,243,837
15,643,849
24,906,722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141091</xdr:rowOff>
    </xdr:from>
    <xdr:to>
      <xdr:col>24</xdr:col>
      <xdr:colOff>63500</xdr:colOff>
      <xdr:row>37</xdr:row>
      <xdr:rowOff>483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3291"/>
          <a:ext cx="8382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483</xdr:rowOff>
    </xdr:from>
    <xdr:to>
      <xdr:col>19</xdr:col>
      <xdr:colOff>177800</xdr:colOff>
      <xdr:row>37</xdr:row>
      <xdr:rowOff>20066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44133"/>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20066</xdr:rowOff>
    </xdr:from>
    <xdr:to>
      <xdr:col>15</xdr:col>
      <xdr:colOff>50800</xdr:colOff>
      <xdr:row>37</xdr:row>
      <xdr:rowOff>40983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3716"/>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40983</xdr:rowOff>
    </xdr:from>
    <xdr:to>
      <xdr:col>10</xdr:col>
      <xdr:colOff>114300</xdr:colOff>
      <xdr:row>37</xdr:row>
      <xdr:rowOff>159569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4633"/>
          <a:ext cx="889000" cy="1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90291</xdr:rowOff>
    </xdr:from>
    <xdr:to>
      <xdr:col>24</xdr:col>
      <xdr:colOff>114300</xdr:colOff>
      <xdr:row>37</xdr:row>
      <xdr:rowOff>20441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68718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121133</xdr:rowOff>
    </xdr:from>
    <xdr:to>
      <xdr:col>20</xdr:col>
      <xdr:colOff>38100</xdr:colOff>
      <xdr:row>37</xdr:row>
      <xdr:rowOff>51283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42410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140716</xdr:rowOff>
    </xdr:from>
    <xdr:to>
      <xdr:col>15</xdr:col>
      <xdr:colOff>101600</xdr:colOff>
      <xdr:row>37</xdr:row>
      <xdr:rowOff>70866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61993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161633</xdr:rowOff>
    </xdr:from>
    <xdr:to>
      <xdr:col>10</xdr:col>
      <xdr:colOff>165100</xdr:colOff>
      <xdr:row>37</xdr:row>
      <xdr:rowOff>91783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82910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108769</xdr:rowOff>
    </xdr:from>
    <xdr:to>
      <xdr:col>6</xdr:col>
      <xdr:colOff>38100</xdr:colOff>
      <xdr:row>38</xdr:row>
      <xdr:rowOff>38919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30046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99860</xdr:rowOff>
    </xdr:from>
    <xdr:to>
      <xdr:col>24</xdr:col>
      <xdr:colOff>63500</xdr:colOff>
      <xdr:row>56</xdr:row>
      <xdr:rowOff>142672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01060"/>
          <a:ext cx="838200" cy="4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99860</xdr:rowOff>
    </xdr:from>
    <xdr:to>
      <xdr:col>19</xdr:col>
      <xdr:colOff>177800</xdr:colOff>
      <xdr:row>56</xdr:row>
      <xdr:rowOff>133731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01060"/>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119329</xdr:rowOff>
    </xdr:from>
    <xdr:to>
      <xdr:col>15</xdr:col>
      <xdr:colOff>50800</xdr:colOff>
      <xdr:row>56</xdr:row>
      <xdr:rowOff>133731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2052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119329</xdr:rowOff>
    </xdr:from>
    <xdr:to>
      <xdr:col>10</xdr:col>
      <xdr:colOff>114300</xdr:colOff>
      <xdr:row>57</xdr:row>
      <xdr:rowOff>13424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20529"/>
          <a:ext cx="889000" cy="6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91872</xdr:rowOff>
    </xdr:from>
    <xdr:to>
      <xdr:col>24</xdr:col>
      <xdr:colOff>114300</xdr:colOff>
      <xdr:row>57</xdr:row>
      <xdr:rowOff>22022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70299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49060</xdr:rowOff>
    </xdr:from>
    <xdr:to>
      <xdr:col>20</xdr:col>
      <xdr:colOff>38100</xdr:colOff>
      <xdr:row>56</xdr:row>
      <xdr:rowOff>150660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141787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4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82931</xdr:rowOff>
    </xdr:from>
    <xdr:to>
      <xdr:col>15</xdr:col>
      <xdr:colOff>101600</xdr:colOff>
      <xdr:row>57</xdr:row>
      <xdr:rowOff>13081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7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68529</xdr:rowOff>
    </xdr:from>
    <xdr:to>
      <xdr:col>10</xdr:col>
      <xdr:colOff>165100</xdr:colOff>
      <xdr:row>56</xdr:row>
      <xdr:rowOff>170129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15206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4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134074</xdr:rowOff>
    </xdr:from>
    <xdr:to>
      <xdr:col>6</xdr:col>
      <xdr:colOff>38100</xdr:colOff>
      <xdr:row>57</xdr:row>
      <xdr:rowOff>64224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80751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1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98628</xdr:rowOff>
    </xdr:from>
    <xdr:to>
      <xdr:col>24</xdr:col>
      <xdr:colOff>63500</xdr:colOff>
      <xdr:row>78</xdr:row>
      <xdr:rowOff>104724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172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104724</xdr:rowOff>
    </xdr:from>
    <xdr:to>
      <xdr:col>19</xdr:col>
      <xdr:colOff>177800</xdr:colOff>
      <xdr:row>78</xdr:row>
      <xdr:rowOff>106477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7782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106477</xdr:rowOff>
    </xdr:from>
    <xdr:to>
      <xdr:col>15</xdr:col>
      <xdr:colOff>50800</xdr:colOff>
      <xdr:row>78</xdr:row>
      <xdr:rowOff>106668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7957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104457</xdr:rowOff>
    </xdr:from>
    <xdr:to>
      <xdr:col>10</xdr:col>
      <xdr:colOff>114300</xdr:colOff>
      <xdr:row>78</xdr:row>
      <xdr:rowOff>106668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77557"/>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47828</xdr:rowOff>
    </xdr:from>
    <xdr:to>
      <xdr:col>24</xdr:col>
      <xdr:colOff>114300</xdr:colOff>
      <xdr:row>78</xdr:row>
      <xdr:rowOff>149428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53924</xdr:rowOff>
    </xdr:from>
    <xdr:to>
      <xdr:col>20</xdr:col>
      <xdr:colOff>38100</xdr:colOff>
      <xdr:row>78</xdr:row>
      <xdr:rowOff>155524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146651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55677</xdr:rowOff>
    </xdr:from>
    <xdr:to>
      <xdr:col>15</xdr:col>
      <xdr:colOff>101600</xdr:colOff>
      <xdr:row>78</xdr:row>
      <xdr:rowOff>157277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148404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55868</xdr:rowOff>
    </xdr:from>
    <xdr:to>
      <xdr:col>10</xdr:col>
      <xdr:colOff>165100</xdr:colOff>
      <xdr:row>78</xdr:row>
      <xdr:rowOff>157468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148595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53657</xdr:rowOff>
    </xdr:from>
    <xdr:to>
      <xdr:col>6</xdr:col>
      <xdr:colOff>38100</xdr:colOff>
      <xdr:row>78</xdr:row>
      <xdr:rowOff>155257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146384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143749</xdr:rowOff>
    </xdr:from>
    <xdr:to>
      <xdr:col>24</xdr:col>
      <xdr:colOff>63500</xdr:colOff>
      <xdr:row>97</xdr:row>
      <xdr:rowOff>34251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02949"/>
          <a:ext cx="838200" cy="6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67985</xdr:rowOff>
    </xdr:from>
    <xdr:to>
      <xdr:col>19</xdr:col>
      <xdr:colOff>177800</xdr:colOff>
      <xdr:row>97</xdr:row>
      <xdr:rowOff>34251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27185"/>
          <a:ext cx="889000" cy="13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67985</xdr:rowOff>
    </xdr:from>
    <xdr:to>
      <xdr:col>15</xdr:col>
      <xdr:colOff>50800</xdr:colOff>
      <xdr:row>97</xdr:row>
      <xdr:rowOff>157194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27185"/>
          <a:ext cx="889000" cy="26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157194</xdr:rowOff>
    </xdr:from>
    <xdr:to>
      <xdr:col>10</xdr:col>
      <xdr:colOff>114300</xdr:colOff>
      <xdr:row>98</xdr:row>
      <xdr:rowOff>27533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87844"/>
          <a:ext cx="889000" cy="4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92949</xdr:rowOff>
    </xdr:from>
    <xdr:to>
      <xdr:col>24</xdr:col>
      <xdr:colOff>114300</xdr:colOff>
      <xdr:row>97</xdr:row>
      <xdr:rowOff>23099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5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71376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3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154901</xdr:rowOff>
    </xdr:from>
    <xdr:to>
      <xdr:col>20</xdr:col>
      <xdr:colOff>38100</xdr:colOff>
      <xdr:row>97</xdr:row>
      <xdr:rowOff>85051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76178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0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17185</xdr:rowOff>
    </xdr:from>
    <xdr:to>
      <xdr:col>15</xdr:col>
      <xdr:colOff>101600</xdr:colOff>
      <xdr:row>96</xdr:row>
      <xdr:rowOff>118785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7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109912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6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106394</xdr:rowOff>
    </xdr:from>
    <xdr:to>
      <xdr:col>10</xdr:col>
      <xdr:colOff>165100</xdr:colOff>
      <xdr:row>98</xdr:row>
      <xdr:rowOff>36544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3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27671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2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148183</xdr:rowOff>
    </xdr:from>
    <xdr:to>
      <xdr:col>6</xdr:col>
      <xdr:colOff>38100</xdr:colOff>
      <xdr:row>98</xdr:row>
      <xdr:rowOff>78333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7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69460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7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620</xdr:rowOff>
    </xdr:from>
    <xdr:to>
      <xdr:col>55</xdr:col>
      <xdr:colOff>0</xdr:colOff>
      <xdr:row>36</xdr:row>
      <xdr:rowOff>31481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72820"/>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31481</xdr:rowOff>
    </xdr:from>
    <xdr:to>
      <xdr:col>50</xdr:col>
      <xdr:colOff>114300</xdr:colOff>
      <xdr:row>36</xdr:row>
      <xdr:rowOff>108519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03681"/>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60963</xdr:rowOff>
    </xdr:from>
    <xdr:to>
      <xdr:col>45</xdr:col>
      <xdr:colOff>177800</xdr:colOff>
      <xdr:row>36</xdr:row>
      <xdr:rowOff>108519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47363"/>
          <a:ext cx="889000" cy="73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60963</xdr:rowOff>
    </xdr:from>
    <xdr:to>
      <xdr:col>41</xdr:col>
      <xdr:colOff>50800</xdr:colOff>
      <xdr:row>36</xdr:row>
      <xdr:rowOff>73513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47363"/>
          <a:ext cx="889000" cy="69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121270</xdr:rowOff>
    </xdr:from>
    <xdr:to>
      <xdr:col>55</xdr:col>
      <xdr:colOff>50800</xdr:colOff>
      <xdr:row>36</xdr:row>
      <xdr:rowOff>51420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144147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152131</xdr:rowOff>
    </xdr:from>
    <xdr:to>
      <xdr:col>50</xdr:col>
      <xdr:colOff>165100</xdr:colOff>
      <xdr:row>36</xdr:row>
      <xdr:rowOff>82281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98808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57719</xdr:rowOff>
    </xdr:from>
    <xdr:to>
      <xdr:col>46</xdr:col>
      <xdr:colOff>38100</xdr:colOff>
      <xdr:row>36</xdr:row>
      <xdr:rowOff>159319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4396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10163</xdr:rowOff>
    </xdr:from>
    <xdr:to>
      <xdr:col>41</xdr:col>
      <xdr:colOff>101600</xdr:colOff>
      <xdr:row>32</xdr:row>
      <xdr:rowOff>111763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128290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7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22713</xdr:rowOff>
    </xdr:from>
    <xdr:to>
      <xdr:col>36</xdr:col>
      <xdr:colOff>165100</xdr:colOff>
      <xdr:row>36</xdr:row>
      <xdr:rowOff>124313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1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140840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97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84303</xdr:rowOff>
    </xdr:from>
    <xdr:to>
      <xdr:col>55</xdr:col>
      <xdr:colOff>0</xdr:colOff>
      <xdr:row>56</xdr:row>
      <xdr:rowOff>34772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14053"/>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148489</xdr:rowOff>
    </xdr:from>
    <xdr:to>
      <xdr:col>50</xdr:col>
      <xdr:colOff>114300</xdr:colOff>
      <xdr:row>55</xdr:row>
      <xdr:rowOff>84303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8892439"/>
          <a:ext cx="889000" cy="62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148489</xdr:rowOff>
    </xdr:from>
    <xdr:to>
      <xdr:col>45</xdr:col>
      <xdr:colOff>177800</xdr:colOff>
      <xdr:row>53</xdr:row>
      <xdr:rowOff>69380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8892439"/>
          <a:ext cx="889000" cy="26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114833</xdr:rowOff>
    </xdr:from>
    <xdr:to>
      <xdr:col>41</xdr:col>
      <xdr:colOff>50800</xdr:colOff>
      <xdr:row>53</xdr:row>
      <xdr:rowOff>69380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030233"/>
          <a:ext cx="889000" cy="1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155422</xdr:rowOff>
    </xdr:from>
    <xdr:to>
      <xdr:col>55</xdr:col>
      <xdr:colOff>50800</xdr:colOff>
      <xdr:row>56</xdr:row>
      <xdr:rowOff>85572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8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133849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33503</xdr:rowOff>
    </xdr:from>
    <xdr:to>
      <xdr:col>50</xdr:col>
      <xdr:colOff>165100</xdr:colOff>
      <xdr:row>55</xdr:row>
      <xdr:rowOff>135103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6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151630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97689</xdr:rowOff>
    </xdr:from>
    <xdr:to>
      <xdr:col>46</xdr:col>
      <xdr:colOff>38100</xdr:colOff>
      <xdr:row>52</xdr:row>
      <xdr:rowOff>27839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884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44366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61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18580</xdr:rowOff>
    </xdr:from>
    <xdr:to>
      <xdr:col>41</xdr:col>
      <xdr:colOff>101600</xdr:colOff>
      <xdr:row>53</xdr:row>
      <xdr:rowOff>120180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1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136707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88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64033</xdr:rowOff>
    </xdr:from>
    <xdr:to>
      <xdr:col>36</xdr:col>
      <xdr:colOff>165100</xdr:colOff>
      <xdr:row>52</xdr:row>
      <xdr:rowOff>165633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97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10710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75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75367</xdr:rowOff>
    </xdr:from>
    <xdr:to>
      <xdr:col>55</xdr:col>
      <xdr:colOff>0</xdr:colOff>
      <xdr:row>77</xdr:row>
      <xdr:rowOff>106457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105567"/>
          <a:ext cx="838200" cy="2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160922</xdr:rowOff>
    </xdr:from>
    <xdr:to>
      <xdr:col>50</xdr:col>
      <xdr:colOff>114300</xdr:colOff>
      <xdr:row>76</xdr:row>
      <xdr:rowOff>75367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162422"/>
          <a:ext cx="889000" cy="94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160922</xdr:rowOff>
    </xdr:from>
    <xdr:to>
      <xdr:col>45</xdr:col>
      <xdr:colOff>177800</xdr:colOff>
      <xdr:row>75</xdr:row>
      <xdr:rowOff>54013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162422"/>
          <a:ext cx="889000" cy="75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54013</xdr:rowOff>
    </xdr:from>
    <xdr:to>
      <xdr:col>41</xdr:col>
      <xdr:colOff>50800</xdr:colOff>
      <xdr:row>76</xdr:row>
      <xdr:rowOff>102572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912763"/>
          <a:ext cx="889000" cy="22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55657</xdr:rowOff>
    </xdr:from>
    <xdr:to>
      <xdr:col>55</xdr:col>
      <xdr:colOff>50800</xdr:colOff>
      <xdr:row>77</xdr:row>
      <xdr:rowOff>157257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78534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0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24567</xdr:rowOff>
    </xdr:from>
    <xdr:to>
      <xdr:col>50</xdr:col>
      <xdr:colOff>165100</xdr:colOff>
      <xdr:row>76</xdr:row>
      <xdr:rowOff>126167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5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142695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2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110122</xdr:rowOff>
    </xdr:from>
    <xdr:to>
      <xdr:col>46</xdr:col>
      <xdr:colOff>38100</xdr:colOff>
      <xdr:row>71</xdr:row>
      <xdr:rowOff>40272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1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56799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18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3213</xdr:rowOff>
    </xdr:from>
    <xdr:to>
      <xdr:col>41</xdr:col>
      <xdr:colOff>101600</xdr:colOff>
      <xdr:row>75</xdr:row>
      <xdr:rowOff>104813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8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121340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63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51772</xdr:rowOff>
    </xdr:from>
    <xdr:to>
      <xdr:col>36</xdr:col>
      <xdr:colOff>165100</xdr:colOff>
      <xdr:row>76</xdr:row>
      <xdr:rowOff>153372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169898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55967</xdr:rowOff>
    </xdr:from>
    <xdr:to>
      <xdr:col>55</xdr:col>
      <xdr:colOff>0</xdr:colOff>
      <xdr:row>98</xdr:row>
      <xdr:rowOff>35034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86617"/>
          <a:ext cx="838200" cy="1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30314</xdr:rowOff>
    </xdr:from>
    <xdr:to>
      <xdr:col>50</xdr:col>
      <xdr:colOff>114300</xdr:colOff>
      <xdr:row>98</xdr:row>
      <xdr:rowOff>35034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32414"/>
          <a:ext cx="889000" cy="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18493</xdr:rowOff>
    </xdr:from>
    <xdr:to>
      <xdr:col>45</xdr:col>
      <xdr:colOff>177800</xdr:colOff>
      <xdr:row>98</xdr:row>
      <xdr:rowOff>30314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77693"/>
          <a:ext cx="889000" cy="35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7683</xdr:rowOff>
    </xdr:from>
    <xdr:to>
      <xdr:col>41</xdr:col>
      <xdr:colOff>50800</xdr:colOff>
      <xdr:row>96</xdr:row>
      <xdr:rowOff>18493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123983"/>
          <a:ext cx="889000" cy="3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5167</xdr:rowOff>
    </xdr:from>
    <xdr:to>
      <xdr:col>55</xdr:col>
      <xdr:colOff>50800</xdr:colOff>
      <xdr:row>97</xdr:row>
      <xdr:rowOff>106767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3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155044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1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155684</xdr:rowOff>
    </xdr:from>
    <xdr:to>
      <xdr:col>50</xdr:col>
      <xdr:colOff>165100</xdr:colOff>
      <xdr:row>98</xdr:row>
      <xdr:rowOff>85834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8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76961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7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150964</xdr:rowOff>
    </xdr:from>
    <xdr:to>
      <xdr:col>46</xdr:col>
      <xdr:colOff>38100</xdr:colOff>
      <xdr:row>98</xdr:row>
      <xdr:rowOff>81114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72241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7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139143</xdr:rowOff>
    </xdr:from>
    <xdr:to>
      <xdr:col>41</xdr:col>
      <xdr:colOff>101600</xdr:colOff>
      <xdr:row>96</xdr:row>
      <xdr:rowOff>69293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2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85820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0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128333</xdr:rowOff>
    </xdr:from>
    <xdr:to>
      <xdr:col>36</xdr:col>
      <xdr:colOff>165100</xdr:colOff>
      <xdr:row>94</xdr:row>
      <xdr:rowOff>58483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0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75010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8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63850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78950"/>
          <a:ext cx="889000" cy="7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155291</xdr:rowOff>
    </xdr:from>
    <xdr:to>
      <xdr:col>71</xdr:col>
      <xdr:colOff>177800</xdr:colOff>
      <xdr:row>38</xdr:row>
      <xdr:rowOff>63850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49894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13050</xdr:rowOff>
    </xdr:from>
    <xdr:to>
      <xdr:col>72</xdr:col>
      <xdr:colOff>38100</xdr:colOff>
      <xdr:row>38</xdr:row>
      <xdr:rowOff>114650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131177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30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104491</xdr:rowOff>
    </xdr:from>
    <xdr:to>
      <xdr:col>67</xdr:col>
      <xdr:colOff>101600</xdr:colOff>
      <xdr:row>38</xdr:row>
      <xdr:rowOff>34641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4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51168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22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62268</xdr:rowOff>
    </xdr:from>
    <xdr:to>
      <xdr:col>85</xdr:col>
      <xdr:colOff>127000</xdr:colOff>
      <xdr:row>75</xdr:row>
      <xdr:rowOff>72251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21018"/>
          <a:ext cx="8382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62268</xdr:rowOff>
    </xdr:from>
    <xdr:to>
      <xdr:col>81</xdr:col>
      <xdr:colOff>50800</xdr:colOff>
      <xdr:row>75</xdr:row>
      <xdr:rowOff>69444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21018"/>
          <a:ext cx="8890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69444</xdr:rowOff>
    </xdr:from>
    <xdr:to>
      <xdr:col>76</xdr:col>
      <xdr:colOff>114300</xdr:colOff>
      <xdr:row>75</xdr:row>
      <xdr:rowOff>124473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28194"/>
          <a:ext cx="889000" cy="5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124473</xdr:rowOff>
    </xdr:from>
    <xdr:to>
      <xdr:col>71</xdr:col>
      <xdr:colOff>177800</xdr:colOff>
      <xdr:row>75</xdr:row>
      <xdr:rowOff>160731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983223"/>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21451</xdr:rowOff>
    </xdr:from>
    <xdr:to>
      <xdr:col>85</xdr:col>
      <xdr:colOff>177800</xdr:colOff>
      <xdr:row>75</xdr:row>
      <xdr:rowOff>123051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8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44328</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7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11468</xdr:rowOff>
    </xdr:from>
    <xdr:to>
      <xdr:col>81</xdr:col>
      <xdr:colOff>101600</xdr:colOff>
      <xdr:row>75</xdr:row>
      <xdr:rowOff>113068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129595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6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18644</xdr:rowOff>
    </xdr:from>
    <xdr:to>
      <xdr:col>76</xdr:col>
      <xdr:colOff>165100</xdr:colOff>
      <xdr:row>75</xdr:row>
      <xdr:rowOff>120244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8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136771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65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73673</xdr:rowOff>
    </xdr:from>
    <xdr:to>
      <xdr:col>72</xdr:col>
      <xdr:colOff>38100</xdr:colOff>
      <xdr:row>76</xdr:row>
      <xdr:rowOff>3823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20350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0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109931</xdr:rowOff>
    </xdr:from>
    <xdr:to>
      <xdr:col>67</xdr:col>
      <xdr:colOff>101600</xdr:colOff>
      <xdr:row>76</xdr:row>
      <xdr:rowOff>40081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56608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7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94309</xdr:rowOff>
    </xdr:from>
    <xdr:to>
      <xdr:col>85</xdr:col>
      <xdr:colOff>127000</xdr:colOff>
      <xdr:row>97</xdr:row>
      <xdr:rowOff>120470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24959"/>
          <a:ext cx="838200" cy="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94309</xdr:rowOff>
    </xdr:from>
    <xdr:to>
      <xdr:col>81</xdr:col>
      <xdr:colOff>50800</xdr:colOff>
      <xdr:row>98</xdr:row>
      <xdr:rowOff>3070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24959"/>
          <a:ext cx="889000" cy="8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40094</xdr:rowOff>
    </xdr:from>
    <xdr:to>
      <xdr:col>76</xdr:col>
      <xdr:colOff>114300</xdr:colOff>
      <xdr:row>98</xdr:row>
      <xdr:rowOff>3070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670744"/>
          <a:ext cx="889000" cy="13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40094</xdr:rowOff>
    </xdr:from>
    <xdr:to>
      <xdr:col>71</xdr:col>
      <xdr:colOff>177800</xdr:colOff>
      <xdr:row>98</xdr:row>
      <xdr:rowOff>74129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70744"/>
          <a:ext cx="889000" cy="20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69670</xdr:rowOff>
    </xdr:from>
    <xdr:to>
      <xdr:col>85</xdr:col>
      <xdr:colOff>177800</xdr:colOff>
      <xdr:row>97</xdr:row>
      <xdr:rowOff>171270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92547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43509</xdr:rowOff>
    </xdr:from>
    <xdr:to>
      <xdr:col>81</xdr:col>
      <xdr:colOff>101600</xdr:colOff>
      <xdr:row>97</xdr:row>
      <xdr:rowOff>145109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161636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4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123720</xdr:rowOff>
    </xdr:from>
    <xdr:to>
      <xdr:col>76</xdr:col>
      <xdr:colOff>165100</xdr:colOff>
      <xdr:row>98</xdr:row>
      <xdr:rowOff>53870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44997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4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160744</xdr:rowOff>
    </xdr:from>
    <xdr:to>
      <xdr:col>72</xdr:col>
      <xdr:colOff>38100</xdr:colOff>
      <xdr:row>97</xdr:row>
      <xdr:rowOff>90894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1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107421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9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23329</xdr:rowOff>
    </xdr:from>
    <xdr:to>
      <xdr:col>67</xdr:col>
      <xdr:colOff>101600</xdr:colOff>
      <xdr:row>98</xdr:row>
      <xdr:rowOff>124929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2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116056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1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55614</xdr:rowOff>
    </xdr:from>
    <xdr:to>
      <xdr:col>116</xdr:col>
      <xdr:colOff>63500</xdr:colOff>
      <xdr:row>57</xdr:row>
      <xdr:rowOff>58813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828264"/>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34430</xdr:rowOff>
    </xdr:from>
    <xdr:to>
      <xdr:col>111</xdr:col>
      <xdr:colOff>177800</xdr:colOff>
      <xdr:row>57</xdr:row>
      <xdr:rowOff>58813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07080"/>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34430</xdr:rowOff>
    </xdr:from>
    <xdr:to>
      <xdr:col>107</xdr:col>
      <xdr:colOff>50800</xdr:colOff>
      <xdr:row>57</xdr:row>
      <xdr:rowOff>58966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07080"/>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58966</xdr:rowOff>
    </xdr:from>
    <xdr:to>
      <xdr:col>102</xdr:col>
      <xdr:colOff>114300</xdr:colOff>
      <xdr:row>57</xdr:row>
      <xdr:rowOff>62167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3161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4814</xdr:rowOff>
    </xdr:from>
    <xdr:to>
      <xdr:col>116</xdr:col>
      <xdr:colOff>114300</xdr:colOff>
      <xdr:row>57</xdr:row>
      <xdr:rowOff>106414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7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27691</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62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8013</xdr:rowOff>
    </xdr:from>
    <xdr:to>
      <xdr:col>112</xdr:col>
      <xdr:colOff>38100</xdr:colOff>
      <xdr:row>57</xdr:row>
      <xdr:rowOff>109613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7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126140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55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155080</xdr:rowOff>
    </xdr:from>
    <xdr:to>
      <xdr:col>107</xdr:col>
      <xdr:colOff>101600</xdr:colOff>
      <xdr:row>57</xdr:row>
      <xdr:rowOff>85230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101757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53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8166</xdr:rowOff>
    </xdr:from>
    <xdr:to>
      <xdr:col>102</xdr:col>
      <xdr:colOff>165100</xdr:colOff>
      <xdr:row>57</xdr:row>
      <xdr:rowOff>109766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126293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55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11367</xdr:rowOff>
    </xdr:from>
    <xdr:to>
      <xdr:col>98</xdr:col>
      <xdr:colOff>38100</xdr:colOff>
      <xdr:row>57</xdr:row>
      <xdr:rowOff>112967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129494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55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38855</xdr:rowOff>
    </xdr:from>
    <xdr:to>
      <xdr:col>116</xdr:col>
      <xdr:colOff>63500</xdr:colOff>
      <xdr:row>77</xdr:row>
      <xdr:rowOff>25465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69055"/>
          <a:ext cx="838200" cy="1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25465</xdr:rowOff>
    </xdr:from>
    <xdr:to>
      <xdr:col>111</xdr:col>
      <xdr:colOff>177800</xdr:colOff>
      <xdr:row>77</xdr:row>
      <xdr:rowOff>50840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27115"/>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50840</xdr:rowOff>
    </xdr:from>
    <xdr:to>
      <xdr:col>107</xdr:col>
      <xdr:colOff>50800</xdr:colOff>
      <xdr:row>77</xdr:row>
      <xdr:rowOff>51198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52490"/>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51166</xdr:rowOff>
    </xdr:from>
    <xdr:to>
      <xdr:col>102</xdr:col>
      <xdr:colOff>114300</xdr:colOff>
      <xdr:row>77</xdr:row>
      <xdr:rowOff>51198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252816"/>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159505</xdr:rowOff>
    </xdr:from>
    <xdr:to>
      <xdr:col>116</xdr:col>
      <xdr:colOff>114300</xdr:colOff>
      <xdr:row>76</xdr:row>
      <xdr:rowOff>89655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137932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146115</xdr:rowOff>
    </xdr:from>
    <xdr:to>
      <xdr:col>112</xdr:col>
      <xdr:colOff>38100</xdr:colOff>
      <xdr:row>77</xdr:row>
      <xdr:rowOff>76265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7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67392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40</xdr:rowOff>
    </xdr:from>
    <xdr:to>
      <xdr:col>107</xdr:col>
      <xdr:colOff>101600</xdr:colOff>
      <xdr:row>77</xdr:row>
      <xdr:rowOff>101640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92767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398</xdr:rowOff>
    </xdr:from>
    <xdr:to>
      <xdr:col>102</xdr:col>
      <xdr:colOff>165100</xdr:colOff>
      <xdr:row>77</xdr:row>
      <xdr:rowOff>101998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0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93125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9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366</xdr:rowOff>
    </xdr:from>
    <xdr:to>
      <xdr:col>98</xdr:col>
      <xdr:colOff>38100</xdr:colOff>
      <xdr:row>77</xdr:row>
      <xdr:rowOff>101966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93093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9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性質別歳出を見ると人件費は、定員適正化計画による定員管理や指定管理者制度導入推進により人件費全体の抑制に努めた結果、全国、県平均を下回っている。物件費、維持補修費、扶助費についても、全国、県平均を下回っており適正な水準にあると言える。補助費等については、令和元年度から下水道事業が公営企業へ移行したことによる負担金増が影響し全国、県平均を上回っている状況となっている。普通建設事業費</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新規整備は前年度比</a:t>
          </a:r>
          <a:r>
            <a:rPr kumimoji="1" lang="en-US" altLang="ja-JP" sz="1100">
              <a:solidFill>
                <a:schemeClr val="dk1"/>
              </a:solidFill>
              <a:effectLst/>
              <a:latin typeface="+mn-lt"/>
              <a:ea typeface="+mn-ea"/>
              <a:cs typeface="+mn-cs"/>
            </a:rPr>
            <a:t>41.9</a:t>
          </a:r>
          <a:r>
            <a:rPr kumimoji="1" lang="ja-JP" altLang="en-US" sz="1100">
              <a:solidFill>
                <a:schemeClr val="dk1"/>
              </a:solidFill>
              <a:effectLst/>
              <a:latin typeface="+mn-lt"/>
              <a:ea typeface="+mn-ea"/>
              <a:cs typeface="+mn-cs"/>
            </a:rPr>
            <a:t>％の減となったが、更新整備は</a:t>
          </a:r>
          <a:r>
            <a:rPr kumimoji="1" lang="en-US" altLang="ja-JP" sz="1100">
              <a:solidFill>
                <a:schemeClr val="dk1"/>
              </a:solidFill>
              <a:effectLst/>
              <a:latin typeface="+mn-lt"/>
              <a:ea typeface="+mn-ea"/>
              <a:cs typeface="+mn-cs"/>
            </a:rPr>
            <a:t>64.0</a:t>
          </a:r>
          <a:r>
            <a:rPr kumimoji="1" lang="ja-JP" altLang="en-US" sz="1100">
              <a:solidFill>
                <a:schemeClr val="dk1"/>
              </a:solidFill>
              <a:effectLst/>
              <a:latin typeface="+mn-lt"/>
              <a:ea typeface="+mn-ea"/>
              <a:cs typeface="+mn-cs"/>
            </a:rPr>
            <a:t>％の増となり、類似団体内平均値と近い数値となった。主な要因としては、緊急自然災害防止対策事業債を活用した市道大規模修繕事業が前年度比大幅増となっていることがあげられる</a:t>
          </a:r>
          <a:r>
            <a:rPr kumimoji="1" lang="ja-JP" altLang="ja-JP" sz="1100">
              <a:solidFill>
                <a:schemeClr val="dk1"/>
              </a:solidFill>
              <a:effectLst/>
              <a:latin typeface="+mn-lt"/>
              <a:ea typeface="+mn-ea"/>
              <a:cs typeface="+mn-cs"/>
            </a:rPr>
            <a:t>。公債費は、全国、県平均を上回っている。</a:t>
          </a:r>
          <a:r>
            <a:rPr kumimoji="1" lang="ja-JP" altLang="en-US" sz="1100">
              <a:solidFill>
                <a:schemeClr val="dk1"/>
              </a:solidFill>
              <a:effectLst/>
              <a:latin typeface="+mn-lt"/>
              <a:ea typeface="+mn-ea"/>
              <a:cs typeface="+mn-cs"/>
            </a:rPr>
            <a:t>主な要因として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義務教育施設の耐震補強や大規模改修事業、庁舎関連事業などで起債した合併特例事業債や臨時財政対策債に係る償還がピークを迎えている</a:t>
          </a:r>
          <a:r>
            <a:rPr kumimoji="1" lang="ja-JP" altLang="en-US" sz="1100">
              <a:solidFill>
                <a:schemeClr val="dk1"/>
              </a:solidFill>
              <a:effectLst/>
              <a:latin typeface="+mn-lt"/>
              <a:ea typeface="+mn-ea"/>
              <a:cs typeface="+mn-cs"/>
            </a:rPr>
            <a:t>ことがあげられ</a:t>
          </a:r>
          <a:r>
            <a:rPr kumimoji="1" lang="ja-JP" altLang="ja-JP" sz="1100">
              <a:solidFill>
                <a:schemeClr val="dk1"/>
              </a:solidFill>
              <a:effectLst/>
              <a:latin typeface="+mn-lt"/>
              <a:ea typeface="+mn-ea"/>
              <a:cs typeface="+mn-cs"/>
            </a:rPr>
            <a:t>る。繰出金は、令和元年度から公共下水道、農業集落排水特別会計が公営企業へ移行したことにより繰出金が大きく減少したことが影響し</a:t>
          </a:r>
          <a:r>
            <a:rPr kumimoji="1" lang="ja-JP" altLang="en-US" sz="1100">
              <a:solidFill>
                <a:schemeClr val="dk1"/>
              </a:solidFill>
              <a:effectLst/>
              <a:latin typeface="+mn-lt"/>
              <a:ea typeface="+mn-ea"/>
              <a:cs typeface="+mn-cs"/>
            </a:rPr>
            <a:t>類似団体内平均値</a:t>
          </a:r>
          <a:r>
            <a:rPr kumimoji="1" lang="ja-JP" altLang="ja-JP" sz="1100">
              <a:solidFill>
                <a:schemeClr val="dk1"/>
              </a:solidFill>
              <a:effectLst/>
              <a:latin typeface="+mn-lt"/>
              <a:ea typeface="+mn-ea"/>
              <a:cs typeface="+mn-cs"/>
            </a:rPr>
            <a:t>を下回っている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近い数値となった。主な要因としては、特別会計で施行する区画整理事業について、難航地権者の同意が得られたことで積極的な事業進捗が求められたことから、同特別会計への操出金が増加したことがあ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59,880
58,903
74.59
30,423,170
27,806,657
2,243,837
15,643,849
24,906,722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90322</xdr:rowOff>
    </xdr:from>
    <xdr:to>
      <xdr:col>24</xdr:col>
      <xdr:colOff>63500</xdr:colOff>
      <xdr:row>35</xdr:row>
      <xdr:rowOff>165303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91072"/>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165303</xdr:rowOff>
    </xdr:from>
    <xdr:to>
      <xdr:col>19</xdr:col>
      <xdr:colOff>177800</xdr:colOff>
      <xdr:row>36</xdr:row>
      <xdr:rowOff>35458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66053"/>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35458</xdr:rowOff>
    </xdr:from>
    <xdr:to>
      <xdr:col>15</xdr:col>
      <xdr:colOff>50800</xdr:colOff>
      <xdr:row>36</xdr:row>
      <xdr:rowOff>48260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07658"/>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10769</xdr:rowOff>
    </xdr:from>
    <xdr:to>
      <xdr:col>10</xdr:col>
      <xdr:colOff>114300</xdr:colOff>
      <xdr:row>36</xdr:row>
      <xdr:rowOff>48260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82969"/>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39522</xdr:rowOff>
    </xdr:from>
    <xdr:to>
      <xdr:col>24</xdr:col>
      <xdr:colOff>114300</xdr:colOff>
      <xdr:row>35</xdr:row>
      <xdr:rowOff>141122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4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17949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1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114503</xdr:rowOff>
    </xdr:from>
    <xdr:to>
      <xdr:col>20</xdr:col>
      <xdr:colOff>38100</xdr:colOff>
      <xdr:row>36</xdr:row>
      <xdr:rowOff>44653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35780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156108</xdr:rowOff>
    </xdr:from>
    <xdr:to>
      <xdr:col>15</xdr:col>
      <xdr:colOff>101600</xdr:colOff>
      <xdr:row>36</xdr:row>
      <xdr:rowOff>86258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5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77385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168910</xdr:rowOff>
    </xdr:from>
    <xdr:to>
      <xdr:col>10</xdr:col>
      <xdr:colOff>165100</xdr:colOff>
      <xdr:row>36</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90187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131419</xdr:rowOff>
    </xdr:from>
    <xdr:to>
      <xdr:col>6</xdr:col>
      <xdr:colOff>38100</xdr:colOff>
      <xdr:row>36</xdr:row>
      <xdr:rowOff>61569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52696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142314</xdr:rowOff>
    </xdr:from>
    <xdr:to>
      <xdr:col>24</xdr:col>
      <xdr:colOff>63500</xdr:colOff>
      <xdr:row>56</xdr:row>
      <xdr:rowOff>162979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43514"/>
          <a:ext cx="838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142314</xdr:rowOff>
    </xdr:from>
    <xdr:to>
      <xdr:col>19</xdr:col>
      <xdr:colOff>177800</xdr:colOff>
      <xdr:row>57</xdr:row>
      <xdr:rowOff>35146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43514"/>
          <a:ext cx="889000" cy="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24577</xdr:rowOff>
    </xdr:from>
    <xdr:to>
      <xdr:col>15</xdr:col>
      <xdr:colOff>50800</xdr:colOff>
      <xdr:row>57</xdr:row>
      <xdr:rowOff>35146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39977"/>
          <a:ext cx="889000" cy="86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24577</xdr:rowOff>
    </xdr:from>
    <xdr:to>
      <xdr:col>10</xdr:col>
      <xdr:colOff>114300</xdr:colOff>
      <xdr:row>57</xdr:row>
      <xdr:rowOff>47940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39977"/>
          <a:ext cx="889000" cy="88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112179</xdr:rowOff>
    </xdr:from>
    <xdr:to>
      <xdr:col>24</xdr:col>
      <xdr:colOff>114300</xdr:colOff>
      <xdr:row>57</xdr:row>
      <xdr:rowOff>42329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90606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91514</xdr:rowOff>
    </xdr:from>
    <xdr:to>
      <xdr:col>20</xdr:col>
      <xdr:colOff>38100</xdr:colOff>
      <xdr:row>57</xdr:row>
      <xdr:rowOff>21664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12791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8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155796</xdr:rowOff>
    </xdr:from>
    <xdr:to>
      <xdr:col>15</xdr:col>
      <xdr:colOff>101600</xdr:colOff>
      <xdr:row>57</xdr:row>
      <xdr:rowOff>85946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77073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4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145227</xdr:rowOff>
    </xdr:from>
    <xdr:to>
      <xdr:col>10</xdr:col>
      <xdr:colOff>165100</xdr:colOff>
      <xdr:row>52</xdr:row>
      <xdr:rowOff>75377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91904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6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168590</xdr:rowOff>
    </xdr:from>
    <xdr:to>
      <xdr:col>6</xdr:col>
      <xdr:colOff>38100</xdr:colOff>
      <xdr:row>57</xdr:row>
      <xdr:rowOff>98740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89867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6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62443</xdr:rowOff>
    </xdr:from>
    <xdr:to>
      <xdr:col>24</xdr:col>
      <xdr:colOff>63500</xdr:colOff>
      <xdr:row>77</xdr:row>
      <xdr:rowOff>123183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64093"/>
          <a:ext cx="838200" cy="6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42059</xdr:rowOff>
    </xdr:from>
    <xdr:to>
      <xdr:col>19</xdr:col>
      <xdr:colOff>177800</xdr:colOff>
      <xdr:row>77</xdr:row>
      <xdr:rowOff>123183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43709"/>
          <a:ext cx="889000" cy="8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42059</xdr:rowOff>
    </xdr:from>
    <xdr:to>
      <xdr:col>15</xdr:col>
      <xdr:colOff>50800</xdr:colOff>
      <xdr:row>78</xdr:row>
      <xdr:rowOff>107562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43709"/>
          <a:ext cx="889000" cy="23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107562</xdr:rowOff>
    </xdr:from>
    <xdr:to>
      <xdr:col>10</xdr:col>
      <xdr:colOff>114300</xdr:colOff>
      <xdr:row>78</xdr:row>
      <xdr:rowOff>135280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80662"/>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11643</xdr:rowOff>
    </xdr:from>
    <xdr:to>
      <xdr:col>24</xdr:col>
      <xdr:colOff>114300</xdr:colOff>
      <xdr:row>77</xdr:row>
      <xdr:rowOff>113243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161520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72383</xdr:rowOff>
    </xdr:from>
    <xdr:to>
      <xdr:col>20</xdr:col>
      <xdr:colOff>38100</xdr:colOff>
      <xdr:row>78</xdr:row>
      <xdr:rowOff>2533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165110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162709</xdr:rowOff>
    </xdr:from>
    <xdr:to>
      <xdr:col>15</xdr:col>
      <xdr:colOff>101600</xdr:colOff>
      <xdr:row>77</xdr:row>
      <xdr:rowOff>92859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83986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8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56762</xdr:rowOff>
    </xdr:from>
    <xdr:to>
      <xdr:col>10</xdr:col>
      <xdr:colOff>165100</xdr:colOff>
      <xdr:row>78</xdr:row>
      <xdr:rowOff>158362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149489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84480</xdr:rowOff>
    </xdr:from>
    <xdr:to>
      <xdr:col>6</xdr:col>
      <xdr:colOff>38100</xdr:colOff>
      <xdr:row>79</xdr:row>
      <xdr:rowOff>14630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5757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5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153884</xdr:rowOff>
    </xdr:from>
    <xdr:to>
      <xdr:col>24</xdr:col>
      <xdr:colOff>63500</xdr:colOff>
      <xdr:row>99</xdr:row>
      <xdr:rowOff>24769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955984"/>
          <a:ext cx="838200" cy="4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24769</xdr:rowOff>
    </xdr:from>
    <xdr:to>
      <xdr:col>19</xdr:col>
      <xdr:colOff>177800</xdr:colOff>
      <xdr:row>99</xdr:row>
      <xdr:rowOff>61736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98319"/>
          <a:ext cx="889000" cy="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61736</xdr:rowOff>
    </xdr:from>
    <xdr:to>
      <xdr:col>15</xdr:col>
      <xdr:colOff>50800</xdr:colOff>
      <xdr:row>99</xdr:row>
      <xdr:rowOff>142095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35286"/>
          <a:ext cx="889000" cy="8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124699</xdr:rowOff>
    </xdr:from>
    <xdr:to>
      <xdr:col>10</xdr:col>
      <xdr:colOff>114300</xdr:colOff>
      <xdr:row>99</xdr:row>
      <xdr:rowOff>142095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98249"/>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103084</xdr:rowOff>
    </xdr:from>
    <xdr:to>
      <xdr:col>24</xdr:col>
      <xdr:colOff>114300</xdr:colOff>
      <xdr:row>99</xdr:row>
      <xdr:rowOff>33234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0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81511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8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145419</xdr:rowOff>
    </xdr:from>
    <xdr:to>
      <xdr:col>20</xdr:col>
      <xdr:colOff>38100</xdr:colOff>
      <xdr:row>99</xdr:row>
      <xdr:rowOff>75569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4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66696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4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10936</xdr:rowOff>
    </xdr:from>
    <xdr:to>
      <xdr:col>15</xdr:col>
      <xdr:colOff>101600</xdr:colOff>
      <xdr:row>99</xdr:row>
      <xdr:rowOff>112536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103663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7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91295</xdr:rowOff>
    </xdr:from>
    <xdr:to>
      <xdr:col>10</xdr:col>
      <xdr:colOff>165100</xdr:colOff>
      <xdr:row>100</xdr:row>
      <xdr:rowOff>21445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12572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5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73899</xdr:rowOff>
    </xdr:from>
    <xdr:to>
      <xdr:col>6</xdr:col>
      <xdr:colOff>38100</xdr:colOff>
      <xdr:row>100</xdr:row>
      <xdr:rowOff>4049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166626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4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91694</xdr:rowOff>
    </xdr:from>
    <xdr:to>
      <xdr:col>55</xdr:col>
      <xdr:colOff>0</xdr:colOff>
      <xdr:row>39</xdr:row>
      <xdr:rowOff>94307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78244"/>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91694</xdr:rowOff>
    </xdr:from>
    <xdr:to>
      <xdr:col>50</xdr:col>
      <xdr:colOff>114300</xdr:colOff>
      <xdr:row>39</xdr:row>
      <xdr:rowOff>95286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77824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87449</xdr:rowOff>
    </xdr:from>
    <xdr:to>
      <xdr:col>45</xdr:col>
      <xdr:colOff>177800</xdr:colOff>
      <xdr:row>39</xdr:row>
      <xdr:rowOff>95286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73999"/>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87449</xdr:rowOff>
    </xdr:from>
    <xdr:to>
      <xdr:col>41</xdr:col>
      <xdr:colOff>50800</xdr:colOff>
      <xdr:row>39</xdr:row>
      <xdr:rowOff>89735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77399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43507</xdr:rowOff>
    </xdr:from>
    <xdr:to>
      <xdr:col>55</xdr:col>
      <xdr:colOff>50800</xdr:colOff>
      <xdr:row>39</xdr:row>
      <xdr:rowOff>145107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129884</xdr:rowOff>
    </xdr:from>
    <xdr:ext cx="313932"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4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40894</xdr:rowOff>
    </xdr:from>
    <xdr:to>
      <xdr:col>50</xdr:col>
      <xdr:colOff>165100</xdr:colOff>
      <xdr:row>39</xdr:row>
      <xdr:rowOff>142494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133621</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82333" y="6820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44486</xdr:rowOff>
    </xdr:from>
    <xdr:to>
      <xdr:col>46</xdr:col>
      <xdr:colOff>38100</xdr:colOff>
      <xdr:row>39</xdr:row>
      <xdr:rowOff>146086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137213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93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36649</xdr:rowOff>
    </xdr:from>
    <xdr:to>
      <xdr:col>41</xdr:col>
      <xdr:colOff>101600</xdr:colOff>
      <xdr:row>39</xdr:row>
      <xdr:rowOff>138249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129376</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04333" y="6815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38935</xdr:rowOff>
    </xdr:from>
    <xdr:to>
      <xdr:col>36</xdr:col>
      <xdr:colOff>165100</xdr:colOff>
      <xdr:row>39</xdr:row>
      <xdr:rowOff>140535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131662</xdr:rowOff>
    </xdr:from>
    <xdr:ext cx="313932"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15333" y="6818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45288</xdr:rowOff>
    </xdr:from>
    <xdr:to>
      <xdr:col>55</xdr:col>
      <xdr:colOff>0</xdr:colOff>
      <xdr:row>56</xdr:row>
      <xdr:rowOff>155092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646488"/>
          <a:ext cx="8382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45288</xdr:rowOff>
    </xdr:from>
    <xdr:to>
      <xdr:col>50</xdr:col>
      <xdr:colOff>114300</xdr:colOff>
      <xdr:row>56</xdr:row>
      <xdr:rowOff>104077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646488"/>
          <a:ext cx="8890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21971</xdr:rowOff>
    </xdr:from>
    <xdr:to>
      <xdr:col>45</xdr:col>
      <xdr:colOff>177800</xdr:colOff>
      <xdr:row>56</xdr:row>
      <xdr:rowOff>104077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623171"/>
          <a:ext cx="889000" cy="8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158712</xdr:rowOff>
    </xdr:from>
    <xdr:to>
      <xdr:col>41</xdr:col>
      <xdr:colOff>50800</xdr:colOff>
      <xdr:row>56</xdr:row>
      <xdr:rowOff>21971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588462"/>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104292</xdr:rowOff>
    </xdr:from>
    <xdr:to>
      <xdr:col>55</xdr:col>
      <xdr:colOff>50800</xdr:colOff>
      <xdr:row>57</xdr:row>
      <xdr:rowOff>34442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7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127169</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55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165938</xdr:rowOff>
    </xdr:from>
    <xdr:to>
      <xdr:col>50</xdr:col>
      <xdr:colOff>165100</xdr:colOff>
      <xdr:row>56</xdr:row>
      <xdr:rowOff>96088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5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112615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3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53277</xdr:rowOff>
    </xdr:from>
    <xdr:to>
      <xdr:col>46</xdr:col>
      <xdr:colOff>38100</xdr:colOff>
      <xdr:row>56</xdr:row>
      <xdr:rowOff>154877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6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171404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4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142621</xdr:rowOff>
    </xdr:from>
    <xdr:to>
      <xdr:col>41</xdr:col>
      <xdr:colOff>101600</xdr:colOff>
      <xdr:row>56</xdr:row>
      <xdr:rowOff>72771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5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89298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107912</xdr:rowOff>
    </xdr:from>
    <xdr:to>
      <xdr:col>36</xdr:col>
      <xdr:colOff>165100</xdr:colOff>
      <xdr:row>56</xdr:row>
      <xdr:rowOff>38062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5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54589</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31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120465</xdr:rowOff>
    </xdr:from>
    <xdr:to>
      <xdr:col>55</xdr:col>
      <xdr:colOff>0</xdr:colOff>
      <xdr:row>76</xdr:row>
      <xdr:rowOff>33662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2979215"/>
          <a:ext cx="838200" cy="8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33662</xdr:rowOff>
    </xdr:from>
    <xdr:to>
      <xdr:col>50</xdr:col>
      <xdr:colOff>114300</xdr:colOff>
      <xdr:row>76</xdr:row>
      <xdr:rowOff>72884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063862"/>
          <a:ext cx="8890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72884</xdr:rowOff>
    </xdr:from>
    <xdr:to>
      <xdr:col>45</xdr:col>
      <xdr:colOff>177800</xdr:colOff>
      <xdr:row>76</xdr:row>
      <xdr:rowOff>80003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103084"/>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59984</xdr:rowOff>
    </xdr:from>
    <xdr:to>
      <xdr:col>41</xdr:col>
      <xdr:colOff>50800</xdr:colOff>
      <xdr:row>76</xdr:row>
      <xdr:rowOff>80003</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6972300" y="13090184"/>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69665</xdr:rowOff>
    </xdr:from>
    <xdr:to>
      <xdr:col>55</xdr:col>
      <xdr:colOff>50800</xdr:colOff>
      <xdr:row>75</xdr:row>
      <xdr:rowOff>171264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29284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92542</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27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154312</xdr:rowOff>
    </xdr:from>
    <xdr:to>
      <xdr:col>50</xdr:col>
      <xdr:colOff>165100</xdr:colOff>
      <xdr:row>76</xdr:row>
      <xdr:rowOff>84462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0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100989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78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22084</xdr:rowOff>
    </xdr:from>
    <xdr:to>
      <xdr:col>46</xdr:col>
      <xdr:colOff>38100</xdr:colOff>
      <xdr:row>76</xdr:row>
      <xdr:rowOff>123684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0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140210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8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29203</xdr:rowOff>
    </xdr:from>
    <xdr:to>
      <xdr:col>41</xdr:col>
      <xdr:colOff>101600</xdr:colOff>
      <xdr:row>76</xdr:row>
      <xdr:rowOff>130803</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0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147330</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8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9184</xdr:rowOff>
    </xdr:from>
    <xdr:to>
      <xdr:col>36</xdr:col>
      <xdr:colOff>165100</xdr:colOff>
      <xdr:row>76</xdr:row>
      <xdr:rowOff>110784</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0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127311</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05111" y="1281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158468</xdr:rowOff>
    </xdr:from>
    <xdr:to>
      <xdr:col>55</xdr:col>
      <xdr:colOff>0</xdr:colOff>
      <xdr:row>95</xdr:row>
      <xdr:rowOff>25972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103318"/>
          <a:ext cx="838200" cy="21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780</xdr:rowOff>
    </xdr:from>
    <xdr:to>
      <xdr:col>50</xdr:col>
      <xdr:colOff>114300</xdr:colOff>
      <xdr:row>95</xdr:row>
      <xdr:rowOff>25972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288530"/>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126372</xdr:rowOff>
    </xdr:from>
    <xdr:to>
      <xdr:col>45</xdr:col>
      <xdr:colOff>177800</xdr:colOff>
      <xdr:row>95</xdr:row>
      <xdr:rowOff>780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242672"/>
          <a:ext cx="889000" cy="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114463</xdr:rowOff>
    </xdr:from>
    <xdr:to>
      <xdr:col>41</xdr:col>
      <xdr:colOff>50800</xdr:colOff>
      <xdr:row>94</xdr:row>
      <xdr:rowOff>126372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230763"/>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107668</xdr:rowOff>
    </xdr:from>
    <xdr:to>
      <xdr:col>55</xdr:col>
      <xdr:colOff>50800</xdr:colOff>
      <xdr:row>94</xdr:row>
      <xdr:rowOff>37818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05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130545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90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146622</xdr:rowOff>
    </xdr:from>
    <xdr:to>
      <xdr:col>50</xdr:col>
      <xdr:colOff>165100</xdr:colOff>
      <xdr:row>95</xdr:row>
      <xdr:rowOff>76772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93299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3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121430</xdr:rowOff>
    </xdr:from>
    <xdr:to>
      <xdr:col>46</xdr:col>
      <xdr:colOff>38100</xdr:colOff>
      <xdr:row>95</xdr:row>
      <xdr:rowOff>51580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68107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0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75572</xdr:rowOff>
    </xdr:from>
    <xdr:to>
      <xdr:col>41</xdr:col>
      <xdr:colOff>101600</xdr:colOff>
      <xdr:row>95</xdr:row>
      <xdr:rowOff>5722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19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22249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9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63663</xdr:rowOff>
    </xdr:from>
    <xdr:to>
      <xdr:col>36</xdr:col>
      <xdr:colOff>165100</xdr:colOff>
      <xdr:row>94</xdr:row>
      <xdr:rowOff>165263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17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10340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69863</xdr:rowOff>
    </xdr:from>
    <xdr:to>
      <xdr:col>85</xdr:col>
      <xdr:colOff>127000</xdr:colOff>
      <xdr:row>37</xdr:row>
      <xdr:rowOff>86779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13513"/>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61938</xdr:rowOff>
    </xdr:from>
    <xdr:to>
      <xdr:col>81</xdr:col>
      <xdr:colOff>50800</xdr:colOff>
      <xdr:row>37</xdr:row>
      <xdr:rowOff>86779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05588"/>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61938</xdr:rowOff>
    </xdr:from>
    <xdr:to>
      <xdr:col>76</xdr:col>
      <xdr:colOff>114300</xdr:colOff>
      <xdr:row>37</xdr:row>
      <xdr:rowOff>84607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05588"/>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81902</xdr:rowOff>
    </xdr:from>
    <xdr:to>
      <xdr:col>71</xdr:col>
      <xdr:colOff>177800</xdr:colOff>
      <xdr:row>37</xdr:row>
      <xdr:rowOff>84607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25552"/>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19063</xdr:rowOff>
    </xdr:from>
    <xdr:to>
      <xdr:col>85</xdr:col>
      <xdr:colOff>177800</xdr:colOff>
      <xdr:row>37</xdr:row>
      <xdr:rowOff>120663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41940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1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35979</xdr:rowOff>
    </xdr:from>
    <xdr:to>
      <xdr:col>81</xdr:col>
      <xdr:colOff>101600</xdr:colOff>
      <xdr:row>37</xdr:row>
      <xdr:rowOff>137579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154106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15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11138</xdr:rowOff>
    </xdr:from>
    <xdr:to>
      <xdr:col>76</xdr:col>
      <xdr:colOff>165100</xdr:colOff>
      <xdr:row>37</xdr:row>
      <xdr:rowOff>112738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129265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1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33807</xdr:rowOff>
    </xdr:from>
    <xdr:to>
      <xdr:col>72</xdr:col>
      <xdr:colOff>38100</xdr:colOff>
      <xdr:row>37</xdr:row>
      <xdr:rowOff>135407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151934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15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31102</xdr:rowOff>
    </xdr:from>
    <xdr:to>
      <xdr:col>67</xdr:col>
      <xdr:colOff>101600</xdr:colOff>
      <xdr:row>37</xdr:row>
      <xdr:rowOff>132702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7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149229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4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81424</xdr:rowOff>
    </xdr:from>
    <xdr:to>
      <xdr:col>85</xdr:col>
      <xdr:colOff>127000</xdr:colOff>
      <xdr:row>57</xdr:row>
      <xdr:rowOff>7210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511174"/>
          <a:ext cx="838200" cy="26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61094</xdr:rowOff>
    </xdr:from>
    <xdr:to>
      <xdr:col>81</xdr:col>
      <xdr:colOff>50800</xdr:colOff>
      <xdr:row>55</xdr:row>
      <xdr:rowOff>81424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8805044"/>
          <a:ext cx="889000" cy="70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61094</xdr:rowOff>
    </xdr:from>
    <xdr:to>
      <xdr:col>76</xdr:col>
      <xdr:colOff>114300</xdr:colOff>
      <xdr:row>53</xdr:row>
      <xdr:rowOff>34495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8805044"/>
          <a:ext cx="889000" cy="31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34495</xdr:rowOff>
    </xdr:from>
    <xdr:to>
      <xdr:col>71</xdr:col>
      <xdr:colOff>177800</xdr:colOff>
      <xdr:row>53</xdr:row>
      <xdr:rowOff>112202</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121345"/>
          <a:ext cx="889000" cy="7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127860</xdr:rowOff>
    </xdr:from>
    <xdr:to>
      <xdr:col>85</xdr:col>
      <xdr:colOff>177800</xdr:colOff>
      <xdr:row>57</xdr:row>
      <xdr:rowOff>58010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2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106287</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30624</xdr:rowOff>
    </xdr:from>
    <xdr:to>
      <xdr:col>81</xdr:col>
      <xdr:colOff>101600</xdr:colOff>
      <xdr:row>55</xdr:row>
      <xdr:rowOff>132224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46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148751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23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10294</xdr:rowOff>
    </xdr:from>
    <xdr:to>
      <xdr:col>76</xdr:col>
      <xdr:colOff>165100</xdr:colOff>
      <xdr:row>51</xdr:row>
      <xdr:rowOff>111894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875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128421</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292795" y="852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155145</xdr:rowOff>
    </xdr:from>
    <xdr:to>
      <xdr:col>72</xdr:col>
      <xdr:colOff>38100</xdr:colOff>
      <xdr:row>53</xdr:row>
      <xdr:rowOff>85295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0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101822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88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61402</xdr:rowOff>
    </xdr:from>
    <xdr:to>
      <xdr:col>67</xdr:col>
      <xdr:colOff>101600</xdr:colOff>
      <xdr:row>53</xdr:row>
      <xdr:rowOff>163002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1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8079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89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63850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36950"/>
          <a:ext cx="889000" cy="7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155290</xdr:rowOff>
    </xdr:from>
    <xdr:to>
      <xdr:col>71</xdr:col>
      <xdr:colOff>177800</xdr:colOff>
      <xdr:row>78</xdr:row>
      <xdr:rowOff>63850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569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13050</xdr:rowOff>
    </xdr:from>
    <xdr:to>
      <xdr:col>72</xdr:col>
      <xdr:colOff>38100</xdr:colOff>
      <xdr:row>78</xdr:row>
      <xdr:rowOff>114650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131177</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6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104490</xdr:rowOff>
    </xdr:from>
    <xdr:to>
      <xdr:col>67</xdr:col>
      <xdr:colOff>101600</xdr:colOff>
      <xdr:row>78</xdr:row>
      <xdr:rowOff>34640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51167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08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62268</xdr:rowOff>
    </xdr:from>
    <xdr:to>
      <xdr:col>85</xdr:col>
      <xdr:colOff>127000</xdr:colOff>
      <xdr:row>95</xdr:row>
      <xdr:rowOff>72250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350018"/>
          <a:ext cx="8382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62268</xdr:rowOff>
    </xdr:from>
    <xdr:to>
      <xdr:col>81</xdr:col>
      <xdr:colOff>50800</xdr:colOff>
      <xdr:row>95</xdr:row>
      <xdr:rowOff>69444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350018"/>
          <a:ext cx="8890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69444</xdr:rowOff>
    </xdr:from>
    <xdr:to>
      <xdr:col>76</xdr:col>
      <xdr:colOff>114300</xdr:colOff>
      <xdr:row>95</xdr:row>
      <xdr:rowOff>124473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57194"/>
          <a:ext cx="889000" cy="5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124473</xdr:rowOff>
    </xdr:from>
    <xdr:to>
      <xdr:col>71</xdr:col>
      <xdr:colOff>177800</xdr:colOff>
      <xdr:row>95</xdr:row>
      <xdr:rowOff>160731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12223"/>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21450</xdr:rowOff>
    </xdr:from>
    <xdr:to>
      <xdr:col>85</xdr:col>
      <xdr:colOff>177800</xdr:colOff>
      <xdr:row>95</xdr:row>
      <xdr:rowOff>123050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44327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6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11468</xdr:rowOff>
    </xdr:from>
    <xdr:to>
      <xdr:col>81</xdr:col>
      <xdr:colOff>101600</xdr:colOff>
      <xdr:row>95</xdr:row>
      <xdr:rowOff>113068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129595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0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18644</xdr:rowOff>
    </xdr:from>
    <xdr:to>
      <xdr:col>76</xdr:col>
      <xdr:colOff>165100</xdr:colOff>
      <xdr:row>95</xdr:row>
      <xdr:rowOff>120244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136771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73673</xdr:rowOff>
    </xdr:from>
    <xdr:to>
      <xdr:col>72</xdr:col>
      <xdr:colOff>38100</xdr:colOff>
      <xdr:row>96</xdr:row>
      <xdr:rowOff>3823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20350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109931</xdr:rowOff>
    </xdr:from>
    <xdr:to>
      <xdr:col>67</xdr:col>
      <xdr:colOff>101600</xdr:colOff>
      <xdr:row>96</xdr:row>
      <xdr:rowOff>40081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56608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目的別歳出を見ると総務費は、財政調整基金等の積立金の減などにより、全国、県平均を下回っている。民生費は、医療費や生活保護費、子ども子育て支援の影響により年々増加傾向にあるが、全国、県平均を下回っている。衛生費は、</a:t>
          </a:r>
          <a:r>
            <a:rPr kumimoji="1" lang="ja-JP" altLang="en-US" sz="1100">
              <a:solidFill>
                <a:schemeClr val="dk1"/>
              </a:solidFill>
              <a:effectLst/>
              <a:latin typeface="+mn-lt"/>
              <a:ea typeface="+mn-ea"/>
              <a:cs typeface="+mn-cs"/>
            </a:rPr>
            <a:t>広域保健衛生組合の増炉整備に伴い同組合への負担金が大幅に増加したことで、前年度比</a:t>
          </a:r>
          <a:r>
            <a:rPr kumimoji="1" lang="en-US" altLang="ja-JP" sz="1100">
              <a:solidFill>
                <a:schemeClr val="dk1"/>
              </a:solidFill>
              <a:effectLst/>
              <a:latin typeface="+mn-lt"/>
              <a:ea typeface="+mn-ea"/>
              <a:cs typeface="+mn-cs"/>
            </a:rPr>
            <a:t>10.6</a:t>
          </a:r>
          <a:r>
            <a:rPr kumimoji="1" lang="ja-JP" altLang="en-US" sz="1100">
              <a:solidFill>
                <a:schemeClr val="dk1"/>
              </a:solidFill>
              <a:effectLst/>
              <a:latin typeface="+mn-lt"/>
              <a:ea typeface="+mn-ea"/>
              <a:cs typeface="+mn-cs"/>
            </a:rPr>
            <a:t>％増し、類似団体内平均値と近い数値とな</a:t>
          </a:r>
          <a:r>
            <a:rPr kumimoji="1" lang="ja-JP" altLang="ja-JP" sz="1100">
              <a:solidFill>
                <a:schemeClr val="dk1"/>
              </a:solidFill>
              <a:effectLst/>
              <a:latin typeface="+mn-lt"/>
              <a:ea typeface="+mn-ea"/>
              <a:cs typeface="+mn-cs"/>
            </a:rPr>
            <a:t>っている。農林水産業費については、農業基盤整備などの普通建設事業費により</a:t>
          </a:r>
          <a:r>
            <a:rPr kumimoji="1" lang="ja-JP" altLang="en-US" sz="1100">
              <a:solidFill>
                <a:schemeClr val="dk1"/>
              </a:solidFill>
              <a:effectLst/>
              <a:latin typeface="+mn-lt"/>
              <a:ea typeface="+mn-ea"/>
              <a:cs typeface="+mn-cs"/>
            </a:rPr>
            <a:t>類似団体内平均値</a:t>
          </a:r>
          <a:r>
            <a:rPr kumimoji="1" lang="ja-JP" altLang="ja-JP" sz="1100">
              <a:solidFill>
                <a:schemeClr val="dk1"/>
              </a:solidFill>
              <a:effectLst/>
              <a:latin typeface="+mn-lt"/>
              <a:ea typeface="+mn-ea"/>
              <a:cs typeface="+mn-cs"/>
            </a:rPr>
            <a:t>を上回っている。商工費は、県平均を下回っているが、産業団地整備推進事業が継続しているため、ここ数年は高い水準が続いている。土木費は、</a:t>
          </a:r>
          <a:r>
            <a:rPr kumimoji="1" lang="ja-JP" altLang="en-US" sz="1100">
              <a:solidFill>
                <a:schemeClr val="dk1"/>
              </a:solidFill>
              <a:effectLst/>
              <a:latin typeface="+mn-lt"/>
              <a:ea typeface="+mn-ea"/>
              <a:cs typeface="+mn-cs"/>
            </a:rPr>
            <a:t>緊急自然災害防止対策事業債を活用した市道大規模修繕事業が前年度比大幅増となっていること等から</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19.4</a:t>
          </a:r>
          <a:r>
            <a:rPr kumimoji="1" lang="ja-JP" altLang="en-US" sz="1100">
              <a:solidFill>
                <a:schemeClr val="dk1"/>
              </a:solidFill>
              <a:effectLst/>
              <a:latin typeface="+mn-lt"/>
              <a:ea typeface="+mn-ea"/>
              <a:cs typeface="+mn-cs"/>
            </a:rPr>
            <a:t>％増となり、類似団体内平均値を</a:t>
          </a:r>
          <a:r>
            <a:rPr kumimoji="1" lang="en-US" altLang="ja-JP" sz="1100">
              <a:solidFill>
                <a:schemeClr val="dk1"/>
              </a:solidFill>
              <a:effectLst/>
              <a:latin typeface="+mn-lt"/>
              <a:ea typeface="+mn-ea"/>
              <a:cs typeface="+mn-cs"/>
            </a:rPr>
            <a:t>39.2</a:t>
          </a:r>
          <a:r>
            <a:rPr kumimoji="1" lang="ja-JP" altLang="en-US" sz="1100">
              <a:solidFill>
                <a:schemeClr val="dk1"/>
              </a:solidFill>
              <a:effectLst/>
              <a:latin typeface="+mn-lt"/>
              <a:ea typeface="+mn-ea"/>
              <a:cs typeface="+mn-cs"/>
            </a:rPr>
            <a:t>％超える値となった</a:t>
          </a:r>
          <a:r>
            <a:rPr kumimoji="1" lang="ja-JP" altLang="ja-JP" sz="1100">
              <a:solidFill>
                <a:schemeClr val="dk1"/>
              </a:solidFill>
              <a:effectLst/>
              <a:latin typeface="+mn-lt"/>
              <a:ea typeface="+mn-ea"/>
              <a:cs typeface="+mn-cs"/>
            </a:rPr>
            <a:t>。消防費は、消防施設の更新等の影響で、全国、県平均を上回っている。教育費は、石橋複合施設整備事業</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年度に完了したこで大幅減となり、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る値となった</a:t>
          </a:r>
          <a:r>
            <a:rPr kumimoji="1" lang="ja-JP" altLang="ja-JP" sz="1100">
              <a:solidFill>
                <a:schemeClr val="dk1"/>
              </a:solidFill>
              <a:effectLst/>
              <a:latin typeface="+mn-lt"/>
              <a:ea typeface="+mn-ea"/>
              <a:cs typeface="+mn-cs"/>
            </a:rPr>
            <a:t>。公債費は、義務教育施設の耐震補強や大規模改修事業、庁舎関連事業などで起債した合併特例事業債に係る償還がピークを迎えており、全国、県</a:t>
          </a:r>
          <a:r>
            <a:rPr kumimoji="1" lang="ja-JP" altLang="en-US" sz="1100">
              <a:solidFill>
                <a:schemeClr val="dk1"/>
              </a:solidFill>
              <a:effectLst/>
              <a:latin typeface="+mn-lt"/>
              <a:ea typeface="+mn-ea"/>
              <a:cs typeface="+mn-cs"/>
            </a:rPr>
            <a:t>、類似団体内平均値</a:t>
          </a:r>
          <a:r>
            <a:rPr kumimoji="1" lang="ja-JP" altLang="ja-JP" sz="1100">
              <a:solidFill>
                <a:schemeClr val="dk1"/>
              </a:solidFill>
              <a:effectLst/>
              <a:latin typeface="+mn-lt"/>
              <a:ea typeface="+mn-ea"/>
              <a:cs typeface="+mn-cs"/>
            </a:rPr>
            <a:t>を上回っている。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栃木県下野市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財政調整基金の令和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末</a:t>
          </a:r>
          <a:r>
            <a:rPr kumimoji="1" lang="ja-JP" altLang="ja-JP" sz="1000">
              <a:solidFill>
                <a:schemeClr val="dk1"/>
              </a:solidFill>
              <a:effectLst/>
              <a:latin typeface="+mn-lt"/>
              <a:ea typeface="+mn-ea"/>
              <a:cs typeface="+mn-cs"/>
            </a:rPr>
            <a:t>残高は、前年度比</a:t>
          </a:r>
          <a:r>
            <a:rPr kumimoji="1" lang="en-US" altLang="ja-JP" sz="1000">
              <a:solidFill>
                <a:schemeClr val="dk1"/>
              </a:solidFill>
              <a:effectLst/>
              <a:latin typeface="+mn-lt"/>
              <a:ea typeface="+mn-ea"/>
              <a:cs typeface="+mn-cs"/>
            </a:rPr>
            <a:t>141</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2,350</a:t>
          </a:r>
          <a:r>
            <a:rPr kumimoji="1" lang="ja-JP" altLang="ja-JP" sz="1000">
              <a:solidFill>
                <a:schemeClr val="dk1"/>
              </a:solidFill>
              <a:effectLst/>
              <a:latin typeface="+mn-lt"/>
              <a:ea typeface="+mn-ea"/>
              <a:cs typeface="+mn-cs"/>
            </a:rPr>
            <a:t>百万円となり、前年度同程度の残高を確保することができた。これに伴い財政調整基金残高に係る標準財政規模比も、前年度同程度の</a:t>
          </a:r>
          <a:r>
            <a:rPr kumimoji="1" lang="en-US" altLang="ja-JP" sz="1000">
              <a:solidFill>
                <a:schemeClr val="dk1"/>
              </a:solidFill>
              <a:effectLst/>
              <a:latin typeface="+mn-lt"/>
              <a:ea typeface="+mn-ea"/>
              <a:cs typeface="+mn-cs"/>
            </a:rPr>
            <a:t>15.02</a:t>
          </a:r>
          <a:r>
            <a:rPr kumimoji="1" lang="ja-JP" altLang="ja-JP" sz="1000">
              <a:solidFill>
                <a:schemeClr val="dk1"/>
              </a:solidFill>
              <a:effectLst/>
              <a:latin typeface="+mn-lt"/>
              <a:ea typeface="+mn-ea"/>
              <a:cs typeface="+mn-cs"/>
            </a:rPr>
            <a:t>％となり適正な水準を保つ結果となった。</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実質収支額も</a:t>
          </a:r>
          <a:r>
            <a:rPr kumimoji="1" lang="en-US" altLang="ja-JP" sz="1000">
              <a:solidFill>
                <a:schemeClr val="dk1"/>
              </a:solidFill>
              <a:effectLst/>
              <a:latin typeface="+mn-lt"/>
              <a:ea typeface="+mn-ea"/>
              <a:cs typeface="+mn-cs"/>
            </a:rPr>
            <a:t>14.34</a:t>
          </a:r>
          <a:r>
            <a:rPr kumimoji="1" lang="ja-JP" altLang="ja-JP" sz="1000">
              <a:solidFill>
                <a:schemeClr val="dk1"/>
              </a:solidFill>
              <a:effectLst/>
              <a:latin typeface="+mn-lt"/>
              <a:ea typeface="+mn-ea"/>
              <a:cs typeface="+mn-cs"/>
            </a:rPr>
            <a:t>％の黒字とな</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また、</a:t>
          </a:r>
          <a:r>
            <a:rPr kumimoji="1" lang="ja-JP" altLang="ja-JP" sz="1000">
              <a:solidFill>
                <a:schemeClr val="dk1"/>
              </a:solidFill>
              <a:effectLst/>
              <a:latin typeface="+mn-lt"/>
              <a:ea typeface="+mn-ea"/>
              <a:cs typeface="+mn-cs"/>
            </a:rPr>
            <a:t>財政調整基金の残高が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したことにより、実質単年</a:t>
          </a:r>
          <a:r>
            <a:rPr kumimoji="1" lang="ja-JP" altLang="en-US" sz="1000">
              <a:solidFill>
                <a:schemeClr val="dk1"/>
              </a:solidFill>
              <a:effectLst/>
              <a:latin typeface="+mn-lt"/>
              <a:ea typeface="+mn-ea"/>
              <a:cs typeface="+mn-cs"/>
            </a:rPr>
            <a:t>度</a:t>
          </a:r>
          <a:r>
            <a:rPr kumimoji="1" lang="ja-JP" altLang="ja-JP" sz="1000">
              <a:solidFill>
                <a:schemeClr val="dk1"/>
              </a:solidFill>
              <a:effectLst/>
              <a:latin typeface="+mn-lt"/>
              <a:ea typeface="+mn-ea"/>
              <a:cs typeface="+mn-cs"/>
            </a:rPr>
            <a:t>収支</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前年度の</a:t>
          </a:r>
          <a:r>
            <a:rPr kumimoji="1" lang="en-US" altLang="ja-JP" sz="1000">
              <a:solidFill>
                <a:schemeClr val="dk1"/>
              </a:solidFill>
              <a:effectLst/>
              <a:latin typeface="+mn-lt"/>
              <a:ea typeface="+mn-ea"/>
              <a:cs typeface="+mn-cs"/>
            </a:rPr>
            <a:t>-1.10</a:t>
          </a:r>
          <a:r>
            <a:rPr kumimoji="1" lang="ja-JP" altLang="ja-JP" sz="1000">
              <a:solidFill>
                <a:schemeClr val="dk1"/>
              </a:solidFill>
              <a:effectLst/>
              <a:latin typeface="+mn-lt"/>
              <a:ea typeface="+mn-ea"/>
              <a:cs typeface="+mn-cs"/>
            </a:rPr>
            <a:t>％から</a:t>
          </a:r>
          <a:r>
            <a:rPr kumimoji="1" lang="en-US" altLang="ja-JP" sz="1000">
              <a:solidFill>
                <a:schemeClr val="dk1"/>
              </a:solidFill>
              <a:effectLst/>
              <a:latin typeface="+mn-lt"/>
              <a:ea typeface="+mn-ea"/>
              <a:cs typeface="+mn-cs"/>
            </a:rPr>
            <a:t>2.53</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a:t>
          </a:r>
          <a:r>
            <a:rPr kumimoji="1" lang="en-US" altLang="ja-JP" sz="1000">
              <a:solidFill>
                <a:schemeClr val="dk1"/>
              </a:solidFill>
              <a:effectLst/>
              <a:latin typeface="+mn-lt"/>
              <a:ea typeface="+mn-ea"/>
              <a:cs typeface="+mn-cs"/>
            </a:rPr>
            <a:t>1.43</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今後も事務事業の見直し・統廃合など歳出の合理化等行財政改革を推進し、財政調整基金の維持や実質収支の黒字に努める。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栃木県下野市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連結実質赤字比率に係る各会計が健全財政運営に努めた結果、全ての会計が黒字となっている。</a:t>
          </a:r>
          <a:endParaRPr lang="ja-JP" altLang="ja-JP" sz="1400">
            <a:effectLst/>
          </a:endParaRPr>
        </a:p>
        <a:p>
          <a:r>
            <a:rPr kumimoji="1" lang="ja-JP" altLang="ja-JP" sz="1100">
              <a:solidFill>
                <a:schemeClr val="dk1"/>
              </a:solidFill>
              <a:effectLst/>
              <a:latin typeface="+mn-lt"/>
              <a:ea typeface="+mn-ea"/>
              <a:cs typeface="+mn-cs"/>
            </a:rPr>
            <a:t>　今後も更なる行財政改革を推進し、健全財政の維持に努める。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30423170</v>
      </c>
      <c r="BO4" s="407"/>
      <c r="BP4" s="407"/>
      <c r="BQ4" s="407"/>
      <c r="BR4" s="407"/>
      <c r="BS4" s="407"/>
      <c r="BT4" s="407"/>
      <c r="BU4" s="408"/>
      <c r="BV4" s="406">
        <v>30522983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14.3</v>
      </c>
      <c r="CU4" s="413"/>
      <c r="CV4" s="413"/>
      <c r="CW4" s="413"/>
      <c r="CX4" s="413"/>
      <c r="CY4" s="413"/>
      <c r="CZ4" s="413"/>
      <c r="DA4" s="414"/>
      <c r="DB4" s="412">
        <v>13.9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27806657</v>
      </c>
      <c r="BO5" s="444"/>
      <c r="BP5" s="444"/>
      <c r="BQ5" s="444"/>
      <c r="BR5" s="444"/>
      <c r="BS5" s="444"/>
      <c r="BT5" s="444"/>
      <c r="BU5" s="445"/>
      <c r="BV5" s="443">
        <v>27937777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93.5</v>
      </c>
      <c r="CU5" s="441"/>
      <c r="CV5" s="441"/>
      <c r="CW5" s="441"/>
      <c r="CX5" s="441"/>
      <c r="CY5" s="441"/>
      <c r="CZ5" s="441"/>
      <c r="DA5" s="442"/>
      <c r="DB5" s="440">
        <v>89.8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2616513</v>
      </c>
      <c r="BO6" s="444"/>
      <c r="BP6" s="444"/>
      <c r="BQ6" s="444"/>
      <c r="BR6" s="444"/>
      <c r="BS6" s="444"/>
      <c r="BT6" s="444"/>
      <c r="BU6" s="445"/>
      <c r="BV6" s="443">
        <v>2585206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94.3</v>
      </c>
      <c r="CU6" s="481"/>
      <c r="CV6" s="481"/>
      <c r="CW6" s="481"/>
      <c r="CX6" s="481"/>
      <c r="CY6" s="481"/>
      <c r="CZ6" s="481"/>
      <c r="DA6" s="482"/>
      <c r="DB6" s="480">
        <v>91.8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372676</v>
      </c>
      <c r="BO7" s="444"/>
      <c r="BP7" s="444"/>
      <c r="BQ7" s="444"/>
      <c r="BR7" s="444"/>
      <c r="BS7" s="444"/>
      <c r="BT7" s="444"/>
      <c r="BU7" s="445"/>
      <c r="BV7" s="443">
        <v>424986</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15643849</v>
      </c>
      <c r="CU7" s="444"/>
      <c r="CV7" s="444"/>
      <c r="CW7" s="444"/>
      <c r="CX7" s="444"/>
      <c r="CY7" s="444"/>
      <c r="CZ7" s="444"/>
      <c r="DA7" s="445"/>
      <c r="DB7" s="443">
        <v>15580626</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2243837</v>
      </c>
      <c r="BO8" s="444"/>
      <c r="BP8" s="444"/>
      <c r="BQ8" s="444"/>
      <c r="BR8" s="444"/>
      <c r="BS8" s="444"/>
      <c r="BT8" s="444"/>
      <c r="BU8" s="445"/>
      <c r="BV8" s="443">
        <v>2160220</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0.69</v>
      </c>
      <c r="CU8" s="484"/>
      <c r="CV8" s="484"/>
      <c r="CW8" s="484"/>
      <c r="CX8" s="484"/>
      <c r="CY8" s="484"/>
      <c r="CZ8" s="484"/>
      <c r="DA8" s="485"/>
      <c r="DB8" s="483">
        <v>0.7</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59507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83617</v>
      </c>
      <c r="BO9" s="444"/>
      <c r="BP9" s="444"/>
      <c r="BQ9" s="444"/>
      <c r="BR9" s="444"/>
      <c r="BS9" s="444"/>
      <c r="BT9" s="444"/>
      <c r="BU9" s="445"/>
      <c r="BV9" s="443">
        <v>-150706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14.1</v>
      </c>
      <c r="CU9" s="441"/>
      <c r="CV9" s="441"/>
      <c r="CW9" s="441"/>
      <c r="CX9" s="441"/>
      <c r="CY9" s="441"/>
      <c r="CZ9" s="441"/>
      <c r="DA9" s="442"/>
      <c r="DB9" s="440">
        <v>14.5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59431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1085548</v>
      </c>
      <c r="BO10" s="444"/>
      <c r="BP10" s="444"/>
      <c r="BQ10" s="444"/>
      <c r="BR10" s="444"/>
      <c r="BS10" s="444"/>
      <c r="BT10" s="444"/>
      <c r="BU10" s="445"/>
      <c r="BV10" s="443">
        <v>4475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59880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945000</v>
      </c>
      <c r="BO12" s="444"/>
      <c r="BP12" s="444"/>
      <c r="BQ12" s="444"/>
      <c r="BR12" s="444"/>
      <c r="BS12" s="444"/>
      <c r="BT12" s="444"/>
      <c r="BU12" s="445"/>
      <c r="BV12" s="443">
        <v>25000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58903</v>
      </c>
      <c r="S13" s="528"/>
      <c r="T13" s="528"/>
      <c r="U13" s="528"/>
      <c r="V13" s="529"/>
      <c r="W13" s="459" t="s">
        <v>131</v>
      </c>
      <c r="X13" s="460"/>
      <c r="Y13" s="460"/>
      <c r="Z13" s="460"/>
      <c r="AA13" s="460"/>
      <c r="AB13" s="450"/>
      <c r="AC13" s="494">
        <v>1850</v>
      </c>
      <c r="AD13" s="495"/>
      <c r="AE13" s="495"/>
      <c r="AF13" s="495"/>
      <c r="AG13" s="537"/>
      <c r="AH13" s="494">
        <v>2015</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224165</v>
      </c>
      <c r="BO13" s="444"/>
      <c r="BP13" s="444"/>
      <c r="BQ13" s="444"/>
      <c r="BR13" s="444"/>
      <c r="BS13" s="444"/>
      <c r="BT13" s="444"/>
      <c r="BU13" s="445"/>
      <c r="BV13" s="443">
        <v>-171231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v>
      </c>
      <c r="CU13" s="441"/>
      <c r="CV13" s="441"/>
      <c r="CW13" s="441"/>
      <c r="CX13" s="441"/>
      <c r="CY13" s="441"/>
      <c r="CZ13" s="441"/>
      <c r="DA13" s="442"/>
      <c r="DB13" s="440">
        <v>2.9</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60140</v>
      </c>
      <c r="S14" s="528"/>
      <c r="T14" s="528"/>
      <c r="U14" s="528"/>
      <c r="V14" s="529"/>
      <c r="W14" s="433"/>
      <c r="X14" s="434"/>
      <c r="Y14" s="434"/>
      <c r="Z14" s="434"/>
      <c r="AA14" s="434"/>
      <c r="AB14" s="423"/>
      <c r="AC14" s="530">
        <v>6.3</v>
      </c>
      <c r="AD14" s="531"/>
      <c r="AE14" s="531"/>
      <c r="AF14" s="531"/>
      <c r="AG14" s="532"/>
      <c r="AH14" s="530">
        <v>6.8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59258</v>
      </c>
      <c r="S15" s="528"/>
      <c r="T15" s="528"/>
      <c r="U15" s="528"/>
      <c r="V15" s="529"/>
      <c r="W15" s="459" t="s">
        <v>137</v>
      </c>
      <c r="X15" s="460"/>
      <c r="Y15" s="460"/>
      <c r="Z15" s="460"/>
      <c r="AA15" s="460"/>
      <c r="AB15" s="450"/>
      <c r="AC15" s="494">
        <v>7609</v>
      </c>
      <c r="AD15" s="495"/>
      <c r="AE15" s="495"/>
      <c r="AF15" s="495"/>
      <c r="AG15" s="537"/>
      <c r="AH15" s="494">
        <v>8165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9117353</v>
      </c>
      <c r="BO15" s="407"/>
      <c r="BP15" s="407"/>
      <c r="BQ15" s="407"/>
      <c r="BR15" s="407"/>
      <c r="BS15" s="407"/>
      <c r="BT15" s="407"/>
      <c r="BU15" s="408"/>
      <c r="BV15" s="406">
        <v>8800049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26</v>
      </c>
      <c r="AD16" s="531"/>
      <c r="AE16" s="531"/>
      <c r="AF16" s="531"/>
      <c r="AG16" s="532"/>
      <c r="AH16" s="530">
        <v>27.5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12932736</v>
      </c>
      <c r="BO16" s="444"/>
      <c r="BP16" s="444"/>
      <c r="BQ16" s="444"/>
      <c r="BR16" s="444"/>
      <c r="BS16" s="444"/>
      <c r="BT16" s="444"/>
      <c r="BU16" s="445"/>
      <c r="BV16" s="443">
        <v>12724536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19792</v>
      </c>
      <c r="AD17" s="495"/>
      <c r="AE17" s="495"/>
      <c r="AF17" s="495"/>
      <c r="AG17" s="537"/>
      <c r="AH17" s="494">
        <v>19471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11687730</v>
      </c>
      <c r="BO17" s="444"/>
      <c r="BP17" s="444"/>
      <c r="BQ17" s="444"/>
      <c r="BR17" s="444"/>
      <c r="BS17" s="444"/>
      <c r="BT17" s="444"/>
      <c r="BU17" s="445"/>
      <c r="BV17" s="443">
        <v>11289673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74.59</v>
      </c>
      <c r="M18" s="567"/>
      <c r="N18" s="567"/>
      <c r="O18" s="567"/>
      <c r="P18" s="567"/>
      <c r="Q18" s="567"/>
      <c r="R18" s="568"/>
      <c r="S18" s="568"/>
      <c r="T18" s="568"/>
      <c r="U18" s="568"/>
      <c r="V18" s="569"/>
      <c r="W18" s="461"/>
      <c r="X18" s="462"/>
      <c r="Y18" s="462"/>
      <c r="Z18" s="462"/>
      <c r="AA18" s="462"/>
      <c r="AB18" s="453"/>
      <c r="AC18" s="570">
        <v>67.7</v>
      </c>
      <c r="AD18" s="571"/>
      <c r="AE18" s="571"/>
      <c r="AF18" s="571"/>
      <c r="AG18" s="572"/>
      <c r="AH18" s="570">
        <v>65.7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14993844</v>
      </c>
      <c r="BO18" s="444"/>
      <c r="BP18" s="444"/>
      <c r="BQ18" s="444"/>
      <c r="BR18" s="444"/>
      <c r="BS18" s="444"/>
      <c r="BT18" s="444"/>
      <c r="BU18" s="445"/>
      <c r="BV18" s="443">
        <v>14527647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798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21738267</v>
      </c>
      <c r="BO19" s="444"/>
      <c r="BP19" s="444"/>
      <c r="BQ19" s="444"/>
      <c r="BR19" s="444"/>
      <c r="BS19" s="444"/>
      <c r="BT19" s="444"/>
      <c r="BU19" s="445"/>
      <c r="BV19" s="443">
        <v>21623474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23497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24906722</v>
      </c>
      <c r="BO22" s="407"/>
      <c r="BP22" s="407"/>
      <c r="BQ22" s="407"/>
      <c r="BR22" s="407"/>
      <c r="BS22" s="407"/>
      <c r="BT22" s="407"/>
      <c r="BU22" s="408"/>
      <c r="BV22" s="406">
        <v>26891786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11937164</v>
      </c>
      <c r="BO23" s="444"/>
      <c r="BP23" s="444"/>
      <c r="BQ23" s="444"/>
      <c r="BR23" s="444"/>
      <c r="BS23" s="444"/>
      <c r="BT23" s="444"/>
      <c r="BU23" s="445"/>
      <c r="BV23" s="443">
        <v>12886501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9400</v>
      </c>
      <c r="R24" s="495"/>
      <c r="S24" s="495"/>
      <c r="T24" s="495"/>
      <c r="U24" s="495"/>
      <c r="V24" s="537"/>
      <c r="W24" s="589"/>
      <c r="X24" s="590"/>
      <c r="Y24" s="591"/>
      <c r="Z24" s="493" t="s">
        <v>162</v>
      </c>
      <c r="AA24" s="473"/>
      <c r="AB24" s="473"/>
      <c r="AC24" s="473"/>
      <c r="AD24" s="473"/>
      <c r="AE24" s="473"/>
      <c r="AF24" s="473"/>
      <c r="AG24" s="474"/>
      <c r="AH24" s="494">
        <v>360</v>
      </c>
      <c r="AI24" s="495"/>
      <c r="AJ24" s="495"/>
      <c r="AK24" s="495"/>
      <c r="AL24" s="537"/>
      <c r="AM24" s="494">
        <v>1098000</v>
      </c>
      <c r="AN24" s="495"/>
      <c r="AO24" s="495"/>
      <c r="AP24" s="495"/>
      <c r="AQ24" s="495"/>
      <c r="AR24" s="537"/>
      <c r="AS24" s="494">
        <v>3050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15560965</v>
      </c>
      <c r="BO24" s="444"/>
      <c r="BP24" s="444"/>
      <c r="BQ24" s="444"/>
      <c r="BR24" s="444"/>
      <c r="BS24" s="444"/>
      <c r="BT24" s="444"/>
      <c r="BU24" s="445"/>
      <c r="BV24" s="443">
        <v>16867492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7400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7321</v>
      </c>
      <c r="BO25" s="407"/>
      <c r="BP25" s="407"/>
      <c r="BQ25" s="407"/>
      <c r="BR25" s="407"/>
      <c r="BS25" s="407"/>
      <c r="BT25" s="407"/>
      <c r="BU25" s="408"/>
      <c r="BV25" s="406">
        <v>9909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6600</v>
      </c>
      <c r="R26" s="495"/>
      <c r="S26" s="495"/>
      <c r="T26" s="495"/>
      <c r="U26" s="495"/>
      <c r="V26" s="537"/>
      <c r="W26" s="589"/>
      <c r="X26" s="590"/>
      <c r="Y26" s="591"/>
      <c r="Z26" s="493" t="s">
        <v>168</v>
      </c>
      <c r="AA26" s="595"/>
      <c r="AB26" s="595"/>
      <c r="AC26" s="595"/>
      <c r="AD26" s="595"/>
      <c r="AE26" s="595"/>
      <c r="AF26" s="595"/>
      <c r="AG26" s="596"/>
      <c r="AH26" s="494">
        <v>9</v>
      </c>
      <c r="AI26" s="495"/>
      <c r="AJ26" s="495"/>
      <c r="AK26" s="495"/>
      <c r="AL26" s="537"/>
      <c r="AM26" s="494">
        <v>25704</v>
      </c>
      <c r="AN26" s="495"/>
      <c r="AO26" s="495"/>
      <c r="AP26" s="495"/>
      <c r="AQ26" s="495"/>
      <c r="AR26" s="537"/>
      <c r="AS26" s="494">
        <v>2856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4700</v>
      </c>
      <c r="R27" s="495"/>
      <c r="S27" s="495"/>
      <c r="T27" s="495"/>
      <c r="U27" s="495"/>
      <c r="V27" s="537"/>
      <c r="W27" s="589"/>
      <c r="X27" s="590"/>
      <c r="Y27" s="591"/>
      <c r="Z27" s="493" t="s">
        <v>171</v>
      </c>
      <c r="AA27" s="473"/>
      <c r="AB27" s="473"/>
      <c r="AC27" s="473"/>
      <c r="AD27" s="473"/>
      <c r="AE27" s="473"/>
      <c r="AF27" s="473"/>
      <c r="AG27" s="474"/>
      <c r="AH27" s="494">
        <v>7</v>
      </c>
      <c r="AI27" s="495"/>
      <c r="AJ27" s="495"/>
      <c r="AK27" s="495"/>
      <c r="AL27" s="537"/>
      <c r="AM27" s="494">
        <v>26271</v>
      </c>
      <c r="AN27" s="495"/>
      <c r="AO27" s="495"/>
      <c r="AP27" s="495"/>
      <c r="AQ27" s="495"/>
      <c r="AR27" s="537"/>
      <c r="AS27" s="494">
        <v>3753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687076</v>
      </c>
      <c r="BO27" s="563"/>
      <c r="BP27" s="563"/>
      <c r="BQ27" s="563"/>
      <c r="BR27" s="563"/>
      <c r="BS27" s="563"/>
      <c r="BT27" s="563"/>
      <c r="BU27" s="564"/>
      <c r="BV27" s="562">
        <v>685665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3800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2349937</v>
      </c>
      <c r="BO28" s="407"/>
      <c r="BP28" s="407"/>
      <c r="BQ28" s="407"/>
      <c r="BR28" s="407"/>
      <c r="BS28" s="407"/>
      <c r="BT28" s="407"/>
      <c r="BU28" s="408"/>
      <c r="BV28" s="406">
        <v>2209389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3500</v>
      </c>
      <c r="R29" s="495"/>
      <c r="S29" s="495"/>
      <c r="T29" s="495"/>
      <c r="U29" s="495"/>
      <c r="V29" s="537"/>
      <c r="W29" s="592"/>
      <c r="X29" s="593"/>
      <c r="Y29" s="594"/>
      <c r="Z29" s="493" t="s">
        <v>177</v>
      </c>
      <c r="AA29" s="473"/>
      <c r="AB29" s="473"/>
      <c r="AC29" s="473"/>
      <c r="AD29" s="473"/>
      <c r="AE29" s="473"/>
      <c r="AF29" s="473"/>
      <c r="AG29" s="474"/>
      <c r="AH29" s="494">
        <v>367</v>
      </c>
      <c r="AI29" s="495"/>
      <c r="AJ29" s="495"/>
      <c r="AK29" s="495"/>
      <c r="AL29" s="537"/>
      <c r="AM29" s="494">
        <v>1124271</v>
      </c>
      <c r="AN29" s="495"/>
      <c r="AO29" s="495"/>
      <c r="AP29" s="495"/>
      <c r="AQ29" s="495"/>
      <c r="AR29" s="537"/>
      <c r="AS29" s="494">
        <v>3063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1774262</v>
      </c>
      <c r="BO29" s="444"/>
      <c r="BP29" s="444"/>
      <c r="BQ29" s="444"/>
      <c r="BR29" s="444"/>
      <c r="BS29" s="444"/>
      <c r="BT29" s="444"/>
      <c r="BU29" s="445"/>
      <c r="BV29" s="443">
        <v>1848049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5394535</v>
      </c>
      <c r="BO30" s="563"/>
      <c r="BP30" s="563"/>
      <c r="BQ30" s="563"/>
      <c r="BR30" s="563"/>
      <c r="BS30" s="563"/>
      <c r="BT30" s="563"/>
      <c r="BU30" s="564"/>
      <c r="BV30" s="562">
        <v>6192635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小山栃木都市計画事業石橋駅周辺土地区画整理事業特別会計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小山広域保健衛生組合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（公財）下野市農業公社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小山栃木都市計画事業仁良川地区土地区画整理事業特別会計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石橋地区消防組合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（一財）グリムの里いしばし</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栃木県市町村総合事務組合一般会計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（株）道の駅しもつけ</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栃木県市町村総合事務組合特別会計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栃木県後期高齢者医療広域連合一般会計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栃木県後期高齢者医療広域連合特別会計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HCaBLst1xcYlDgyI/ieK1/z6G1P9SVQB1J0T2qicH86L3ZUrEdhQTYawKL+DefyvkickQSk171bQHRqC0VY9Ag==" saltValue="7VVThiUyenQqqKGejHBQ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534</v>
      </c>
      <c r="D34" s="1187"/>
      <c r="E34" s="1188"/>
      <c r="F34" s="32">
        <v>10.62</v>
      </c>
      <c r="G34" s="33">
        <v>11.38</v>
      </c>
      <c r="H34" s="33">
        <v>14.6</v>
      </c>
      <c r="I34" s="33">
        <v>13.86</v>
      </c>
      <c r="J34" s="34">
        <v>14.34</v>
      </c>
      <c r="K34" s="22"/>
      <c r="L34" s="22"/>
      <c r="M34" s="22"/>
      <c r="N34" s="22"/>
      <c r="O34" s="22"/>
      <c r="P34" s="22"/>
    </row>
    <row r="35" spans="1:16" ht="39" customHeight="1" x14ac:dyDescent="0.2">
      <c r="A35" s="22"/>
      <c r="B35" s="35"/>
      <c r="C35" s="1181" t="s">
        <v>535</v>
      </c>
      <c r="D35" s="1182"/>
      <c r="E35" s="1183"/>
      <c r="F35" s="36">
        <v>5.48</v>
      </c>
      <c r="G35" s="37">
        <v>5.7</v>
      </c>
      <c r="H35" s="37">
        <v>4.9800000000000004</v>
      </c>
      <c r="I35" s="37">
        <v>4.97</v>
      </c>
      <c r="J35" s="38">
        <v>5.0199999999999996</v>
      </c>
      <c r="K35" s="22"/>
      <c r="L35" s="22"/>
      <c r="M35" s="22"/>
      <c r="N35" s="22"/>
      <c r="O35" s="22"/>
      <c r="P35" s="22"/>
    </row>
    <row r="36" spans="1:16" ht="39" customHeight="1" x14ac:dyDescent="0.2">
      <c r="A36" s="22"/>
      <c r="B36" s="35"/>
      <c r="C36" s="1181" t="s">
        <v>536</v>
      </c>
      <c r="D36" s="1182"/>
      <c r="E36" s="1183"/>
      <c r="F36" s="36">
        <v>1.92</v>
      </c>
      <c r="G36" s="37">
        <v>2.57</v>
      </c>
      <c r="H36" s="37">
        <v>3.55</v>
      </c>
      <c r="I36" s="37">
        <v>4.25</v>
      </c>
      <c r="J36" s="38">
        <v>3.95</v>
      </c>
      <c r="K36" s="22"/>
      <c r="L36" s="22"/>
      <c r="M36" s="22"/>
      <c r="N36" s="22"/>
      <c r="O36" s="22"/>
      <c r="P36" s="22"/>
    </row>
    <row r="37" spans="1:16" ht="39" customHeight="1" x14ac:dyDescent="0.2">
      <c r="A37" s="22"/>
      <c r="B37" s="35"/>
      <c r="C37" s="1181" t="s">
        <v>537</v>
      </c>
      <c r="D37" s="1182"/>
      <c r="E37" s="1183"/>
      <c r="F37" s="36">
        <v>1.7</v>
      </c>
      <c r="G37" s="37">
        <v>1.88</v>
      </c>
      <c r="H37" s="37">
        <v>2.0099999999999998</v>
      </c>
      <c r="I37" s="37">
        <v>1.36</v>
      </c>
      <c r="J37" s="38">
        <v>1.4</v>
      </c>
      <c r="K37" s="22"/>
      <c r="L37" s="22"/>
      <c r="M37" s="22"/>
      <c r="N37" s="22"/>
      <c r="O37" s="22"/>
      <c r="P37" s="22"/>
    </row>
    <row r="38" spans="1:16" ht="39" customHeight="1" x14ac:dyDescent="0.2">
      <c r="A38" s="22"/>
      <c r="B38" s="35"/>
      <c r="C38" s="1181" t="s">
        <v>538</v>
      </c>
      <c r="D38" s="1182"/>
      <c r="E38" s="1183"/>
      <c r="F38" s="36">
        <v>1.06</v>
      </c>
      <c r="G38" s="37">
        <v>1.71</v>
      </c>
      <c r="H38" s="37">
        <v>1.31</v>
      </c>
      <c r="I38" s="37">
        <v>1.5</v>
      </c>
      <c r="J38" s="38">
        <v>1.33</v>
      </c>
      <c r="K38" s="22"/>
      <c r="L38" s="22"/>
      <c r="M38" s="22"/>
      <c r="N38" s="22"/>
      <c r="O38" s="22"/>
      <c r="P38" s="22"/>
    </row>
    <row r="39" spans="1:16" ht="39" customHeight="1" x14ac:dyDescent="0.2">
      <c r="A39" s="22"/>
      <c r="B39" s="35"/>
      <c r="C39" s="1181" t="s">
        <v>539</v>
      </c>
      <c r="D39" s="1182"/>
      <c r="E39" s="1183"/>
      <c r="F39" s="36">
        <v>2.62</v>
      </c>
      <c r="G39" s="37">
        <v>0.94</v>
      </c>
      <c r="H39" s="37">
        <v>0.86</v>
      </c>
      <c r="I39" s="37">
        <v>0.43</v>
      </c>
      <c r="J39" s="38">
        <v>0.3</v>
      </c>
      <c r="K39" s="22"/>
      <c r="L39" s="22"/>
      <c r="M39" s="22"/>
      <c r="N39" s="22"/>
      <c r="O39" s="22"/>
      <c r="P39" s="22"/>
    </row>
    <row r="40" spans="1:16" ht="39" customHeight="1" x14ac:dyDescent="0.2">
      <c r="A40" s="22"/>
      <c r="B40" s="35"/>
      <c r="C40" s="1181" t="s">
        <v>540</v>
      </c>
      <c r="D40" s="1182"/>
      <c r="E40" s="1183"/>
      <c r="F40" s="36">
        <v>0.05</v>
      </c>
      <c r="G40" s="37">
        <v>0.05</v>
      </c>
      <c r="H40" s="37">
        <v>0.03</v>
      </c>
      <c r="I40" s="37">
        <v>0.01</v>
      </c>
      <c r="J40" s="38">
        <v>0.1</v>
      </c>
      <c r="K40" s="22"/>
      <c r="L40" s="22"/>
      <c r="M40" s="22"/>
      <c r="N40" s="22"/>
      <c r="O40" s="22"/>
      <c r="P40" s="22"/>
    </row>
    <row r="41" spans="1:16" ht="39" customHeight="1" x14ac:dyDescent="0.2">
      <c r="A41" s="22"/>
      <c r="B41" s="35"/>
      <c r="C41" s="1181" t="s">
        <v>541</v>
      </c>
      <c r="D41" s="1182"/>
      <c r="E41" s="1183"/>
      <c r="F41" s="36">
        <v>7.0000000000000007E-2</v>
      </c>
      <c r="G41" s="37">
        <v>0.06</v>
      </c>
      <c r="H41" s="37">
        <v>0.06</v>
      </c>
      <c r="I41" s="37">
        <v>0.02</v>
      </c>
      <c r="J41" s="38">
        <v>0.03</v>
      </c>
      <c r="K41" s="22"/>
      <c r="L41" s="22"/>
      <c r="M41" s="22"/>
      <c r="N41" s="22"/>
      <c r="O41" s="22"/>
      <c r="P41" s="22"/>
    </row>
    <row r="42" spans="1:16" ht="39" customHeight="1" x14ac:dyDescent="0.2">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543</v>
      </c>
      <c r="D43" s="1185"/>
      <c r="E43" s="1186"/>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rrEX+LAX6UadqfgXvsrJz4azdz1GrhNBi3R9CKWtMQoXp0o5vJJ99K38yzG6ix4P51rfv+zdkrRZ40o8ELFGw==" saltValue="t+QwGSIp4RjYRcSvagpn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R55" sqref="R5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2702</v>
      </c>
      <c r="L45" s="60">
        <v>2870</v>
      </c>
      <c r="M45" s="60">
        <v>3132</v>
      </c>
      <c r="N45" s="60">
        <v>3163</v>
      </c>
      <c r="O45" s="61">
        <v>3102</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285</v>
      </c>
      <c r="L48" s="64">
        <v>360</v>
      </c>
      <c r="M48" s="64">
        <v>359</v>
      </c>
      <c r="N48" s="64">
        <v>271</v>
      </c>
      <c r="O48" s="65">
        <v>354</v>
      </c>
      <c r="P48" s="48"/>
      <c r="Q48" s="48"/>
      <c r="R48" s="48"/>
      <c r="S48" s="48"/>
      <c r="T48" s="48"/>
      <c r="U48" s="48"/>
    </row>
    <row r="49" spans="1:21" ht="30.75" customHeight="1" x14ac:dyDescent="0.2">
      <c r="A49" s="48"/>
      <c r="B49" s="1191"/>
      <c r="C49" s="1192"/>
      <c r="D49" s="62"/>
      <c r="E49" s="1197" t="s">
        <v>14</v>
      </c>
      <c r="F49" s="1197"/>
      <c r="G49" s="1197"/>
      <c r="H49" s="1197"/>
      <c r="I49" s="1197"/>
      <c r="J49" s="1198"/>
      <c r="K49" s="63">
        <v>183</v>
      </c>
      <c r="L49" s="64">
        <v>150</v>
      </c>
      <c r="M49" s="64">
        <v>142</v>
      </c>
      <c r="N49" s="64">
        <v>171</v>
      </c>
      <c r="O49" s="65">
        <v>237</v>
      </c>
      <c r="P49" s="48"/>
      <c r="Q49" s="48"/>
      <c r="R49" s="48"/>
      <c r="S49" s="48"/>
      <c r="T49" s="48"/>
      <c r="U49" s="48"/>
    </row>
    <row r="50" spans="1:21" ht="30.75" customHeight="1" x14ac:dyDescent="0.2">
      <c r="A50" s="48"/>
      <c r="B50" s="1191"/>
      <c r="C50" s="1192"/>
      <c r="D50" s="62"/>
      <c r="E50" s="1197" t="s">
        <v>15</v>
      </c>
      <c r="F50" s="1197"/>
      <c r="G50" s="1197"/>
      <c r="H50" s="1197"/>
      <c r="I50" s="1197"/>
      <c r="J50" s="1198"/>
      <c r="K50" s="63">
        <v>23</v>
      </c>
      <c r="L50" s="64">
        <v>2</v>
      </c>
      <c r="M50" s="64">
        <v>2</v>
      </c>
      <c r="N50" s="64">
        <v>2</v>
      </c>
      <c r="O50" s="65">
        <v>2</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3085</v>
      </c>
      <c r="L52" s="64">
        <v>3128</v>
      </c>
      <c r="M52" s="64">
        <v>3185</v>
      </c>
      <c r="N52" s="64">
        <v>3185</v>
      </c>
      <c r="O52" s="65">
        <v>2997</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108</v>
      </c>
      <c r="L53" s="69">
        <v>254</v>
      </c>
      <c r="M53" s="69">
        <v>450</v>
      </c>
      <c r="N53" s="69">
        <v>422</v>
      </c>
      <c r="O53" s="70">
        <v>698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4OTxer/LAhkzIK0tObhgEgbJ3ZCoO7ZGIWi0w3tGAGcQSHc778NLKZkVjEnCflN9QNKLumsQyTxiDXaRpQo5Q==" saltValue="qexhendmrIGqSY7VoDXV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27593</v>
      </c>
      <c r="J41" s="356">
        <v>28008</v>
      </c>
      <c r="K41" s="356">
        <v>28896</v>
      </c>
      <c r="L41" s="356">
        <v>26892</v>
      </c>
      <c r="M41" s="357">
        <v>24907</v>
      </c>
    </row>
    <row r="42" spans="2:13" ht="27.75" customHeight="1" x14ac:dyDescent="0.2">
      <c r="B42" s="1222"/>
      <c r="C42" s="1223"/>
      <c r="D42" s="106"/>
      <c r="E42" s="1228" t="s">
        <v>32</v>
      </c>
      <c r="F42" s="1228"/>
      <c r="G42" s="1228"/>
      <c r="H42" s="1229"/>
      <c r="I42" s="358">
        <v>8</v>
      </c>
      <c r="J42" s="359">
        <v>6</v>
      </c>
      <c r="K42" s="359">
        <v>5</v>
      </c>
      <c r="L42" s="359">
        <v>3</v>
      </c>
      <c r="M42" s="360">
        <v>2</v>
      </c>
    </row>
    <row r="43" spans="2:13" ht="27.75" customHeight="1" x14ac:dyDescent="0.2">
      <c r="B43" s="1222"/>
      <c r="C43" s="1223"/>
      <c r="D43" s="106"/>
      <c r="E43" s="1228" t="s">
        <v>33</v>
      </c>
      <c r="F43" s="1228"/>
      <c r="G43" s="1228"/>
      <c r="H43" s="1229"/>
      <c r="I43" s="358">
        <v>5253</v>
      </c>
      <c r="J43" s="359">
        <v>4691</v>
      </c>
      <c r="K43" s="359">
        <v>4007</v>
      </c>
      <c r="L43" s="359">
        <v>4517</v>
      </c>
      <c r="M43" s="360">
        <v>4347</v>
      </c>
    </row>
    <row r="44" spans="2:13" ht="27.75" customHeight="1" x14ac:dyDescent="0.2">
      <c r="B44" s="1222"/>
      <c r="C44" s="1223"/>
      <c r="D44" s="106"/>
      <c r="E44" s="1228" t="s">
        <v>34</v>
      </c>
      <c r="F44" s="1228"/>
      <c r="G44" s="1228"/>
      <c r="H44" s="1229"/>
      <c r="I44" s="358">
        <v>1342</v>
      </c>
      <c r="J44" s="359">
        <v>1224</v>
      </c>
      <c r="K44" s="359">
        <v>1435</v>
      </c>
      <c r="L44" s="359">
        <v>1235</v>
      </c>
      <c r="M44" s="360">
        <v>1226</v>
      </c>
    </row>
    <row r="45" spans="2:13" ht="27.75" customHeight="1" x14ac:dyDescent="0.2">
      <c r="B45" s="1222"/>
      <c r="C45" s="1223"/>
      <c r="D45" s="106"/>
      <c r="E45" s="1228" t="s">
        <v>35</v>
      </c>
      <c r="F45" s="1228"/>
      <c r="G45" s="1228"/>
      <c r="H45" s="1229"/>
      <c r="I45" s="358">
        <v>1083</v>
      </c>
      <c r="J45" s="359">
        <v>1063</v>
      </c>
      <c r="K45" s="359">
        <v>1022</v>
      </c>
      <c r="L45" s="359">
        <v>1005</v>
      </c>
      <c r="M45" s="360">
        <v>1001</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11162</v>
      </c>
      <c r="J50" s="359">
        <v>11697</v>
      </c>
      <c r="K50" s="359">
        <v>11455</v>
      </c>
      <c r="L50" s="359">
        <v>11597</v>
      </c>
      <c r="M50" s="360">
        <v>11211</v>
      </c>
    </row>
    <row r="51" spans="2:13" ht="27.75" customHeight="1" x14ac:dyDescent="0.2">
      <c r="B51" s="1222"/>
      <c r="C51" s="1223"/>
      <c r="D51" s="106"/>
      <c r="E51" s="1228" t="s">
        <v>42</v>
      </c>
      <c r="F51" s="1228"/>
      <c r="G51" s="1228"/>
      <c r="H51" s="1229"/>
      <c r="I51" s="358">
        <v>1541</v>
      </c>
      <c r="J51" s="359">
        <v>1410</v>
      </c>
      <c r="K51" s="359">
        <v>1060</v>
      </c>
      <c r="L51" s="359">
        <v>1515</v>
      </c>
      <c r="M51" s="360">
        <v>769</v>
      </c>
    </row>
    <row r="52" spans="2:13" ht="27.75" customHeight="1" x14ac:dyDescent="0.2">
      <c r="B52" s="1224"/>
      <c r="C52" s="1225"/>
      <c r="D52" s="106"/>
      <c r="E52" s="1228" t="s">
        <v>43</v>
      </c>
      <c r="F52" s="1228"/>
      <c r="G52" s="1228"/>
      <c r="H52" s="1229"/>
      <c r="I52" s="358">
        <v>29068</v>
      </c>
      <c r="J52" s="359">
        <v>28570</v>
      </c>
      <c r="K52" s="359">
        <v>27994</v>
      </c>
      <c r="L52" s="359">
        <v>25941</v>
      </c>
      <c r="M52" s="360">
        <v>23986</v>
      </c>
    </row>
    <row r="53" spans="2:13" ht="27.75" customHeight="1" thickBot="1" x14ac:dyDescent="0.25">
      <c r="B53" s="1235" t="s">
        <v>19</v>
      </c>
      <c r="C53" s="1236"/>
      <c r="D53" s="110"/>
      <c r="E53" s="1237" t="s">
        <v>44</v>
      </c>
      <c r="F53" s="1237"/>
      <c r="G53" s="1237"/>
      <c r="H53" s="1238"/>
      <c r="I53" s="361">
        <v>-6491</v>
      </c>
      <c r="J53" s="362">
        <v>-6685</v>
      </c>
      <c r="K53" s="362">
        <v>-5143</v>
      </c>
      <c r="L53" s="362">
        <v>-5401</v>
      </c>
      <c r="M53" s="363">
        <v>-4483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GxnsuBxxdgdpgjS3cdQIBnBDi8PG+xlRAE0Fv1MMr6fU4ENwItIxVgdtdAWrc9ki6Sja8G/U0PXeFnE8uK86w==" saltValue="PRgVno7oK5tveRf1NX/w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2230</v>
      </c>
      <c r="G55" s="122">
        <v>2209</v>
      </c>
      <c r="H55" s="123">
        <v>2350</v>
      </c>
    </row>
    <row r="56" spans="2:8" ht="52.5" customHeight="1" x14ac:dyDescent="0.2">
      <c r="B56" s="124"/>
      <c r="C56" s="1249" t="s">
        <v>47</v>
      </c>
      <c r="D56" s="1249"/>
      <c r="E56" s="1250"/>
      <c r="F56" s="125">
        <v>2610</v>
      </c>
      <c r="G56" s="125">
        <v>1848</v>
      </c>
      <c r="H56" s="126">
        <v>1774</v>
      </c>
    </row>
    <row r="57" spans="2:8" ht="53.25" customHeight="1" x14ac:dyDescent="0.2">
      <c r="B57" s="124"/>
      <c r="C57" s="1251" t="s">
        <v>48</v>
      </c>
      <c r="D57" s="1251"/>
      <c r="E57" s="1252"/>
      <c r="F57" s="127">
        <v>5709</v>
      </c>
      <c r="G57" s="127">
        <v>6193</v>
      </c>
      <c r="H57" s="128">
        <v>5395</v>
      </c>
    </row>
    <row r="58" spans="2:8" ht="45.75" customHeight="1" x14ac:dyDescent="0.2">
      <c r="B58" s="129"/>
      <c r="C58" s="1239" t="s">
        <v>549</v>
      </c>
      <c r="D58" s="1240"/>
      <c r="E58" s="1241"/>
      <c r="F58" s="130">
        <v>2057</v>
      </c>
      <c r="G58" s="130">
        <v>2773</v>
      </c>
      <c r="H58" s="131">
        <v>2156</v>
      </c>
    </row>
    <row r="59" spans="2:8" ht="45.75" customHeight="1" x14ac:dyDescent="0.2">
      <c r="B59" s="129"/>
      <c r="C59" s="1239" t="s">
        <v>550</v>
      </c>
      <c r="D59" s="1240"/>
      <c r="E59" s="1241"/>
      <c r="F59" s="130">
        <v>1502</v>
      </c>
      <c r="G59" s="130">
        <v>1391</v>
      </c>
      <c r="H59" s="131">
        <v>1269</v>
      </c>
    </row>
    <row r="60" spans="2:8" ht="45.75" customHeight="1" x14ac:dyDescent="0.2">
      <c r="B60" s="129"/>
      <c r="C60" s="1239" t="s">
        <v>551</v>
      </c>
      <c r="D60" s="1240"/>
      <c r="E60" s="1241"/>
      <c r="F60" s="130">
        <v>874</v>
      </c>
      <c r="G60" s="130">
        <v>766</v>
      </c>
      <c r="H60" s="131">
        <v>663</v>
      </c>
    </row>
    <row r="61" spans="2:8" ht="45.75" customHeight="1" x14ac:dyDescent="0.2">
      <c r="B61" s="129"/>
      <c r="C61" s="1239" t="s">
        <v>552</v>
      </c>
      <c r="D61" s="1240"/>
      <c r="E61" s="1241"/>
      <c r="F61" s="130">
        <v>464</v>
      </c>
      <c r="G61" s="130">
        <v>475</v>
      </c>
      <c r="H61" s="131">
        <v>486</v>
      </c>
    </row>
    <row r="62" spans="2:8" ht="45.75" customHeight="1" thickBot="1" x14ac:dyDescent="0.25">
      <c r="B62" s="132"/>
      <c r="C62" s="1242" t="s">
        <v>553</v>
      </c>
      <c r="D62" s="1243"/>
      <c r="E62" s="1244"/>
      <c r="F62" s="133">
        <v>448</v>
      </c>
      <c r="G62" s="133">
        <v>448</v>
      </c>
      <c r="H62" s="134">
        <v>448</v>
      </c>
    </row>
    <row r="63" spans="2:8" ht="52.5" customHeight="1" thickBot="1" x14ac:dyDescent="0.25">
      <c r="B63" s="135"/>
      <c r="C63" s="1245" t="s">
        <v>49</v>
      </c>
      <c r="D63" s="1245"/>
      <c r="E63" s="1246"/>
      <c r="F63" s="136">
        <v>10549</v>
      </c>
      <c r="G63" s="136">
        <v>10250</v>
      </c>
      <c r="H63" s="137">
        <v>9519</v>
      </c>
    </row>
    <row r="64" spans="2:8" ht="13" x14ac:dyDescent="0.2"/>
  </sheetData>
  <sheetProtection algorithmName="SHA-512" hashValue="Sj3rcTWscWx0klKHJ8KV57p+YDJSdYz9DCA/+qMcLcTwzjPiDtWYowjdCq1oAW7E43v4w125KBHJXEsTVcAhTw==" saltValue="n/gKH7zX9QsdSE+B8XQ+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66F80-F3F7-4A99-BD73-67F4297A3C4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568</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569</v>
      </c>
      <c r="AO51" s="1258"/>
      <c r="AP51" s="1258"/>
      <c r="AQ51" s="1258"/>
      <c r="AR51" s="1258"/>
      <c r="AS51" s="1258"/>
      <c r="AT51" s="1258"/>
      <c r="AU51" s="1258"/>
      <c r="AV51" s="1258"/>
      <c r="AW51" s="1258"/>
      <c r="AX51" s="1258"/>
      <c r="AY51" s="1258"/>
      <c r="AZ51" s="1258"/>
      <c r="BA51" s="1258"/>
      <c r="BB51" s="1258" t="s">
        <v>570</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571</v>
      </c>
      <c r="BC53" s="1258"/>
      <c r="BD53" s="1258"/>
      <c r="BE53" s="1258"/>
      <c r="BF53" s="1258"/>
      <c r="BG53" s="1258"/>
      <c r="BH53" s="1258"/>
      <c r="BI53" s="1258"/>
      <c r="BJ53" s="1258"/>
      <c r="BK53" s="1258"/>
      <c r="BL53" s="1258"/>
      <c r="BM53" s="1258"/>
      <c r="BN53" s="1258"/>
      <c r="BO53" s="1258"/>
      <c r="BP53" s="1255">
        <v>59.6</v>
      </c>
      <c r="BQ53" s="1255"/>
      <c r="BR53" s="1255"/>
      <c r="BS53" s="1255"/>
      <c r="BT53" s="1255"/>
      <c r="BU53" s="1255"/>
      <c r="BV53" s="1255"/>
      <c r="BW53" s="1255"/>
      <c r="BX53" s="1255">
        <v>59</v>
      </c>
      <c r="BY53" s="1255"/>
      <c r="BZ53" s="1255"/>
      <c r="CA53" s="1255"/>
      <c r="CB53" s="1255"/>
      <c r="CC53" s="1255"/>
      <c r="CD53" s="1255"/>
      <c r="CE53" s="1255"/>
      <c r="CF53" s="1255">
        <v>58.5</v>
      </c>
      <c r="CG53" s="1255"/>
      <c r="CH53" s="1255"/>
      <c r="CI53" s="1255"/>
      <c r="CJ53" s="1255"/>
      <c r="CK53" s="1255"/>
      <c r="CL53" s="1255"/>
      <c r="CM53" s="1255"/>
      <c r="CN53" s="1255">
        <v>59.4</v>
      </c>
      <c r="CO53" s="1255"/>
      <c r="CP53" s="1255"/>
      <c r="CQ53" s="1255"/>
      <c r="CR53" s="1255"/>
      <c r="CS53" s="1255"/>
      <c r="CT53" s="1255"/>
      <c r="CU53" s="1255"/>
      <c r="CV53" s="1255">
        <v>61</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572</v>
      </c>
      <c r="AO55" s="1259"/>
      <c r="AP55" s="1259"/>
      <c r="AQ55" s="1259"/>
      <c r="AR55" s="1259"/>
      <c r="AS55" s="1259"/>
      <c r="AT55" s="1259"/>
      <c r="AU55" s="1259"/>
      <c r="AV55" s="1259"/>
      <c r="AW55" s="1259"/>
      <c r="AX55" s="1259"/>
      <c r="AY55" s="1259"/>
      <c r="AZ55" s="1259"/>
      <c r="BA55" s="1259"/>
      <c r="BB55" s="1258" t="s">
        <v>570</v>
      </c>
      <c r="BC55" s="1258"/>
      <c r="BD55" s="1258"/>
      <c r="BE55" s="1258"/>
      <c r="BF55" s="1258"/>
      <c r="BG55" s="1258"/>
      <c r="BH55" s="1258"/>
      <c r="BI55" s="1258"/>
      <c r="BJ55" s="1258"/>
      <c r="BK55" s="1258"/>
      <c r="BL55" s="1258"/>
      <c r="BM55" s="1258"/>
      <c r="BN55" s="1258"/>
      <c r="BO55" s="1258"/>
      <c r="BP55" s="1255">
        <v>22.1</v>
      </c>
      <c r="BQ55" s="1255"/>
      <c r="BR55" s="1255"/>
      <c r="BS55" s="1255"/>
      <c r="BT55" s="1255"/>
      <c r="BU55" s="1255"/>
      <c r="BV55" s="1255"/>
      <c r="BW55" s="1255"/>
      <c r="BX55" s="1255">
        <v>20.399999999999999</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571</v>
      </c>
      <c r="BC57" s="1258"/>
      <c r="BD57" s="1258"/>
      <c r="BE57" s="1258"/>
      <c r="BF57" s="1258"/>
      <c r="BG57" s="1258"/>
      <c r="BH57" s="1258"/>
      <c r="BI57" s="1258"/>
      <c r="BJ57" s="1258"/>
      <c r="BK57" s="1258"/>
      <c r="BL57" s="1258"/>
      <c r="BM57" s="1258"/>
      <c r="BN57" s="1258"/>
      <c r="BO57" s="1258"/>
      <c r="BP57" s="1255">
        <v>61.5</v>
      </c>
      <c r="BQ57" s="1255"/>
      <c r="BR57" s="1255"/>
      <c r="BS57" s="1255"/>
      <c r="BT57" s="1255"/>
      <c r="BU57" s="1255"/>
      <c r="BV57" s="1255"/>
      <c r="BW57" s="1255"/>
      <c r="BX57" s="1255">
        <v>63</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573</v>
      </c>
    </row>
    <row r="64" spans="1:109" ht="13"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568</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569</v>
      </c>
      <c r="AO73" s="1258"/>
      <c r="AP73" s="1258"/>
      <c r="AQ73" s="1258"/>
      <c r="AR73" s="1258"/>
      <c r="AS73" s="1258"/>
      <c r="AT73" s="1258"/>
      <c r="AU73" s="1258"/>
      <c r="AV73" s="1258"/>
      <c r="AW73" s="1258"/>
      <c r="AX73" s="1258"/>
      <c r="AY73" s="1258"/>
      <c r="AZ73" s="1258"/>
      <c r="BA73" s="1258"/>
      <c r="BB73" s="1258" t="s">
        <v>570</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575</v>
      </c>
      <c r="BC75" s="1258"/>
      <c r="BD75" s="1258"/>
      <c r="BE75" s="1258"/>
      <c r="BF75" s="1258"/>
      <c r="BG75" s="1258"/>
      <c r="BH75" s="1258"/>
      <c r="BI75" s="1258"/>
      <c r="BJ75" s="1258"/>
      <c r="BK75" s="1258"/>
      <c r="BL75" s="1258"/>
      <c r="BM75" s="1258"/>
      <c r="BN75" s="1258"/>
      <c r="BO75" s="1258"/>
      <c r="BP75" s="1255">
        <v>1.8</v>
      </c>
      <c r="BQ75" s="1255"/>
      <c r="BR75" s="1255"/>
      <c r="BS75" s="1255"/>
      <c r="BT75" s="1255"/>
      <c r="BU75" s="1255"/>
      <c r="BV75" s="1255"/>
      <c r="BW75" s="1255"/>
      <c r="BX75" s="1255">
        <v>1.6</v>
      </c>
      <c r="BY75" s="1255"/>
      <c r="BZ75" s="1255"/>
      <c r="CA75" s="1255"/>
      <c r="CB75" s="1255"/>
      <c r="CC75" s="1255"/>
      <c r="CD75" s="1255"/>
      <c r="CE75" s="1255"/>
      <c r="CF75" s="1255">
        <v>2.1</v>
      </c>
      <c r="CG75" s="1255"/>
      <c r="CH75" s="1255"/>
      <c r="CI75" s="1255"/>
      <c r="CJ75" s="1255"/>
      <c r="CK75" s="1255"/>
      <c r="CL75" s="1255"/>
      <c r="CM75" s="1255"/>
      <c r="CN75" s="1255">
        <v>2.9</v>
      </c>
      <c r="CO75" s="1255"/>
      <c r="CP75" s="1255"/>
      <c r="CQ75" s="1255"/>
      <c r="CR75" s="1255"/>
      <c r="CS75" s="1255"/>
      <c r="CT75" s="1255"/>
      <c r="CU75" s="1255"/>
      <c r="CV75" s="1255">
        <v>4</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572</v>
      </c>
      <c r="AO77" s="1259"/>
      <c r="AP77" s="1259"/>
      <c r="AQ77" s="1259"/>
      <c r="AR77" s="1259"/>
      <c r="AS77" s="1259"/>
      <c r="AT77" s="1259"/>
      <c r="AU77" s="1259"/>
      <c r="AV77" s="1259"/>
      <c r="AW77" s="1259"/>
      <c r="AX77" s="1259"/>
      <c r="AY77" s="1259"/>
      <c r="AZ77" s="1259"/>
      <c r="BA77" s="1259"/>
      <c r="BB77" s="1258" t="s">
        <v>570</v>
      </c>
      <c r="BC77" s="1258"/>
      <c r="BD77" s="1258"/>
      <c r="BE77" s="1258"/>
      <c r="BF77" s="1258"/>
      <c r="BG77" s="1258"/>
      <c r="BH77" s="1258"/>
      <c r="BI77" s="1258"/>
      <c r="BJ77" s="1258"/>
      <c r="BK77" s="1258"/>
      <c r="BL77" s="1258"/>
      <c r="BM77" s="1258"/>
      <c r="BN77" s="1258"/>
      <c r="BO77" s="1258"/>
      <c r="BP77" s="1255">
        <v>22.1</v>
      </c>
      <c r="BQ77" s="1255"/>
      <c r="BR77" s="1255"/>
      <c r="BS77" s="1255"/>
      <c r="BT77" s="1255"/>
      <c r="BU77" s="1255"/>
      <c r="BV77" s="1255"/>
      <c r="BW77" s="1255"/>
      <c r="BX77" s="1255">
        <v>20.399999999999999</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575</v>
      </c>
      <c r="BC79" s="1258"/>
      <c r="BD79" s="1258"/>
      <c r="BE79" s="1258"/>
      <c r="BF79" s="1258"/>
      <c r="BG79" s="1258"/>
      <c r="BH79" s="1258"/>
      <c r="BI79" s="1258"/>
      <c r="BJ79" s="1258"/>
      <c r="BK79" s="1258"/>
      <c r="BL79" s="1258"/>
      <c r="BM79" s="1258"/>
      <c r="BN79" s="1258"/>
      <c r="BO79" s="1258"/>
      <c r="BP79" s="1255">
        <v>6.3</v>
      </c>
      <c r="BQ79" s="1255"/>
      <c r="BR79" s="1255"/>
      <c r="BS79" s="1255"/>
      <c r="BT79" s="1255"/>
      <c r="BU79" s="1255"/>
      <c r="BV79" s="1255"/>
      <c r="BW79" s="1255"/>
      <c r="BX79" s="1255">
        <v>6.2</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Ug9jrHw7o8ueK7R1F2BCRuSnN5jx69lYKfliKzNitKWj6N5zDG7ezDD5FxAkiPoLsfoJ3Poitb6S0916hB+eWg==" saltValue="bHf2WQP+XBh1t+ja4xVzM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B0700-7EA2-4841-84F5-79F35C647B8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pO5rJM+IgeaxoyheCDlt/YRrO3xqcdsVYm/1QXRtXV4AlaootMvbShbb6DJjJUhe5JDDLj/mHcUkWPSdtl/75w==" saltValue="G3a3IJYBOH9L8hI0mQQj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AF532-ACD5-4942-86A5-E066A0D43B37}">
  <sheetPr>
    <pageSetUpPr fitToPage="1"/>
  </sheetPr>
  <dimension ref="A1:DR125"/>
  <sheetViews>
    <sheetView showGridLines="0" zoomScale="82" zoomScaleNormal="82"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s1bNpIsj1DrV9BW8dKKwWbBNjChY4H9oAVFGt/wX7bNGVRKx4/LhhhZeVArYXFFI4Jf/puhqZl3hKJTdF2Iunw==" saltValue="57T5vZSVckPBRPiNW9P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88958</v>
      </c>
      <c r="E3" s="156"/>
      <c r="F3" s="157">
        <v>45588</v>
      </c>
      <c r="G3" s="158"/>
      <c r="H3" s="159"/>
    </row>
    <row r="4" spans="1:8" x14ac:dyDescent="0.2">
      <c r="A4" s="160"/>
      <c r="B4" s="161"/>
      <c r="C4" s="162"/>
      <c r="D4" s="163">
        <v>78319</v>
      </c>
      <c r="E4" s="164"/>
      <c r="F4" s="165">
        <v>24150</v>
      </c>
      <c r="G4" s="166"/>
      <c r="H4" s="167"/>
    </row>
    <row r="5" spans="1:8" x14ac:dyDescent="0.2">
      <c r="A5" s="148" t="s">
        <v>521</v>
      </c>
      <c r="B5" s="153"/>
      <c r="C5" s="154"/>
      <c r="D5" s="155">
        <v>79037</v>
      </c>
      <c r="E5" s="156"/>
      <c r="F5" s="157">
        <v>45483</v>
      </c>
      <c r="G5" s="158"/>
      <c r="H5" s="159"/>
    </row>
    <row r="6" spans="1:8" x14ac:dyDescent="0.2">
      <c r="A6" s="160"/>
      <c r="B6" s="161"/>
      <c r="C6" s="162"/>
      <c r="D6" s="163">
        <v>56787</v>
      </c>
      <c r="E6" s="164"/>
      <c r="F6" s="165">
        <v>24241</v>
      </c>
      <c r="G6" s="166"/>
      <c r="H6" s="167"/>
    </row>
    <row r="7" spans="1:8" x14ac:dyDescent="0.2">
      <c r="A7" s="148" t="s">
        <v>522</v>
      </c>
      <c r="B7" s="153"/>
      <c r="C7" s="154"/>
      <c r="D7" s="155">
        <v>99808</v>
      </c>
      <c r="E7" s="156"/>
      <c r="F7" s="157">
        <v>45945</v>
      </c>
      <c r="G7" s="158"/>
      <c r="H7" s="159"/>
    </row>
    <row r="8" spans="1:8" x14ac:dyDescent="0.2">
      <c r="A8" s="160"/>
      <c r="B8" s="161"/>
      <c r="C8" s="162"/>
      <c r="D8" s="163">
        <v>52937</v>
      </c>
      <c r="E8" s="164"/>
      <c r="F8" s="165">
        <v>25180</v>
      </c>
      <c r="G8" s="166"/>
      <c r="H8" s="167"/>
    </row>
    <row r="9" spans="1:8" x14ac:dyDescent="0.2">
      <c r="A9" s="148" t="s">
        <v>523</v>
      </c>
      <c r="B9" s="153"/>
      <c r="C9" s="154"/>
      <c r="D9" s="155">
        <v>50862</v>
      </c>
      <c r="E9" s="156"/>
      <c r="F9" s="157">
        <v>44475</v>
      </c>
      <c r="G9" s="158"/>
      <c r="H9" s="159"/>
    </row>
    <row r="10" spans="1:8" x14ac:dyDescent="0.2">
      <c r="A10" s="160"/>
      <c r="B10" s="161"/>
      <c r="C10" s="162"/>
      <c r="D10" s="163">
        <v>20404</v>
      </c>
      <c r="E10" s="164"/>
      <c r="F10" s="165">
        <v>24780</v>
      </c>
      <c r="G10" s="166"/>
      <c r="H10" s="167"/>
    </row>
    <row r="11" spans="1:8" x14ac:dyDescent="0.2">
      <c r="A11" s="148" t="s">
        <v>524</v>
      </c>
      <c r="B11" s="153"/>
      <c r="C11" s="154"/>
      <c r="D11" s="155">
        <v>41262</v>
      </c>
      <c r="E11" s="156"/>
      <c r="F11" s="157">
        <v>45982</v>
      </c>
      <c r="G11" s="158"/>
      <c r="H11" s="159"/>
    </row>
    <row r="12" spans="1:8" x14ac:dyDescent="0.2">
      <c r="A12" s="160"/>
      <c r="B12" s="161"/>
      <c r="C12" s="168"/>
      <c r="D12" s="163">
        <v>23277</v>
      </c>
      <c r="E12" s="164"/>
      <c r="F12" s="165">
        <v>25583</v>
      </c>
      <c r="G12" s="166"/>
      <c r="H12" s="167"/>
    </row>
    <row r="13" spans="1:8" x14ac:dyDescent="0.2">
      <c r="A13" s="148"/>
      <c r="B13" s="153"/>
      <c r="C13" s="169"/>
      <c r="D13" s="170">
        <v>71985</v>
      </c>
      <c r="E13" s="171"/>
      <c r="F13" s="172">
        <v>45495</v>
      </c>
      <c r="G13" s="173"/>
      <c r="H13" s="159"/>
    </row>
    <row r="14" spans="1:8" x14ac:dyDescent="0.2">
      <c r="A14" s="160"/>
      <c r="B14" s="161"/>
      <c r="C14" s="162"/>
      <c r="D14" s="163">
        <v>46345</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10.63</v>
      </c>
      <c r="C19" s="174">
        <f>ROUND(VALUE(SUBSTITUTE(実質収支比率等に係る経年分析!G$48,"▲","-")),2)</f>
        <v>11.39</v>
      </c>
      <c r="D19" s="174">
        <f>ROUND(VALUE(SUBSTITUTE(実質収支比率等に係る経年分析!H$48,"▲","-")),2)</f>
        <v>14.61</v>
      </c>
      <c r="E19" s="174">
        <f>ROUND(VALUE(SUBSTITUTE(実質収支比率等に係る経年分析!I$48,"▲","-")),2)</f>
        <v>13.86</v>
      </c>
      <c r="F19" s="174">
        <f>ROUND(VALUE(SUBSTITUTE(実質収支比率等に係る経年分析!J$48,"▲","-")),2)</f>
        <v>14.34</v>
      </c>
    </row>
    <row r="20" spans="1:11" x14ac:dyDescent="0.2">
      <c r="A20" s="174" t="s">
        <v>53</v>
      </c>
      <c r="B20" s="174">
        <f>ROUND(VALUE(SUBSTITUTE(実質収支比率等に係る経年分析!F$47,"▲","-")),2)</f>
        <v>7.86</v>
      </c>
      <c r="C20" s="174">
        <f>ROUND(VALUE(SUBSTITUTE(実質収支比率等に係る経年分析!G$47,"▲","-")),2)</f>
        <v>14.81</v>
      </c>
      <c r="D20" s="174">
        <f>ROUND(VALUE(SUBSTITUTE(実質収支比率等に係る経年分析!H$47,"▲","-")),2)</f>
        <v>14.1</v>
      </c>
      <c r="E20" s="174">
        <f>ROUND(VALUE(SUBSTITUTE(実質収支比率等に係る経年分析!I$47,"▲","-")),2)</f>
        <v>14.18</v>
      </c>
      <c r="F20" s="174">
        <f>ROUND(VALUE(SUBSTITUTE(実質収支比率等に係る経年分析!J$47,"▲","-")),2)</f>
        <v>15.02</v>
      </c>
    </row>
    <row r="21" spans="1:11" x14ac:dyDescent="0.2">
      <c r="A21" s="174" t="s">
        <v>54</v>
      </c>
      <c r="B21" s="174">
        <f>IF(ISNUMBER(VALUE(SUBSTITUTE(実質収支比率等に係る経年分析!F$49,"▲","-"))),ROUND(VALUE(SUBSTITUTE(実質収支比率等に係る経年分析!F$49,"▲","-")),2),NA())</f>
        <v>-3.62</v>
      </c>
      <c r="C21" s="174">
        <f>IF(ISNUMBER(VALUE(SUBSTITUTE(実質収支比率等に係る経年分析!G$49,"▲","-"))),ROUND(VALUE(SUBSTITUTE(実質収支比率等に係る経年分析!G$49,"▲","-")),2),NA())</f>
        <v>8.11</v>
      </c>
      <c r="D21" s="174">
        <f>IF(ISNUMBER(VALUE(SUBSTITUTE(実質収支比率等に係る経年分析!H$49,"▲","-"))),ROUND(VALUE(SUBSTITUTE(実質収支比率等に係る経年分析!H$49,"▲","-")),2),NA())</f>
        <v>3.73</v>
      </c>
      <c r="E21" s="174">
        <f>IF(ISNUMBER(VALUE(SUBSTITUTE(実質収支比率等に係る経年分析!I$49,"▲","-"))),ROUND(VALUE(SUBSTITUTE(実質収支比率等に係る経年分析!I$49,"▲","-")),2),NA())</f>
        <v>-1.1000000000000001</v>
      </c>
      <c r="F21" s="174">
        <f>IF(ISNUMBER(VALUE(SUBSTITUTE(実質収支比率等に係る経年分析!J$49,"▲","-"))),ROUND(VALUE(SUBSTITUTE(実質収支比率等に係る経年分析!J$49,"▲","-")),2),NA())</f>
        <v>1.43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小山栃木都市計画事業石橋駅周辺土地区画整理事業特別会計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2">
      <c r="A31" s="175" t="str">
        <f>IF(連結実質赤字比率に係る赤字・黒字の構成分析!C$39="",NA(),連結実質赤字比率に係る赤字・黒字の構成分析!C$39)</f>
        <v>小山栃木都市計画事業仁良川地区土地区画整理事業特別会計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2.62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1.33</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2.0099999999999998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3.55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3.95</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4.9800000000000004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5.0199999999999996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14.34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3085</v>
      </c>
      <c r="E42" s="176"/>
      <c r="F42" s="176"/>
      <c r="G42" s="176">
        <f>'実質公債費比率（分子）の構造'!L$52</f>
        <v>3128</v>
      </c>
      <c r="H42" s="176"/>
      <c r="I42" s="176"/>
      <c r="J42" s="176">
        <f>'実質公債費比率（分子）の構造'!M$52</f>
        <v>3185</v>
      </c>
      <c r="K42" s="176"/>
      <c r="L42" s="176"/>
      <c r="M42" s="176">
        <f>'実質公債費比率（分子）の構造'!N$52</f>
        <v>3185</v>
      </c>
      <c r="N42" s="176"/>
      <c r="O42" s="176"/>
      <c r="P42" s="176">
        <f>'実質公債費比率（分子）の構造'!O$52</f>
        <v>2997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23</v>
      </c>
      <c r="C44" s="176"/>
      <c r="D44" s="176"/>
      <c r="E44" s="176">
        <f>'実質公債費比率（分子）の構造'!L$50</f>
        <v>2</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2">
      <c r="A45" s="176" t="s">
        <v>63</v>
      </c>
      <c r="B45" s="176">
        <f>'実質公債費比率（分子）の構造'!K$49</f>
        <v>183</v>
      </c>
      <c r="C45" s="176"/>
      <c r="D45" s="176"/>
      <c r="E45" s="176">
        <f>'実質公債費比率（分子）の構造'!L$49</f>
        <v>150</v>
      </c>
      <c r="F45" s="176"/>
      <c r="G45" s="176"/>
      <c r="H45" s="176">
        <f>'実質公債費比率（分子）の構造'!M$49</f>
        <v>142</v>
      </c>
      <c r="I45" s="176"/>
      <c r="J45" s="176"/>
      <c r="K45" s="176">
        <f>'実質公債費比率（分子）の構造'!N$49</f>
        <v>171</v>
      </c>
      <c r="L45" s="176"/>
      <c r="M45" s="176"/>
      <c r="N45" s="176">
        <f>'実質公債費比率（分子）の構造'!O$49</f>
        <v>237</v>
      </c>
      <c r="O45" s="176"/>
      <c r="P45" s="176"/>
    </row>
    <row r="46" spans="1:16" x14ac:dyDescent="0.2">
      <c r="A46" s="176" t="s">
        <v>64</v>
      </c>
      <c r="B46" s="176">
        <f>'実質公債費比率（分子）の構造'!K$48</f>
        <v>285</v>
      </c>
      <c r="C46" s="176"/>
      <c r="D46" s="176"/>
      <c r="E46" s="176">
        <f>'実質公債費比率（分子）の構造'!L$48</f>
        <v>360</v>
      </c>
      <c r="F46" s="176"/>
      <c r="G46" s="176"/>
      <c r="H46" s="176">
        <f>'実質公債費比率（分子）の構造'!M$48</f>
        <v>359</v>
      </c>
      <c r="I46" s="176"/>
      <c r="J46" s="176"/>
      <c r="K46" s="176">
        <f>'実質公債費比率（分子）の構造'!N$48</f>
        <v>271</v>
      </c>
      <c r="L46" s="176"/>
      <c r="M46" s="176"/>
      <c r="N46" s="176">
        <f>'実質公債費比率（分子）の構造'!O$48</f>
        <v>354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2702</v>
      </c>
      <c r="C49" s="176"/>
      <c r="D49" s="176"/>
      <c r="E49" s="176">
        <f>'実質公債費比率（分子）の構造'!L$45</f>
        <v>2870</v>
      </c>
      <c r="F49" s="176"/>
      <c r="G49" s="176"/>
      <c r="H49" s="176">
        <f>'実質公債費比率（分子）の構造'!M$45</f>
        <v>3132</v>
      </c>
      <c r="I49" s="176"/>
      <c r="J49" s="176"/>
      <c r="K49" s="176">
        <f>'実質公債費比率（分子）の構造'!N$45</f>
        <v>3163</v>
      </c>
      <c r="L49" s="176"/>
      <c r="M49" s="176"/>
      <c r="N49" s="176">
        <f>'実質公債費比率（分子）の構造'!O$45</f>
        <v>3102</v>
      </c>
      <c r="O49" s="176"/>
      <c r="P49" s="176"/>
    </row>
    <row r="50" spans="1:16" x14ac:dyDescent="0.2">
      <c r="A50" s="176" t="s">
        <v>67</v>
      </c>
      <c r="B50" s="176" t="e">
        <f>NA()</f>
        <v>#N/A</v>
      </c>
      <c r="C50" s="176">
        <f>IF(ISNUMBER('実質公債費比率（分子）の構造'!K$53),'実質公債費比率（分子）の構造'!K$53,NA())</f>
        <v>108</v>
      </c>
      <c r="D50" s="176" t="e">
        <f>NA()</f>
        <v>#N/A</v>
      </c>
      <c r="E50" s="176" t="e">
        <f>NA()</f>
        <v>#N/A</v>
      </c>
      <c r="F50" s="176">
        <f>IF(ISNUMBER('実質公債費比率（分子）の構造'!L$53),'実質公債費比率（分子）の構造'!L$53,NA())</f>
        <v>254</v>
      </c>
      <c r="G50" s="176" t="e">
        <f>NA()</f>
        <v>#N/A</v>
      </c>
      <c r="H50" s="176" t="e">
        <f>NA()</f>
        <v>#N/A</v>
      </c>
      <c r="I50" s="176">
        <f>IF(ISNUMBER('実質公債費比率（分子）の構造'!M$53),'実質公債費比率（分子）の構造'!M$53,NA())</f>
        <v>450</v>
      </c>
      <c r="J50" s="176" t="e">
        <f>NA()</f>
        <v>#N/A</v>
      </c>
      <c r="K50" s="176" t="e">
        <f>NA()</f>
        <v>#N/A</v>
      </c>
      <c r="L50" s="176">
        <f>IF(ISNUMBER('実質公債費比率（分子）の構造'!N$53),'実質公債費比率（分子）の構造'!N$53,NA())</f>
        <v>422</v>
      </c>
      <c r="M50" s="176" t="e">
        <f>NA()</f>
        <v>#N/A</v>
      </c>
      <c r="N50" s="176" t="e">
        <f>NA()</f>
        <v>#N/A</v>
      </c>
      <c r="O50" s="176">
        <f>IF(ISNUMBER('実質公債費比率（分子）の構造'!O$53),'実質公債費比率（分子）の構造'!O$53,NA())</f>
        <v>698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29068</v>
      </c>
      <c r="E56" s="175"/>
      <c r="F56" s="175"/>
      <c r="G56" s="175">
        <f>'将来負担比率（分子）の構造'!J$52</f>
        <v>28570</v>
      </c>
      <c r="H56" s="175"/>
      <c r="I56" s="175"/>
      <c r="J56" s="175">
        <f>'将来負担比率（分子）の構造'!K$52</f>
        <v>27994</v>
      </c>
      <c r="K56" s="175"/>
      <c r="L56" s="175"/>
      <c r="M56" s="175">
        <f>'将来負担比率（分子）の構造'!L$52</f>
        <v>25941</v>
      </c>
      <c r="N56" s="175"/>
      <c r="O56" s="175"/>
      <c r="P56" s="175">
        <f>'将来負担比率（分子）の構造'!M$52</f>
        <v>23986</v>
      </c>
    </row>
    <row r="57" spans="1:16" x14ac:dyDescent="0.2">
      <c r="A57" s="175" t="s">
        <v>42</v>
      </c>
      <c r="B57" s="175"/>
      <c r="C57" s="175"/>
      <c r="D57" s="175">
        <f>'将来負担比率（分子）の構造'!I$51</f>
        <v>1541</v>
      </c>
      <c r="E57" s="175"/>
      <c r="F57" s="175"/>
      <c r="G57" s="175">
        <f>'将来負担比率（分子）の構造'!J$51</f>
        <v>1410</v>
      </c>
      <c r="H57" s="175"/>
      <c r="I57" s="175"/>
      <c r="J57" s="175">
        <f>'将来負担比率（分子）の構造'!K$51</f>
        <v>1060</v>
      </c>
      <c r="K57" s="175"/>
      <c r="L57" s="175"/>
      <c r="M57" s="175">
        <f>'将来負担比率（分子）の構造'!L$51</f>
        <v>1515</v>
      </c>
      <c r="N57" s="175"/>
      <c r="O57" s="175"/>
      <c r="P57" s="175">
        <f>'将来負担比率（分子）の構造'!M$51</f>
        <v>769</v>
      </c>
    </row>
    <row r="58" spans="1:16" x14ac:dyDescent="0.2">
      <c r="A58" s="175" t="s">
        <v>41</v>
      </c>
      <c r="B58" s="175"/>
      <c r="C58" s="175"/>
      <c r="D58" s="175">
        <f>'将来負担比率（分子）の構造'!I$50</f>
        <v>11162</v>
      </c>
      <c r="E58" s="175"/>
      <c r="F58" s="175"/>
      <c r="G58" s="175">
        <f>'将来負担比率（分子）の構造'!J$50</f>
        <v>11697</v>
      </c>
      <c r="H58" s="175"/>
      <c r="I58" s="175"/>
      <c r="J58" s="175">
        <f>'将来負担比率（分子）の構造'!K$50</f>
        <v>11455</v>
      </c>
      <c r="K58" s="175"/>
      <c r="L58" s="175"/>
      <c r="M58" s="175">
        <f>'将来負担比率（分子）の構造'!L$50</f>
        <v>11597</v>
      </c>
      <c r="N58" s="175"/>
      <c r="O58" s="175"/>
      <c r="P58" s="175">
        <f>'将来負担比率（分子）の構造'!M$50</f>
        <v>11211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1083</v>
      </c>
      <c r="C62" s="175"/>
      <c r="D62" s="175"/>
      <c r="E62" s="175">
        <f>'将来負担比率（分子）の構造'!J$45</f>
        <v>1063</v>
      </c>
      <c r="F62" s="175"/>
      <c r="G62" s="175"/>
      <c r="H62" s="175">
        <f>'将来負担比率（分子）の構造'!K$45</f>
        <v>1022</v>
      </c>
      <c r="I62" s="175"/>
      <c r="J62" s="175"/>
      <c r="K62" s="175">
        <f>'将来負担比率（分子）の構造'!L$45</f>
        <v>1005</v>
      </c>
      <c r="L62" s="175"/>
      <c r="M62" s="175"/>
      <c r="N62" s="175">
        <f>'将来負担比率（分子）の構造'!M$45</f>
        <v>1001</v>
      </c>
      <c r="O62" s="175"/>
      <c r="P62" s="175"/>
    </row>
    <row r="63" spans="1:16" x14ac:dyDescent="0.2">
      <c r="A63" s="175" t="s">
        <v>34</v>
      </c>
      <c r="B63" s="175">
        <f>'将来負担比率（分子）の構造'!I$44</f>
        <v>1342</v>
      </c>
      <c r="C63" s="175"/>
      <c r="D63" s="175"/>
      <c r="E63" s="175">
        <f>'将来負担比率（分子）の構造'!J$44</f>
        <v>1224</v>
      </c>
      <c r="F63" s="175"/>
      <c r="G63" s="175"/>
      <c r="H63" s="175">
        <f>'将来負担比率（分子）の構造'!K$44</f>
        <v>1435</v>
      </c>
      <c r="I63" s="175"/>
      <c r="J63" s="175"/>
      <c r="K63" s="175">
        <f>'将来負担比率（分子）の構造'!L$44</f>
        <v>1235</v>
      </c>
      <c r="L63" s="175"/>
      <c r="M63" s="175"/>
      <c r="N63" s="175">
        <f>'将来負担比率（分子）の構造'!M$44</f>
        <v>1226</v>
      </c>
      <c r="O63" s="175"/>
      <c r="P63" s="175"/>
    </row>
    <row r="64" spans="1:16" x14ac:dyDescent="0.2">
      <c r="A64" s="175" t="s">
        <v>33</v>
      </c>
      <c r="B64" s="175">
        <f>'将来負担比率（分子）の構造'!I$43</f>
        <v>5253</v>
      </c>
      <c r="C64" s="175"/>
      <c r="D64" s="175"/>
      <c r="E64" s="175">
        <f>'将来負担比率（分子）の構造'!J$43</f>
        <v>4691</v>
      </c>
      <c r="F64" s="175"/>
      <c r="G64" s="175"/>
      <c r="H64" s="175">
        <f>'将来負担比率（分子）の構造'!K$43</f>
        <v>4007</v>
      </c>
      <c r="I64" s="175"/>
      <c r="J64" s="175"/>
      <c r="K64" s="175">
        <f>'将来負担比率（分子）の構造'!L$43</f>
        <v>4517</v>
      </c>
      <c r="L64" s="175"/>
      <c r="M64" s="175"/>
      <c r="N64" s="175">
        <f>'将来負担比率（分子）の構造'!M$43</f>
        <v>4347</v>
      </c>
      <c r="O64" s="175"/>
      <c r="P64" s="175"/>
    </row>
    <row r="65" spans="1:16" x14ac:dyDescent="0.2">
      <c r="A65" s="175" t="s">
        <v>32</v>
      </c>
      <c r="B65" s="175">
        <f>'将来負担比率（分子）の構造'!I$42</f>
        <v>8</v>
      </c>
      <c r="C65" s="175"/>
      <c r="D65" s="175"/>
      <c r="E65" s="175">
        <f>'将来負担比率（分子）の構造'!J$42</f>
        <v>6</v>
      </c>
      <c r="F65" s="175"/>
      <c r="G65" s="175"/>
      <c r="H65" s="175">
        <f>'将来負担比率（分子）の構造'!K$42</f>
        <v>5</v>
      </c>
      <c r="I65" s="175"/>
      <c r="J65" s="175"/>
      <c r="K65" s="175">
        <f>'将来負担比率（分子）の構造'!L$42</f>
        <v>3</v>
      </c>
      <c r="L65" s="175"/>
      <c r="M65" s="175"/>
      <c r="N65" s="175">
        <f>'将来負担比率（分子）の構造'!M$42</f>
        <v>2</v>
      </c>
      <c r="O65" s="175"/>
      <c r="P65" s="175"/>
    </row>
    <row r="66" spans="1:16" x14ac:dyDescent="0.2">
      <c r="A66" s="175" t="s">
        <v>31</v>
      </c>
      <c r="B66" s="175">
        <f>'将来負担比率（分子）の構造'!I$41</f>
        <v>27593</v>
      </c>
      <c r="C66" s="175"/>
      <c r="D66" s="175"/>
      <c r="E66" s="175">
        <f>'将来負担比率（分子）の構造'!J$41</f>
        <v>28008</v>
      </c>
      <c r="F66" s="175"/>
      <c r="G66" s="175"/>
      <c r="H66" s="175">
        <f>'将来負担比率（分子）の構造'!K$41</f>
        <v>28896</v>
      </c>
      <c r="I66" s="175"/>
      <c r="J66" s="175"/>
      <c r="K66" s="175">
        <f>'将来負担比率（分子）の構造'!L$41</f>
        <v>26892</v>
      </c>
      <c r="L66" s="175"/>
      <c r="M66" s="175"/>
      <c r="N66" s="175">
        <f>'将来負担比率（分子）の構造'!M$41</f>
        <v>24907</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2230</v>
      </c>
      <c r="C72" s="179">
        <f>基金残高に係る経年分析!G55</f>
        <v>2209</v>
      </c>
      <c r="D72" s="179">
        <f>基金残高に係る経年分析!H55</f>
        <v>2350</v>
      </c>
    </row>
    <row r="73" spans="1:16" x14ac:dyDescent="0.2">
      <c r="A73" s="178" t="s">
        <v>74</v>
      </c>
      <c r="B73" s="179">
        <f>基金残高に係る経年分析!F56</f>
        <v>2610</v>
      </c>
      <c r="C73" s="179">
        <f>基金残高に係る経年分析!G56</f>
        <v>1848</v>
      </c>
      <c r="D73" s="179">
        <f>基金残高に係る経年分析!H56</f>
        <v>1774</v>
      </c>
    </row>
    <row r="74" spans="1:16" x14ac:dyDescent="0.2">
      <c r="A74" s="178" t="s">
        <v>75</v>
      </c>
      <c r="B74" s="179">
        <f>基金残高に係る経年分析!F57</f>
        <v>5709</v>
      </c>
      <c r="C74" s="179">
        <f>基金残高に係る経年分析!G57</f>
        <v>6193</v>
      </c>
      <c r="D74" s="179">
        <f>基金残高に係る経年分析!H57</f>
        <v>5395</v>
      </c>
    </row>
  </sheetData>
  <sheetProtection algorithmName="SHA-512" hashValue="0iAg04zZ0ByDXxLQmxRV+XtlYEaIuCZf13HsfL7Ewi4R+2/ZsAI3v5C9vp45+aTCvy7s8kxUmREoHGdsgHGJIg==" saltValue="2RGWwdYs7wNLLNVRyQfj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10393222</v>
      </c>
      <c r="S5" s="649"/>
      <c r="T5" s="649"/>
      <c r="U5" s="649"/>
      <c r="V5" s="649"/>
      <c r="W5" s="649"/>
      <c r="X5" s="649"/>
      <c r="Y5" s="650"/>
      <c r="Z5" s="651">
        <v>34.200000000000003</v>
      </c>
      <c r="AA5" s="651"/>
      <c r="AB5" s="651"/>
      <c r="AC5" s="651"/>
      <c r="AD5" s="652">
        <v>9880256</v>
      </c>
      <c r="AE5" s="652"/>
      <c r="AF5" s="652"/>
      <c r="AG5" s="652"/>
      <c r="AH5" s="652"/>
      <c r="AI5" s="652"/>
      <c r="AJ5" s="652"/>
      <c r="AK5" s="652"/>
      <c r="AL5" s="653">
        <v>62.2</v>
      </c>
      <c r="AM5" s="654"/>
      <c r="AN5" s="654"/>
      <c r="AO5" s="655"/>
      <c r="AP5" s="645" t="s">
        <v>216</v>
      </c>
      <c r="AQ5" s="646"/>
      <c r="AR5" s="646"/>
      <c r="AS5" s="646"/>
      <c r="AT5" s="646"/>
      <c r="AU5" s="646"/>
      <c r="AV5" s="646"/>
      <c r="AW5" s="646"/>
      <c r="AX5" s="646"/>
      <c r="AY5" s="646"/>
      <c r="AZ5" s="646"/>
      <c r="BA5" s="646"/>
      <c r="BB5" s="646"/>
      <c r="BC5" s="646"/>
      <c r="BD5" s="646"/>
      <c r="BE5" s="646"/>
      <c r="BF5" s="647"/>
      <c r="BG5" s="659">
        <v>9880256</v>
      </c>
      <c r="BH5" s="660"/>
      <c r="BI5" s="660"/>
      <c r="BJ5" s="660"/>
      <c r="BK5" s="660"/>
      <c r="BL5" s="660"/>
      <c r="BM5" s="660"/>
      <c r="BN5" s="661"/>
      <c r="BO5" s="662">
        <v>95.1</v>
      </c>
      <c r="BP5" s="662"/>
      <c r="BQ5" s="662"/>
      <c r="BR5" s="662"/>
      <c r="BS5" s="663">
        <v>221313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247898</v>
      </c>
      <c r="S6" s="660"/>
      <c r="T6" s="660"/>
      <c r="U6" s="660"/>
      <c r="V6" s="660"/>
      <c r="W6" s="660"/>
      <c r="X6" s="660"/>
      <c r="Y6" s="661"/>
      <c r="Z6" s="662">
        <v>0.8</v>
      </c>
      <c r="AA6" s="662"/>
      <c r="AB6" s="662"/>
      <c r="AC6" s="662"/>
      <c r="AD6" s="663">
        <v>247898</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9880256</v>
      </c>
      <c r="BH6" s="660"/>
      <c r="BI6" s="660"/>
      <c r="BJ6" s="660"/>
      <c r="BK6" s="660"/>
      <c r="BL6" s="660"/>
      <c r="BM6" s="660"/>
      <c r="BN6" s="661"/>
      <c r="BO6" s="662">
        <v>95.1</v>
      </c>
      <c r="BP6" s="662"/>
      <c r="BQ6" s="662"/>
      <c r="BR6" s="662"/>
      <c r="BS6" s="663">
        <v>221313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193616</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193616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2555</v>
      </c>
      <c r="S7" s="660"/>
      <c r="T7" s="660"/>
      <c r="U7" s="660"/>
      <c r="V7" s="660"/>
      <c r="W7" s="660"/>
      <c r="X7" s="660"/>
      <c r="Y7" s="661"/>
      <c r="Z7" s="662">
        <v>0</v>
      </c>
      <c r="AA7" s="662"/>
      <c r="AB7" s="662"/>
      <c r="AC7" s="662"/>
      <c r="AD7" s="663">
        <v>2555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5081063</v>
      </c>
      <c r="BH7" s="660"/>
      <c r="BI7" s="660"/>
      <c r="BJ7" s="660"/>
      <c r="BK7" s="660"/>
      <c r="BL7" s="660"/>
      <c r="BM7" s="660"/>
      <c r="BN7" s="661"/>
      <c r="BO7" s="662">
        <v>48.9</v>
      </c>
      <c r="BP7" s="662"/>
      <c r="BQ7" s="662"/>
      <c r="BR7" s="662"/>
      <c r="BS7" s="663">
        <v>221313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3110476</v>
      </c>
      <c r="CS7" s="660"/>
      <c r="CT7" s="660"/>
      <c r="CU7" s="660"/>
      <c r="CV7" s="660"/>
      <c r="CW7" s="660"/>
      <c r="CX7" s="660"/>
      <c r="CY7" s="661"/>
      <c r="CZ7" s="662">
        <v>11.2</v>
      </c>
      <c r="DA7" s="662"/>
      <c r="DB7" s="662"/>
      <c r="DC7" s="662"/>
      <c r="DD7" s="668">
        <v>29736</v>
      </c>
      <c r="DE7" s="660"/>
      <c r="DF7" s="660"/>
      <c r="DG7" s="660"/>
      <c r="DH7" s="660"/>
      <c r="DI7" s="660"/>
      <c r="DJ7" s="660"/>
      <c r="DK7" s="660"/>
      <c r="DL7" s="660"/>
      <c r="DM7" s="660"/>
      <c r="DN7" s="660"/>
      <c r="DO7" s="660"/>
      <c r="DP7" s="661"/>
      <c r="DQ7" s="668">
        <v>2745155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59307</v>
      </c>
      <c r="S8" s="660"/>
      <c r="T8" s="660"/>
      <c r="U8" s="660"/>
      <c r="V8" s="660"/>
      <c r="W8" s="660"/>
      <c r="X8" s="660"/>
      <c r="Y8" s="661"/>
      <c r="Z8" s="662">
        <v>0.2</v>
      </c>
      <c r="AA8" s="662"/>
      <c r="AB8" s="662"/>
      <c r="AC8" s="662"/>
      <c r="AD8" s="663">
        <v>59307</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108550</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9826954</v>
      </c>
      <c r="CS8" s="660"/>
      <c r="CT8" s="660"/>
      <c r="CU8" s="660"/>
      <c r="CV8" s="660"/>
      <c r="CW8" s="660"/>
      <c r="CX8" s="660"/>
      <c r="CY8" s="661"/>
      <c r="CZ8" s="662">
        <v>35.299999999999997</v>
      </c>
      <c r="DA8" s="662"/>
      <c r="DB8" s="662"/>
      <c r="DC8" s="662"/>
      <c r="DD8" s="668">
        <v>135259</v>
      </c>
      <c r="DE8" s="660"/>
      <c r="DF8" s="660"/>
      <c r="DG8" s="660"/>
      <c r="DH8" s="660"/>
      <c r="DI8" s="660"/>
      <c r="DJ8" s="660"/>
      <c r="DK8" s="660"/>
      <c r="DL8" s="660"/>
      <c r="DM8" s="660"/>
      <c r="DN8" s="660"/>
      <c r="DO8" s="660"/>
      <c r="DP8" s="661"/>
      <c r="DQ8" s="668">
        <v>4932196</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68659</v>
      </c>
      <c r="S9" s="660"/>
      <c r="T9" s="660"/>
      <c r="U9" s="660"/>
      <c r="V9" s="660"/>
      <c r="W9" s="660"/>
      <c r="X9" s="660"/>
      <c r="Y9" s="661"/>
      <c r="Z9" s="662">
        <v>0.2</v>
      </c>
      <c r="AA9" s="662"/>
      <c r="AB9" s="662"/>
      <c r="AC9" s="662"/>
      <c r="AD9" s="663">
        <v>68659</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4120969</v>
      </c>
      <c r="BH9" s="660"/>
      <c r="BI9" s="660"/>
      <c r="BJ9" s="660"/>
      <c r="BK9" s="660"/>
      <c r="BL9" s="660"/>
      <c r="BM9" s="660"/>
      <c r="BN9" s="661"/>
      <c r="BO9" s="662">
        <v>39.700000000000003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2436963</v>
      </c>
      <c r="CS9" s="660"/>
      <c r="CT9" s="660"/>
      <c r="CU9" s="660"/>
      <c r="CV9" s="660"/>
      <c r="CW9" s="660"/>
      <c r="CX9" s="660"/>
      <c r="CY9" s="661"/>
      <c r="CZ9" s="662">
        <v>8.8000000000000007</v>
      </c>
      <c r="DA9" s="662"/>
      <c r="DB9" s="662"/>
      <c r="DC9" s="662"/>
      <c r="DD9" s="668">
        <v>8500</v>
      </c>
      <c r="DE9" s="660"/>
      <c r="DF9" s="660"/>
      <c r="DG9" s="660"/>
      <c r="DH9" s="660"/>
      <c r="DI9" s="660"/>
      <c r="DJ9" s="660"/>
      <c r="DK9" s="660"/>
      <c r="DL9" s="660"/>
      <c r="DM9" s="660"/>
      <c r="DN9" s="660"/>
      <c r="DO9" s="660"/>
      <c r="DP9" s="661"/>
      <c r="DQ9" s="668">
        <v>2226405</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182031</v>
      </c>
      <c r="BH10" s="660"/>
      <c r="BI10" s="660"/>
      <c r="BJ10" s="660"/>
      <c r="BK10" s="660"/>
      <c r="BL10" s="660"/>
      <c r="BM10" s="660"/>
      <c r="BN10" s="661"/>
      <c r="BO10" s="662">
        <v>1.8</v>
      </c>
      <c r="BP10" s="662"/>
      <c r="BQ10" s="662"/>
      <c r="BR10" s="662"/>
      <c r="BS10" s="663">
        <v>30320</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868</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868</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1495927</v>
      </c>
      <c r="S11" s="660"/>
      <c r="T11" s="660"/>
      <c r="U11" s="660"/>
      <c r="V11" s="660"/>
      <c r="W11" s="660"/>
      <c r="X11" s="660"/>
      <c r="Y11" s="661"/>
      <c r="Z11" s="664">
        <v>4.9000000000000004</v>
      </c>
      <c r="AA11" s="665"/>
      <c r="AB11" s="665"/>
      <c r="AC11" s="671"/>
      <c r="AD11" s="668">
        <v>1495927</v>
      </c>
      <c r="AE11" s="660"/>
      <c r="AF11" s="660"/>
      <c r="AG11" s="660"/>
      <c r="AH11" s="660"/>
      <c r="AI11" s="660"/>
      <c r="AJ11" s="660"/>
      <c r="AK11" s="661"/>
      <c r="AL11" s="664">
        <v>9.4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669513</v>
      </c>
      <c r="BH11" s="660"/>
      <c r="BI11" s="660"/>
      <c r="BJ11" s="660"/>
      <c r="BK11" s="660"/>
      <c r="BL11" s="660"/>
      <c r="BM11" s="660"/>
      <c r="BN11" s="661"/>
      <c r="BO11" s="662">
        <v>6.4</v>
      </c>
      <c r="BP11" s="662"/>
      <c r="BQ11" s="662"/>
      <c r="BR11" s="662"/>
      <c r="BS11" s="663">
        <v>190993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634504</v>
      </c>
      <c r="CS11" s="660"/>
      <c r="CT11" s="660"/>
      <c r="CU11" s="660"/>
      <c r="CV11" s="660"/>
      <c r="CW11" s="660"/>
      <c r="CX11" s="660"/>
      <c r="CY11" s="661"/>
      <c r="CZ11" s="662">
        <v>2.2999999999999998</v>
      </c>
      <c r="DA11" s="662"/>
      <c r="DB11" s="662"/>
      <c r="DC11" s="662"/>
      <c r="DD11" s="668">
        <v>82533</v>
      </c>
      <c r="DE11" s="660"/>
      <c r="DF11" s="660"/>
      <c r="DG11" s="660"/>
      <c r="DH11" s="660"/>
      <c r="DI11" s="660"/>
      <c r="DJ11" s="660"/>
      <c r="DK11" s="660"/>
      <c r="DL11" s="660"/>
      <c r="DM11" s="660"/>
      <c r="DN11" s="660"/>
      <c r="DO11" s="660"/>
      <c r="DP11" s="661"/>
      <c r="DQ11" s="668">
        <v>356069</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546</v>
      </c>
      <c r="S12" s="660"/>
      <c r="T12" s="660"/>
      <c r="U12" s="660"/>
      <c r="V12" s="660"/>
      <c r="W12" s="660"/>
      <c r="X12" s="660"/>
      <c r="Y12" s="661"/>
      <c r="Z12" s="662">
        <v>0</v>
      </c>
      <c r="AA12" s="662"/>
      <c r="AB12" s="662"/>
      <c r="AC12" s="662"/>
      <c r="AD12" s="663">
        <v>546</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4260806</v>
      </c>
      <c r="BH12" s="660"/>
      <c r="BI12" s="660"/>
      <c r="BJ12" s="660"/>
      <c r="BK12" s="660"/>
      <c r="BL12" s="660"/>
      <c r="BM12" s="660"/>
      <c r="BN12" s="661"/>
      <c r="BO12" s="662">
        <v>41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1217874</v>
      </c>
      <c r="CS12" s="660"/>
      <c r="CT12" s="660"/>
      <c r="CU12" s="660"/>
      <c r="CV12" s="660"/>
      <c r="CW12" s="660"/>
      <c r="CX12" s="660"/>
      <c r="CY12" s="661"/>
      <c r="CZ12" s="662">
        <v>4.4000000000000004</v>
      </c>
      <c r="DA12" s="662"/>
      <c r="DB12" s="662"/>
      <c r="DC12" s="662"/>
      <c r="DD12" s="668">
        <v>337722</v>
      </c>
      <c r="DE12" s="660"/>
      <c r="DF12" s="660"/>
      <c r="DG12" s="660"/>
      <c r="DH12" s="660"/>
      <c r="DI12" s="660"/>
      <c r="DJ12" s="660"/>
      <c r="DK12" s="660"/>
      <c r="DL12" s="660"/>
      <c r="DM12" s="660"/>
      <c r="DN12" s="660"/>
      <c r="DO12" s="660"/>
      <c r="DP12" s="661"/>
      <c r="DQ12" s="668">
        <v>394017</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4254471</v>
      </c>
      <c r="BH13" s="660"/>
      <c r="BI13" s="660"/>
      <c r="BJ13" s="660"/>
      <c r="BK13" s="660"/>
      <c r="BL13" s="660"/>
      <c r="BM13" s="660"/>
      <c r="BN13" s="661"/>
      <c r="BO13" s="662">
        <v>40.9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3393923</v>
      </c>
      <c r="CS13" s="660"/>
      <c r="CT13" s="660"/>
      <c r="CU13" s="660"/>
      <c r="CV13" s="660"/>
      <c r="CW13" s="660"/>
      <c r="CX13" s="660"/>
      <c r="CY13" s="661"/>
      <c r="CZ13" s="662">
        <v>12.2</v>
      </c>
      <c r="DA13" s="662"/>
      <c r="DB13" s="662"/>
      <c r="DC13" s="662"/>
      <c r="DD13" s="668">
        <v>1452271</v>
      </c>
      <c r="DE13" s="660"/>
      <c r="DF13" s="660"/>
      <c r="DG13" s="660"/>
      <c r="DH13" s="660"/>
      <c r="DI13" s="660"/>
      <c r="DJ13" s="660"/>
      <c r="DK13" s="660"/>
      <c r="DL13" s="660"/>
      <c r="DM13" s="660"/>
      <c r="DN13" s="660"/>
      <c r="DO13" s="660"/>
      <c r="DP13" s="661"/>
      <c r="DQ13" s="668">
        <v>1966001</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2000</v>
      </c>
      <c r="S14" s="660"/>
      <c r="T14" s="660"/>
      <c r="U14" s="660"/>
      <c r="V14" s="660"/>
      <c r="W14" s="660"/>
      <c r="X14" s="660"/>
      <c r="Y14" s="661"/>
      <c r="Z14" s="662">
        <v>0</v>
      </c>
      <c r="AA14" s="662"/>
      <c r="AB14" s="662"/>
      <c r="AC14" s="662"/>
      <c r="AD14" s="663">
        <v>2000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163930</v>
      </c>
      <c r="BH14" s="660"/>
      <c r="BI14" s="660"/>
      <c r="BJ14" s="660"/>
      <c r="BK14" s="660"/>
      <c r="BL14" s="660"/>
      <c r="BM14" s="660"/>
      <c r="BN14" s="661"/>
      <c r="BO14" s="662">
        <v>1.6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1097793</v>
      </c>
      <c r="CS14" s="660"/>
      <c r="CT14" s="660"/>
      <c r="CU14" s="660"/>
      <c r="CV14" s="660"/>
      <c r="CW14" s="660"/>
      <c r="CX14" s="660"/>
      <c r="CY14" s="661"/>
      <c r="CZ14" s="662">
        <v>3.9</v>
      </c>
      <c r="DA14" s="662"/>
      <c r="DB14" s="662"/>
      <c r="DC14" s="662"/>
      <c r="DD14" s="668">
        <v>33860</v>
      </c>
      <c r="DE14" s="660"/>
      <c r="DF14" s="660"/>
      <c r="DG14" s="660"/>
      <c r="DH14" s="660"/>
      <c r="DI14" s="660"/>
      <c r="DJ14" s="660"/>
      <c r="DK14" s="660"/>
      <c r="DL14" s="660"/>
      <c r="DM14" s="660"/>
      <c r="DN14" s="660"/>
      <c r="DO14" s="660"/>
      <c r="DP14" s="661"/>
      <c r="DQ14" s="668">
        <v>1074776</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374457</v>
      </c>
      <c r="BH15" s="660"/>
      <c r="BI15" s="660"/>
      <c r="BJ15" s="660"/>
      <c r="BK15" s="660"/>
      <c r="BL15" s="660"/>
      <c r="BM15" s="660"/>
      <c r="BN15" s="661"/>
      <c r="BO15" s="662">
        <v>3.6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2791262</v>
      </c>
      <c r="CS15" s="660"/>
      <c r="CT15" s="660"/>
      <c r="CU15" s="660"/>
      <c r="CV15" s="660"/>
      <c r="CW15" s="660"/>
      <c r="CX15" s="660"/>
      <c r="CY15" s="661"/>
      <c r="CZ15" s="662">
        <v>10</v>
      </c>
      <c r="DA15" s="662"/>
      <c r="DB15" s="662"/>
      <c r="DC15" s="662"/>
      <c r="DD15" s="668">
        <v>390903</v>
      </c>
      <c r="DE15" s="660"/>
      <c r="DF15" s="660"/>
      <c r="DG15" s="660"/>
      <c r="DH15" s="660"/>
      <c r="DI15" s="660"/>
      <c r="DJ15" s="660"/>
      <c r="DK15" s="660"/>
      <c r="DL15" s="660"/>
      <c r="DM15" s="660"/>
      <c r="DN15" s="660"/>
      <c r="DO15" s="660"/>
      <c r="DP15" s="661"/>
      <c r="DQ15" s="668">
        <v>2159293</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31252</v>
      </c>
      <c r="S16" s="660"/>
      <c r="T16" s="660"/>
      <c r="U16" s="660"/>
      <c r="V16" s="660"/>
      <c r="W16" s="660"/>
      <c r="X16" s="660"/>
      <c r="Y16" s="661"/>
      <c r="Z16" s="662">
        <v>0.1</v>
      </c>
      <c r="AA16" s="662"/>
      <c r="AB16" s="662"/>
      <c r="AC16" s="662"/>
      <c r="AD16" s="663">
        <v>31252</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129677</v>
      </c>
      <c r="S17" s="660"/>
      <c r="T17" s="660"/>
      <c r="U17" s="660"/>
      <c r="V17" s="660"/>
      <c r="W17" s="660"/>
      <c r="X17" s="660"/>
      <c r="Y17" s="661"/>
      <c r="Z17" s="662">
        <v>0.4</v>
      </c>
      <c r="AA17" s="662"/>
      <c r="AB17" s="662"/>
      <c r="AC17" s="662"/>
      <c r="AD17" s="663">
        <v>129677</v>
      </c>
      <c r="AE17" s="663"/>
      <c r="AF17" s="663"/>
      <c r="AG17" s="663"/>
      <c r="AH17" s="663"/>
      <c r="AI17" s="663"/>
      <c r="AJ17" s="663"/>
      <c r="AK17" s="663"/>
      <c r="AL17" s="664">
        <v>0.8</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3102424</v>
      </c>
      <c r="CS17" s="660"/>
      <c r="CT17" s="660"/>
      <c r="CU17" s="660"/>
      <c r="CV17" s="660"/>
      <c r="CW17" s="660"/>
      <c r="CX17" s="660"/>
      <c r="CY17" s="661"/>
      <c r="CZ17" s="662">
        <v>11.2</v>
      </c>
      <c r="DA17" s="662"/>
      <c r="DB17" s="662"/>
      <c r="DC17" s="662"/>
      <c r="DD17" s="668" t="s">
        <v>122</v>
      </c>
      <c r="DE17" s="660"/>
      <c r="DF17" s="660"/>
      <c r="DG17" s="660"/>
      <c r="DH17" s="660"/>
      <c r="DI17" s="660"/>
      <c r="DJ17" s="660"/>
      <c r="DK17" s="660"/>
      <c r="DL17" s="660"/>
      <c r="DM17" s="660"/>
      <c r="DN17" s="660"/>
      <c r="DO17" s="660"/>
      <c r="DP17" s="661"/>
      <c r="DQ17" s="668">
        <v>3073358</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68924</v>
      </c>
      <c r="S18" s="660"/>
      <c r="T18" s="660"/>
      <c r="U18" s="660"/>
      <c r="V18" s="660"/>
      <c r="W18" s="660"/>
      <c r="X18" s="660"/>
      <c r="Y18" s="661"/>
      <c r="Z18" s="662">
        <v>0.2</v>
      </c>
      <c r="AA18" s="662"/>
      <c r="AB18" s="662"/>
      <c r="AC18" s="662"/>
      <c r="AD18" s="663">
        <v>68924</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65693</v>
      </c>
      <c r="S19" s="660"/>
      <c r="T19" s="660"/>
      <c r="U19" s="660"/>
      <c r="V19" s="660"/>
      <c r="W19" s="660"/>
      <c r="X19" s="660"/>
      <c r="Y19" s="661"/>
      <c r="Z19" s="662">
        <v>0.2</v>
      </c>
      <c r="AA19" s="662"/>
      <c r="AB19" s="662"/>
      <c r="AC19" s="662"/>
      <c r="AD19" s="663">
        <v>65693</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512966</v>
      </c>
      <c r="BH19" s="660"/>
      <c r="BI19" s="660"/>
      <c r="BJ19" s="660"/>
      <c r="BK19" s="660"/>
      <c r="BL19" s="660"/>
      <c r="BM19" s="660"/>
      <c r="BN19" s="661"/>
      <c r="BO19" s="662">
        <v>4.9000000000000004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3231</v>
      </c>
      <c r="S20" s="660"/>
      <c r="T20" s="660"/>
      <c r="U20" s="660"/>
      <c r="V20" s="660"/>
      <c r="W20" s="660"/>
      <c r="X20" s="660"/>
      <c r="Y20" s="661"/>
      <c r="Z20" s="662">
        <v>0</v>
      </c>
      <c r="AA20" s="662"/>
      <c r="AB20" s="662"/>
      <c r="AC20" s="662"/>
      <c r="AD20" s="663">
        <v>3231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512966</v>
      </c>
      <c r="BH20" s="660"/>
      <c r="BI20" s="660"/>
      <c r="BJ20" s="660"/>
      <c r="BK20" s="660"/>
      <c r="BL20" s="660"/>
      <c r="BM20" s="660"/>
      <c r="BN20" s="661"/>
      <c r="BO20" s="662">
        <v>4.9000000000000004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27806657</v>
      </c>
      <c r="CS20" s="660"/>
      <c r="CT20" s="660"/>
      <c r="CU20" s="660"/>
      <c r="CV20" s="660"/>
      <c r="CW20" s="660"/>
      <c r="CX20" s="660"/>
      <c r="CY20" s="661"/>
      <c r="CZ20" s="662">
        <v>100</v>
      </c>
      <c r="DA20" s="662"/>
      <c r="DB20" s="662"/>
      <c r="DC20" s="662"/>
      <c r="DD20" s="668">
        <v>2470784</v>
      </c>
      <c r="DE20" s="660"/>
      <c r="DF20" s="660"/>
      <c r="DG20" s="660"/>
      <c r="DH20" s="660"/>
      <c r="DI20" s="660"/>
      <c r="DJ20" s="660"/>
      <c r="DK20" s="660"/>
      <c r="DL20" s="660"/>
      <c r="DM20" s="660"/>
      <c r="DN20" s="660"/>
      <c r="DO20" s="660"/>
      <c r="DP20" s="661"/>
      <c r="DQ20" s="668">
        <v>19121754</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4420096</v>
      </c>
      <c r="S21" s="660"/>
      <c r="T21" s="660"/>
      <c r="U21" s="660"/>
      <c r="V21" s="660"/>
      <c r="W21" s="660"/>
      <c r="X21" s="660"/>
      <c r="Y21" s="661"/>
      <c r="Z21" s="662">
        <v>14.5</v>
      </c>
      <c r="AA21" s="662"/>
      <c r="AB21" s="662"/>
      <c r="AC21" s="662"/>
      <c r="AD21" s="663">
        <v>3815383</v>
      </c>
      <c r="AE21" s="663"/>
      <c r="AF21" s="663"/>
      <c r="AG21" s="663"/>
      <c r="AH21" s="663"/>
      <c r="AI21" s="663"/>
      <c r="AJ21" s="663"/>
      <c r="AK21" s="663"/>
      <c r="AL21" s="664">
        <v>24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3815383</v>
      </c>
      <c r="S22" s="660"/>
      <c r="T22" s="660"/>
      <c r="U22" s="660"/>
      <c r="V22" s="660"/>
      <c r="W22" s="660"/>
      <c r="X22" s="660"/>
      <c r="Y22" s="661"/>
      <c r="Z22" s="662">
        <v>12.5</v>
      </c>
      <c r="AA22" s="662"/>
      <c r="AB22" s="662"/>
      <c r="AC22" s="662"/>
      <c r="AD22" s="663">
        <v>3815383</v>
      </c>
      <c r="AE22" s="663"/>
      <c r="AF22" s="663"/>
      <c r="AG22" s="663"/>
      <c r="AH22" s="663"/>
      <c r="AI22" s="663"/>
      <c r="AJ22" s="663"/>
      <c r="AK22" s="663"/>
      <c r="AL22" s="664">
        <v>24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604713</v>
      </c>
      <c r="S23" s="660"/>
      <c r="T23" s="660"/>
      <c r="U23" s="660"/>
      <c r="V23" s="660"/>
      <c r="W23" s="660"/>
      <c r="X23" s="660"/>
      <c r="Y23" s="661"/>
      <c r="Z23" s="662">
        <v>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512966</v>
      </c>
      <c r="BH23" s="660"/>
      <c r="BI23" s="660"/>
      <c r="BJ23" s="660"/>
      <c r="BK23" s="660"/>
      <c r="BL23" s="660"/>
      <c r="BM23" s="660"/>
      <c r="BN23" s="661"/>
      <c r="BO23" s="662">
        <v>4.9000000000000004</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12985966</v>
      </c>
      <c r="CS24" s="649"/>
      <c r="CT24" s="649"/>
      <c r="CU24" s="649"/>
      <c r="CV24" s="649"/>
      <c r="CW24" s="649"/>
      <c r="CX24" s="649"/>
      <c r="CY24" s="650"/>
      <c r="CZ24" s="653">
        <v>46.7</v>
      </c>
      <c r="DA24" s="654"/>
      <c r="DB24" s="654"/>
      <c r="DC24" s="670"/>
      <c r="DD24" s="694">
        <v>8382955</v>
      </c>
      <c r="DE24" s="649"/>
      <c r="DF24" s="649"/>
      <c r="DG24" s="649"/>
      <c r="DH24" s="649"/>
      <c r="DI24" s="649"/>
      <c r="DJ24" s="649"/>
      <c r="DK24" s="650"/>
      <c r="DL24" s="694">
        <v>8103603</v>
      </c>
      <c r="DM24" s="649"/>
      <c r="DN24" s="649"/>
      <c r="DO24" s="649"/>
      <c r="DP24" s="649"/>
      <c r="DQ24" s="649"/>
      <c r="DR24" s="649"/>
      <c r="DS24" s="649"/>
      <c r="DT24" s="649"/>
      <c r="DU24" s="649"/>
      <c r="DV24" s="650"/>
      <c r="DW24" s="653">
        <v>50.5</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16920063</v>
      </c>
      <c r="S25" s="660"/>
      <c r="T25" s="660"/>
      <c r="U25" s="660"/>
      <c r="V25" s="660"/>
      <c r="W25" s="660"/>
      <c r="X25" s="660"/>
      <c r="Y25" s="661"/>
      <c r="Z25" s="662">
        <v>55.6</v>
      </c>
      <c r="AA25" s="662"/>
      <c r="AB25" s="662"/>
      <c r="AC25" s="662"/>
      <c r="AD25" s="663">
        <v>15802384</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3708211</v>
      </c>
      <c r="CS25" s="691"/>
      <c r="CT25" s="691"/>
      <c r="CU25" s="691"/>
      <c r="CV25" s="691"/>
      <c r="CW25" s="691"/>
      <c r="CX25" s="691"/>
      <c r="CY25" s="692"/>
      <c r="CZ25" s="664">
        <v>13.3</v>
      </c>
      <c r="DA25" s="689"/>
      <c r="DB25" s="689"/>
      <c r="DC25" s="693"/>
      <c r="DD25" s="668">
        <v>3392090</v>
      </c>
      <c r="DE25" s="691"/>
      <c r="DF25" s="691"/>
      <c r="DG25" s="691"/>
      <c r="DH25" s="691"/>
      <c r="DI25" s="691"/>
      <c r="DJ25" s="691"/>
      <c r="DK25" s="692"/>
      <c r="DL25" s="668">
        <v>3371034</v>
      </c>
      <c r="DM25" s="691"/>
      <c r="DN25" s="691"/>
      <c r="DO25" s="691"/>
      <c r="DP25" s="691"/>
      <c r="DQ25" s="691"/>
      <c r="DR25" s="691"/>
      <c r="DS25" s="691"/>
      <c r="DT25" s="691"/>
      <c r="DU25" s="691"/>
      <c r="DV25" s="692"/>
      <c r="DW25" s="664">
        <v>21</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5951</v>
      </c>
      <c r="S26" s="660"/>
      <c r="T26" s="660"/>
      <c r="U26" s="660"/>
      <c r="V26" s="660"/>
      <c r="W26" s="660"/>
      <c r="X26" s="660"/>
      <c r="Y26" s="661"/>
      <c r="Z26" s="662">
        <v>0</v>
      </c>
      <c r="AA26" s="662"/>
      <c r="AB26" s="662"/>
      <c r="AC26" s="662"/>
      <c r="AD26" s="663">
        <v>5951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2143803</v>
      </c>
      <c r="CS26" s="660"/>
      <c r="CT26" s="660"/>
      <c r="CU26" s="660"/>
      <c r="CV26" s="660"/>
      <c r="CW26" s="660"/>
      <c r="CX26" s="660"/>
      <c r="CY26" s="661"/>
      <c r="CZ26" s="664">
        <v>7.7</v>
      </c>
      <c r="DA26" s="689"/>
      <c r="DB26" s="689"/>
      <c r="DC26" s="693"/>
      <c r="DD26" s="668">
        <v>1989540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137284</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10393222</v>
      </c>
      <c r="BH27" s="660"/>
      <c r="BI27" s="660"/>
      <c r="BJ27" s="660"/>
      <c r="BK27" s="660"/>
      <c r="BL27" s="660"/>
      <c r="BM27" s="660"/>
      <c r="BN27" s="661"/>
      <c r="BO27" s="662">
        <v>100</v>
      </c>
      <c r="BP27" s="662"/>
      <c r="BQ27" s="662"/>
      <c r="BR27" s="662"/>
      <c r="BS27" s="663">
        <v>221313</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6175331</v>
      </c>
      <c r="CS27" s="691"/>
      <c r="CT27" s="691"/>
      <c r="CU27" s="691"/>
      <c r="CV27" s="691"/>
      <c r="CW27" s="691"/>
      <c r="CX27" s="691"/>
      <c r="CY27" s="692"/>
      <c r="CZ27" s="664">
        <v>22.2</v>
      </c>
      <c r="DA27" s="689"/>
      <c r="DB27" s="689"/>
      <c r="DC27" s="693"/>
      <c r="DD27" s="668">
        <v>1917507</v>
      </c>
      <c r="DE27" s="691"/>
      <c r="DF27" s="691"/>
      <c r="DG27" s="691"/>
      <c r="DH27" s="691"/>
      <c r="DI27" s="691"/>
      <c r="DJ27" s="691"/>
      <c r="DK27" s="692"/>
      <c r="DL27" s="668">
        <v>1659211</v>
      </c>
      <c r="DM27" s="691"/>
      <c r="DN27" s="691"/>
      <c r="DO27" s="691"/>
      <c r="DP27" s="691"/>
      <c r="DQ27" s="691"/>
      <c r="DR27" s="691"/>
      <c r="DS27" s="691"/>
      <c r="DT27" s="691"/>
      <c r="DU27" s="691"/>
      <c r="DV27" s="692"/>
      <c r="DW27" s="664">
        <v>10.3</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232497</v>
      </c>
      <c r="S28" s="660"/>
      <c r="T28" s="660"/>
      <c r="U28" s="660"/>
      <c r="V28" s="660"/>
      <c r="W28" s="660"/>
      <c r="X28" s="660"/>
      <c r="Y28" s="661"/>
      <c r="Z28" s="662">
        <v>0.8</v>
      </c>
      <c r="AA28" s="662"/>
      <c r="AB28" s="662"/>
      <c r="AC28" s="662"/>
      <c r="AD28" s="663">
        <v>38535</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3102424</v>
      </c>
      <c r="CS28" s="660"/>
      <c r="CT28" s="660"/>
      <c r="CU28" s="660"/>
      <c r="CV28" s="660"/>
      <c r="CW28" s="660"/>
      <c r="CX28" s="660"/>
      <c r="CY28" s="661"/>
      <c r="CZ28" s="664">
        <v>11.2</v>
      </c>
      <c r="DA28" s="689"/>
      <c r="DB28" s="689"/>
      <c r="DC28" s="693"/>
      <c r="DD28" s="668">
        <v>3073358</v>
      </c>
      <c r="DE28" s="660"/>
      <c r="DF28" s="660"/>
      <c r="DG28" s="660"/>
      <c r="DH28" s="660"/>
      <c r="DI28" s="660"/>
      <c r="DJ28" s="660"/>
      <c r="DK28" s="661"/>
      <c r="DL28" s="668">
        <v>3073358</v>
      </c>
      <c r="DM28" s="660"/>
      <c r="DN28" s="660"/>
      <c r="DO28" s="660"/>
      <c r="DP28" s="660"/>
      <c r="DQ28" s="660"/>
      <c r="DR28" s="660"/>
      <c r="DS28" s="660"/>
      <c r="DT28" s="660"/>
      <c r="DU28" s="660"/>
      <c r="DV28" s="661"/>
      <c r="DW28" s="664">
        <v>19.2</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31625</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3102424</v>
      </c>
      <c r="CS29" s="691"/>
      <c r="CT29" s="691"/>
      <c r="CU29" s="691"/>
      <c r="CV29" s="691"/>
      <c r="CW29" s="691"/>
      <c r="CX29" s="691"/>
      <c r="CY29" s="692"/>
      <c r="CZ29" s="664">
        <v>11.2</v>
      </c>
      <c r="DA29" s="689"/>
      <c r="DB29" s="689"/>
      <c r="DC29" s="693"/>
      <c r="DD29" s="668">
        <v>3073358</v>
      </c>
      <c r="DE29" s="691"/>
      <c r="DF29" s="691"/>
      <c r="DG29" s="691"/>
      <c r="DH29" s="691"/>
      <c r="DI29" s="691"/>
      <c r="DJ29" s="691"/>
      <c r="DK29" s="692"/>
      <c r="DL29" s="668">
        <v>3073358</v>
      </c>
      <c r="DM29" s="691"/>
      <c r="DN29" s="691"/>
      <c r="DO29" s="691"/>
      <c r="DP29" s="691"/>
      <c r="DQ29" s="691"/>
      <c r="DR29" s="691"/>
      <c r="DS29" s="691"/>
      <c r="DT29" s="691"/>
      <c r="DU29" s="691"/>
      <c r="DV29" s="692"/>
      <c r="DW29" s="664">
        <v>19.2</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4713830</v>
      </c>
      <c r="S30" s="660"/>
      <c r="T30" s="660"/>
      <c r="U30" s="660"/>
      <c r="V30" s="660"/>
      <c r="W30" s="660"/>
      <c r="X30" s="660"/>
      <c r="Y30" s="661"/>
      <c r="Z30" s="662">
        <v>15.5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3051764</v>
      </c>
      <c r="CS30" s="660"/>
      <c r="CT30" s="660"/>
      <c r="CU30" s="660"/>
      <c r="CV30" s="660"/>
      <c r="CW30" s="660"/>
      <c r="CX30" s="660"/>
      <c r="CY30" s="661"/>
      <c r="CZ30" s="664">
        <v>11</v>
      </c>
      <c r="DA30" s="689"/>
      <c r="DB30" s="689"/>
      <c r="DC30" s="693"/>
      <c r="DD30" s="668">
        <v>3022698</v>
      </c>
      <c r="DE30" s="660"/>
      <c r="DF30" s="660"/>
      <c r="DG30" s="660"/>
      <c r="DH30" s="660"/>
      <c r="DI30" s="660"/>
      <c r="DJ30" s="660"/>
      <c r="DK30" s="661"/>
      <c r="DL30" s="668">
        <v>3022698</v>
      </c>
      <c r="DM30" s="660"/>
      <c r="DN30" s="660"/>
      <c r="DO30" s="660"/>
      <c r="DP30" s="660"/>
      <c r="DQ30" s="660"/>
      <c r="DR30" s="660"/>
      <c r="DS30" s="660"/>
      <c r="DT30" s="660"/>
      <c r="DU30" s="660"/>
      <c r="DV30" s="661"/>
      <c r="DW30" s="664">
        <v>18.899999999999999</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42127</v>
      </c>
      <c r="S31" s="660"/>
      <c r="T31" s="660"/>
      <c r="U31" s="660"/>
      <c r="V31" s="660"/>
      <c r="W31" s="660"/>
      <c r="X31" s="660"/>
      <c r="Y31" s="661"/>
      <c r="Z31" s="662">
        <v>0.1</v>
      </c>
      <c r="AA31" s="662"/>
      <c r="AB31" s="662"/>
      <c r="AC31" s="662"/>
      <c r="AD31" s="663">
        <v>42127</v>
      </c>
      <c r="AE31" s="663"/>
      <c r="AF31" s="663"/>
      <c r="AG31" s="663"/>
      <c r="AH31" s="663"/>
      <c r="AI31" s="663"/>
      <c r="AJ31" s="663"/>
      <c r="AK31" s="663"/>
      <c r="AL31" s="664">
        <v>0.3</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97.9</v>
      </c>
      <c r="BN31" s="703"/>
      <c r="BO31" s="703"/>
      <c r="BP31" s="703"/>
      <c r="BQ31" s="704"/>
      <c r="BR31" s="715">
        <v>99.3</v>
      </c>
      <c r="BS31" s="703"/>
      <c r="BT31" s="703"/>
      <c r="BU31" s="703"/>
      <c r="BV31" s="703"/>
      <c r="BW31" s="703"/>
      <c r="BX31" s="654">
        <v>98</v>
      </c>
      <c r="BY31" s="703"/>
      <c r="BZ31" s="703"/>
      <c r="CA31" s="703"/>
      <c r="CB31" s="704"/>
      <c r="CD31" s="697"/>
      <c r="CE31" s="698"/>
      <c r="CF31" s="656" t="s">
        <v>300</v>
      </c>
      <c r="CG31" s="657"/>
      <c r="CH31" s="657"/>
      <c r="CI31" s="657"/>
      <c r="CJ31" s="657"/>
      <c r="CK31" s="657"/>
      <c r="CL31" s="657"/>
      <c r="CM31" s="657"/>
      <c r="CN31" s="657"/>
      <c r="CO31" s="657"/>
      <c r="CP31" s="657"/>
      <c r="CQ31" s="658"/>
      <c r="CR31" s="659">
        <v>50660</v>
      </c>
      <c r="CS31" s="691"/>
      <c r="CT31" s="691"/>
      <c r="CU31" s="691"/>
      <c r="CV31" s="691"/>
      <c r="CW31" s="691"/>
      <c r="CX31" s="691"/>
      <c r="CY31" s="692"/>
      <c r="CZ31" s="664">
        <v>0.2</v>
      </c>
      <c r="DA31" s="689"/>
      <c r="DB31" s="689"/>
      <c r="DC31" s="693"/>
      <c r="DD31" s="668">
        <v>50660</v>
      </c>
      <c r="DE31" s="691"/>
      <c r="DF31" s="691"/>
      <c r="DG31" s="691"/>
      <c r="DH31" s="691"/>
      <c r="DI31" s="691"/>
      <c r="DJ31" s="691"/>
      <c r="DK31" s="692"/>
      <c r="DL31" s="668">
        <v>50660</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1996669</v>
      </c>
      <c r="S32" s="660"/>
      <c r="T32" s="660"/>
      <c r="U32" s="660"/>
      <c r="V32" s="660"/>
      <c r="W32" s="660"/>
      <c r="X32" s="660"/>
      <c r="Y32" s="661"/>
      <c r="Z32" s="662">
        <v>6.6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98.4</v>
      </c>
      <c r="BN32" s="691"/>
      <c r="BO32" s="691"/>
      <c r="BP32" s="691"/>
      <c r="BQ32" s="714"/>
      <c r="BR32" s="716">
        <v>99.3</v>
      </c>
      <c r="BS32" s="691"/>
      <c r="BT32" s="691"/>
      <c r="BU32" s="691"/>
      <c r="BV32" s="691"/>
      <c r="BW32" s="691"/>
      <c r="BX32" s="665">
        <v>98.5</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30486</v>
      </c>
      <c r="S33" s="660"/>
      <c r="T33" s="660"/>
      <c r="U33" s="660"/>
      <c r="V33" s="660"/>
      <c r="W33" s="660"/>
      <c r="X33" s="660"/>
      <c r="Y33" s="661"/>
      <c r="Z33" s="662">
        <v>0.1</v>
      </c>
      <c r="AA33" s="662"/>
      <c r="AB33" s="662"/>
      <c r="AC33" s="662"/>
      <c r="AD33" s="663">
        <v>4317</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97.3</v>
      </c>
      <c r="BN33" s="718"/>
      <c r="BO33" s="718"/>
      <c r="BP33" s="718"/>
      <c r="BQ33" s="720"/>
      <c r="BR33" s="717">
        <v>99.3</v>
      </c>
      <c r="BS33" s="718"/>
      <c r="BT33" s="718"/>
      <c r="BU33" s="718"/>
      <c r="BV33" s="718"/>
      <c r="BW33" s="718"/>
      <c r="BX33" s="719">
        <v>97.3</v>
      </c>
      <c r="BY33" s="718"/>
      <c r="BZ33" s="718"/>
      <c r="CA33" s="718"/>
      <c r="CB33" s="720"/>
      <c r="CD33" s="656" t="s">
        <v>307</v>
      </c>
      <c r="CE33" s="657"/>
      <c r="CF33" s="657"/>
      <c r="CG33" s="657"/>
      <c r="CH33" s="657"/>
      <c r="CI33" s="657"/>
      <c r="CJ33" s="657"/>
      <c r="CK33" s="657"/>
      <c r="CL33" s="657"/>
      <c r="CM33" s="657"/>
      <c r="CN33" s="657"/>
      <c r="CO33" s="657"/>
      <c r="CP33" s="657"/>
      <c r="CQ33" s="658"/>
      <c r="CR33" s="659">
        <v>12349907</v>
      </c>
      <c r="CS33" s="691"/>
      <c r="CT33" s="691"/>
      <c r="CU33" s="691"/>
      <c r="CV33" s="691"/>
      <c r="CW33" s="691"/>
      <c r="CX33" s="691"/>
      <c r="CY33" s="692"/>
      <c r="CZ33" s="664">
        <v>44.4</v>
      </c>
      <c r="DA33" s="689"/>
      <c r="DB33" s="689"/>
      <c r="DC33" s="693"/>
      <c r="DD33" s="668">
        <v>10419077</v>
      </c>
      <c r="DE33" s="691"/>
      <c r="DF33" s="691"/>
      <c r="DG33" s="691"/>
      <c r="DH33" s="691"/>
      <c r="DI33" s="691"/>
      <c r="DJ33" s="691"/>
      <c r="DK33" s="692"/>
      <c r="DL33" s="668">
        <v>6890241</v>
      </c>
      <c r="DM33" s="691"/>
      <c r="DN33" s="691"/>
      <c r="DO33" s="691"/>
      <c r="DP33" s="691"/>
      <c r="DQ33" s="691"/>
      <c r="DR33" s="691"/>
      <c r="DS33" s="691"/>
      <c r="DT33" s="691"/>
      <c r="DU33" s="691"/>
      <c r="DV33" s="692"/>
      <c r="DW33" s="664">
        <v>43</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25109</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3758433</v>
      </c>
      <c r="CS34" s="660"/>
      <c r="CT34" s="660"/>
      <c r="CU34" s="660"/>
      <c r="CV34" s="660"/>
      <c r="CW34" s="660"/>
      <c r="CX34" s="660"/>
      <c r="CY34" s="661"/>
      <c r="CZ34" s="664">
        <v>13.5</v>
      </c>
      <c r="DA34" s="689"/>
      <c r="DB34" s="689"/>
      <c r="DC34" s="693"/>
      <c r="DD34" s="668">
        <v>3173310</v>
      </c>
      <c r="DE34" s="660"/>
      <c r="DF34" s="660"/>
      <c r="DG34" s="660"/>
      <c r="DH34" s="660"/>
      <c r="DI34" s="660"/>
      <c r="DJ34" s="660"/>
      <c r="DK34" s="661"/>
      <c r="DL34" s="668">
        <v>2990158</v>
      </c>
      <c r="DM34" s="660"/>
      <c r="DN34" s="660"/>
      <c r="DO34" s="660"/>
      <c r="DP34" s="660"/>
      <c r="DQ34" s="660"/>
      <c r="DR34" s="660"/>
      <c r="DS34" s="660"/>
      <c r="DT34" s="660"/>
      <c r="DU34" s="660"/>
      <c r="DV34" s="661"/>
      <c r="DW34" s="664">
        <v>18.600000000000001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2027449</v>
      </c>
      <c r="S35" s="660"/>
      <c r="T35" s="660"/>
      <c r="U35" s="660"/>
      <c r="V35" s="660"/>
      <c r="W35" s="660"/>
      <c r="X35" s="660"/>
      <c r="Y35" s="661"/>
      <c r="Z35" s="662">
        <v>6.7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184307</v>
      </c>
      <c r="CS35" s="691"/>
      <c r="CT35" s="691"/>
      <c r="CU35" s="691"/>
      <c r="CV35" s="691"/>
      <c r="CW35" s="691"/>
      <c r="CX35" s="691"/>
      <c r="CY35" s="692"/>
      <c r="CZ35" s="664">
        <v>0.7</v>
      </c>
      <c r="DA35" s="689"/>
      <c r="DB35" s="689"/>
      <c r="DC35" s="693"/>
      <c r="DD35" s="668">
        <v>169705</v>
      </c>
      <c r="DE35" s="691"/>
      <c r="DF35" s="691"/>
      <c r="DG35" s="691"/>
      <c r="DH35" s="691"/>
      <c r="DI35" s="691"/>
      <c r="DJ35" s="691"/>
      <c r="DK35" s="692"/>
      <c r="DL35" s="668">
        <v>169705</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2585206</v>
      </c>
      <c r="S36" s="660"/>
      <c r="T36" s="660"/>
      <c r="U36" s="660"/>
      <c r="V36" s="660"/>
      <c r="W36" s="660"/>
      <c r="X36" s="660"/>
      <c r="Y36" s="661"/>
      <c r="Z36" s="662">
        <v>8.5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3129647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219055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4386346</v>
      </c>
      <c r="CS36" s="660"/>
      <c r="CT36" s="660"/>
      <c r="CU36" s="660"/>
      <c r="CV36" s="660"/>
      <c r="CW36" s="660"/>
      <c r="CX36" s="660"/>
      <c r="CY36" s="661"/>
      <c r="CZ36" s="664">
        <v>15.8</v>
      </c>
      <c r="DA36" s="689"/>
      <c r="DB36" s="689"/>
      <c r="DC36" s="693"/>
      <c r="DD36" s="668">
        <v>3974164</v>
      </c>
      <c r="DE36" s="660"/>
      <c r="DF36" s="660"/>
      <c r="DG36" s="660"/>
      <c r="DH36" s="660"/>
      <c r="DI36" s="660"/>
      <c r="DJ36" s="660"/>
      <c r="DK36" s="661"/>
      <c r="DL36" s="668">
        <v>2264234</v>
      </c>
      <c r="DM36" s="660"/>
      <c r="DN36" s="660"/>
      <c r="DO36" s="660"/>
      <c r="DP36" s="660"/>
      <c r="DQ36" s="660"/>
      <c r="DR36" s="660"/>
      <c r="DS36" s="660"/>
      <c r="DT36" s="660"/>
      <c r="DU36" s="660"/>
      <c r="DV36" s="661"/>
      <c r="DW36" s="664">
        <v>14.1</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608174</v>
      </c>
      <c r="S37" s="660"/>
      <c r="T37" s="660"/>
      <c r="U37" s="660"/>
      <c r="V37" s="660"/>
      <c r="W37" s="660"/>
      <c r="X37" s="660"/>
      <c r="Y37" s="661"/>
      <c r="Z37" s="662">
        <v>2</v>
      </c>
      <c r="AA37" s="662"/>
      <c r="AB37" s="662"/>
      <c r="AC37" s="662"/>
      <c r="AD37" s="663">
        <v>93</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860188</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219055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1906749</v>
      </c>
      <c r="CS37" s="691"/>
      <c r="CT37" s="691"/>
      <c r="CU37" s="691"/>
      <c r="CV37" s="691"/>
      <c r="CW37" s="691"/>
      <c r="CX37" s="691"/>
      <c r="CY37" s="692"/>
      <c r="CZ37" s="664">
        <v>6.9</v>
      </c>
      <c r="DA37" s="689"/>
      <c r="DB37" s="689"/>
      <c r="DC37" s="693"/>
      <c r="DD37" s="668">
        <v>1906749</v>
      </c>
      <c r="DE37" s="691"/>
      <c r="DF37" s="691"/>
      <c r="DG37" s="691"/>
      <c r="DH37" s="691"/>
      <c r="DI37" s="691"/>
      <c r="DJ37" s="691"/>
      <c r="DK37" s="692"/>
      <c r="DL37" s="668">
        <v>1678976</v>
      </c>
      <c r="DM37" s="691"/>
      <c r="DN37" s="691"/>
      <c r="DO37" s="691"/>
      <c r="DP37" s="691"/>
      <c r="DQ37" s="691"/>
      <c r="DR37" s="691"/>
      <c r="DS37" s="691"/>
      <c r="DT37" s="691"/>
      <c r="DU37" s="691"/>
      <c r="DV37" s="692"/>
      <c r="DW37" s="664">
        <v>10.5</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1066700</v>
      </c>
      <c r="S38" s="660"/>
      <c r="T38" s="660"/>
      <c r="U38" s="660"/>
      <c r="V38" s="660"/>
      <c r="W38" s="660"/>
      <c r="X38" s="660"/>
      <c r="Y38" s="661"/>
      <c r="Z38" s="662">
        <v>3.5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443729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6967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2250746</v>
      </c>
      <c r="CS38" s="660"/>
      <c r="CT38" s="660"/>
      <c r="CU38" s="660"/>
      <c r="CV38" s="660"/>
      <c r="CW38" s="660"/>
      <c r="CX38" s="660"/>
      <c r="CY38" s="661"/>
      <c r="CZ38" s="664">
        <v>8.1</v>
      </c>
      <c r="DA38" s="689"/>
      <c r="DB38" s="689"/>
      <c r="DC38" s="693"/>
      <c r="DD38" s="668">
        <v>1907798</v>
      </c>
      <c r="DE38" s="660"/>
      <c r="DF38" s="660"/>
      <c r="DG38" s="660"/>
      <c r="DH38" s="660"/>
      <c r="DI38" s="660"/>
      <c r="DJ38" s="660"/>
      <c r="DK38" s="661"/>
      <c r="DL38" s="668">
        <v>1454352</v>
      </c>
      <c r="DM38" s="660"/>
      <c r="DN38" s="660"/>
      <c r="DO38" s="660"/>
      <c r="DP38" s="660"/>
      <c r="DQ38" s="660"/>
      <c r="DR38" s="660"/>
      <c r="DS38" s="660"/>
      <c r="DT38" s="660"/>
      <c r="DU38" s="660"/>
      <c r="DV38" s="661"/>
      <c r="DW38" s="664">
        <v>9.1</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18713</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11022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1248675</v>
      </c>
      <c r="CS39" s="691"/>
      <c r="CT39" s="691"/>
      <c r="CU39" s="691"/>
      <c r="CV39" s="691"/>
      <c r="CW39" s="691"/>
      <c r="CX39" s="691"/>
      <c r="CY39" s="692"/>
      <c r="CZ39" s="664">
        <v>4.5</v>
      </c>
      <c r="DA39" s="689"/>
      <c r="DB39" s="689"/>
      <c r="DC39" s="693"/>
      <c r="DD39" s="668">
        <v>1182308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140000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521400</v>
      </c>
      <c r="CS40" s="660"/>
      <c r="CT40" s="660"/>
      <c r="CU40" s="660"/>
      <c r="CV40" s="660"/>
      <c r="CW40" s="660"/>
      <c r="CX40" s="660"/>
      <c r="CY40" s="661"/>
      <c r="CZ40" s="664">
        <v>1.9</v>
      </c>
      <c r="DA40" s="689"/>
      <c r="DB40" s="689"/>
      <c r="DC40" s="693"/>
      <c r="DD40" s="668">
        <v>11792</v>
      </c>
      <c r="DE40" s="660"/>
      <c r="DF40" s="660"/>
      <c r="DG40" s="660"/>
      <c r="DH40" s="660"/>
      <c r="DI40" s="660"/>
      <c r="DJ40" s="660"/>
      <c r="DK40" s="661"/>
      <c r="DL40" s="668">
        <v>11792</v>
      </c>
      <c r="DM40" s="660"/>
      <c r="DN40" s="660"/>
      <c r="DO40" s="660"/>
      <c r="DP40" s="660"/>
      <c r="DQ40" s="660"/>
      <c r="DR40" s="660"/>
      <c r="DS40" s="660"/>
      <c r="DT40" s="660"/>
      <c r="DU40" s="660"/>
      <c r="DV40" s="661"/>
      <c r="DW40" s="664">
        <v>0.1</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30423170</v>
      </c>
      <c r="S41" s="732"/>
      <c r="T41" s="732"/>
      <c r="U41" s="732"/>
      <c r="V41" s="732"/>
      <c r="W41" s="732"/>
      <c r="X41" s="732"/>
      <c r="Y41" s="736"/>
      <c r="Z41" s="737">
        <v>100</v>
      </c>
      <c r="AA41" s="737"/>
      <c r="AB41" s="737"/>
      <c r="AC41" s="737"/>
      <c r="AD41" s="738">
        <v>15893407</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365235</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1441782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319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2470784</v>
      </c>
      <c r="CS42" s="691"/>
      <c r="CT42" s="691"/>
      <c r="CU42" s="691"/>
      <c r="CV42" s="691"/>
      <c r="CW42" s="691"/>
      <c r="CX42" s="691"/>
      <c r="CY42" s="692"/>
      <c r="CZ42" s="664">
        <v>8.9</v>
      </c>
      <c r="DA42" s="689"/>
      <c r="DB42" s="689"/>
      <c r="DC42" s="693"/>
      <c r="DD42" s="668">
        <v>319722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79809</v>
      </c>
      <c r="CS43" s="691"/>
      <c r="CT43" s="691"/>
      <c r="CU43" s="691"/>
      <c r="CV43" s="691"/>
      <c r="CW43" s="691"/>
      <c r="CX43" s="691"/>
      <c r="CY43" s="692"/>
      <c r="CZ43" s="664">
        <v>0.3</v>
      </c>
      <c r="DA43" s="689"/>
      <c r="DB43" s="689"/>
      <c r="DC43" s="693"/>
      <c r="DD43" s="668">
        <v>79809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2470784</v>
      </c>
      <c r="CS44" s="660"/>
      <c r="CT44" s="660"/>
      <c r="CU44" s="660"/>
      <c r="CV44" s="660"/>
      <c r="CW44" s="660"/>
      <c r="CX44" s="660"/>
      <c r="CY44" s="661"/>
      <c r="CZ44" s="664">
        <v>8.9</v>
      </c>
      <c r="DA44" s="665"/>
      <c r="DB44" s="665"/>
      <c r="DC44" s="671"/>
      <c r="DD44" s="668">
        <v>319722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1058401</v>
      </c>
      <c r="CS45" s="691"/>
      <c r="CT45" s="691"/>
      <c r="CU45" s="691"/>
      <c r="CV45" s="691"/>
      <c r="CW45" s="691"/>
      <c r="CX45" s="691"/>
      <c r="CY45" s="692"/>
      <c r="CZ45" s="664">
        <v>3.8</v>
      </c>
      <c r="DA45" s="689"/>
      <c r="DB45" s="689"/>
      <c r="DC45" s="693"/>
      <c r="DD45" s="668">
        <v>36795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1393833</v>
      </c>
      <c r="CS46" s="660"/>
      <c r="CT46" s="660"/>
      <c r="CU46" s="660"/>
      <c r="CV46" s="660"/>
      <c r="CW46" s="660"/>
      <c r="CX46" s="660"/>
      <c r="CY46" s="661"/>
      <c r="CZ46" s="664">
        <v>5</v>
      </c>
      <c r="DA46" s="665"/>
      <c r="DB46" s="665"/>
      <c r="DC46" s="671"/>
      <c r="DD46" s="668">
        <v>280377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27806657</v>
      </c>
      <c r="CS49" s="718"/>
      <c r="CT49" s="718"/>
      <c r="CU49" s="718"/>
      <c r="CV49" s="718"/>
      <c r="CW49" s="718"/>
      <c r="CX49" s="718"/>
      <c r="CY49" s="747"/>
      <c r="CZ49" s="739">
        <v>100</v>
      </c>
      <c r="DA49" s="748"/>
      <c r="DB49" s="748"/>
      <c r="DC49" s="749"/>
      <c r="DD49" s="750">
        <v>19121754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7eicK1ZL8gg0HGOVoHwxqaGIdNcJtkDq0m794KMjMPlKqOkpJtAB7FXdXrp2QGotYfGGNtcssWeQJtZe8HsBw==" saltValue="M4BexZR9coEw2hXvbLy45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30423</v>
      </c>
      <c r="R7" s="789"/>
      <c r="S7" s="789"/>
      <c r="T7" s="789"/>
      <c r="U7" s="789"/>
      <c r="V7" s="789">
        <v>27807</v>
      </c>
      <c r="W7" s="789"/>
      <c r="X7" s="789"/>
      <c r="Y7" s="789"/>
      <c r="Z7" s="789"/>
      <c r="AA7" s="789">
        <v>2617</v>
      </c>
      <c r="AB7" s="789"/>
      <c r="AC7" s="789"/>
      <c r="AD7" s="789"/>
      <c r="AE7" s="790"/>
      <c r="AF7" s="791">
        <v>2244</v>
      </c>
      <c r="AG7" s="792"/>
      <c r="AH7" s="792"/>
      <c r="AI7" s="792"/>
      <c r="AJ7" s="793"/>
      <c r="AK7" s="794">
        <v>2027</v>
      </c>
      <c r="AL7" s="795"/>
      <c r="AM7" s="795"/>
      <c r="AN7" s="795"/>
      <c r="AO7" s="795"/>
      <c r="AP7" s="795">
        <v>24907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564</v>
      </c>
      <c r="BS7" s="782" t="s">
        <v>554</v>
      </c>
      <c r="BT7" s="783"/>
      <c r="BU7" s="783"/>
      <c r="BV7" s="783"/>
      <c r="BW7" s="783"/>
      <c r="BX7" s="783"/>
      <c r="BY7" s="783"/>
      <c r="BZ7" s="783"/>
      <c r="CA7" s="783"/>
      <c r="CB7" s="783"/>
      <c r="CC7" s="783"/>
      <c r="CD7" s="783"/>
      <c r="CE7" s="783"/>
      <c r="CF7" s="783"/>
      <c r="CG7" s="798"/>
      <c r="CH7" s="779">
        <v>0</v>
      </c>
      <c r="CI7" s="780"/>
      <c r="CJ7" s="780"/>
      <c r="CK7" s="780"/>
      <c r="CL7" s="781"/>
      <c r="CM7" s="779">
        <v>64</v>
      </c>
      <c r="CN7" s="780"/>
      <c r="CO7" s="780"/>
      <c r="CP7" s="780"/>
      <c r="CQ7" s="781"/>
      <c r="CR7" s="779">
        <v>50</v>
      </c>
      <c r="CS7" s="780"/>
      <c r="CT7" s="780"/>
      <c r="CU7" s="780"/>
      <c r="CV7" s="781"/>
      <c r="CW7" s="779">
        <v>15</v>
      </c>
      <c r="CX7" s="780"/>
      <c r="CY7" s="780"/>
      <c r="CZ7" s="780"/>
      <c r="DA7" s="781"/>
      <c r="DB7" s="779" t="s">
        <v>563</v>
      </c>
      <c r="DC7" s="780"/>
      <c r="DD7" s="780"/>
      <c r="DE7" s="780"/>
      <c r="DF7" s="781"/>
      <c r="DG7" s="779" t="s">
        <v>563</v>
      </c>
      <c r="DH7" s="780"/>
      <c r="DI7" s="780"/>
      <c r="DJ7" s="780"/>
      <c r="DK7" s="781"/>
      <c r="DL7" s="779" t="s">
        <v>563</v>
      </c>
      <c r="DM7" s="780"/>
      <c r="DN7" s="780"/>
      <c r="DO7" s="780"/>
      <c r="DP7" s="781"/>
      <c r="DQ7" s="779" t="s">
        <v>563</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564</v>
      </c>
      <c r="BS8" s="809" t="s">
        <v>555</v>
      </c>
      <c r="BT8" s="810"/>
      <c r="BU8" s="810"/>
      <c r="BV8" s="810"/>
      <c r="BW8" s="810"/>
      <c r="BX8" s="810"/>
      <c r="BY8" s="810"/>
      <c r="BZ8" s="810"/>
      <c r="CA8" s="810"/>
      <c r="CB8" s="810"/>
      <c r="CC8" s="810"/>
      <c r="CD8" s="810"/>
      <c r="CE8" s="810"/>
      <c r="CF8" s="810"/>
      <c r="CG8" s="811"/>
      <c r="CH8" s="812">
        <v>1</v>
      </c>
      <c r="CI8" s="813"/>
      <c r="CJ8" s="813"/>
      <c r="CK8" s="813"/>
      <c r="CL8" s="814"/>
      <c r="CM8" s="812">
        <v>55</v>
      </c>
      <c r="CN8" s="813"/>
      <c r="CO8" s="813"/>
      <c r="CP8" s="813"/>
      <c r="CQ8" s="814"/>
      <c r="CR8" s="812">
        <v>50</v>
      </c>
      <c r="CS8" s="813"/>
      <c r="CT8" s="813"/>
      <c r="CU8" s="813"/>
      <c r="CV8" s="814"/>
      <c r="CW8" s="812">
        <v>16</v>
      </c>
      <c r="CX8" s="813"/>
      <c r="CY8" s="813"/>
      <c r="CZ8" s="813"/>
      <c r="DA8" s="814"/>
      <c r="DB8" s="812" t="s">
        <v>563</v>
      </c>
      <c r="DC8" s="813"/>
      <c r="DD8" s="813"/>
      <c r="DE8" s="813"/>
      <c r="DF8" s="814"/>
      <c r="DG8" s="812" t="s">
        <v>563</v>
      </c>
      <c r="DH8" s="813"/>
      <c r="DI8" s="813"/>
      <c r="DJ8" s="813"/>
      <c r="DK8" s="814"/>
      <c r="DL8" s="812" t="s">
        <v>563</v>
      </c>
      <c r="DM8" s="813"/>
      <c r="DN8" s="813"/>
      <c r="DO8" s="813"/>
      <c r="DP8" s="814"/>
      <c r="DQ8" s="812" t="s">
        <v>563</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564</v>
      </c>
      <c r="BS9" s="809" t="s">
        <v>556</v>
      </c>
      <c r="BT9" s="810"/>
      <c r="BU9" s="810"/>
      <c r="BV9" s="810"/>
      <c r="BW9" s="810"/>
      <c r="BX9" s="810"/>
      <c r="BY9" s="810"/>
      <c r="BZ9" s="810"/>
      <c r="CA9" s="810"/>
      <c r="CB9" s="810"/>
      <c r="CC9" s="810"/>
      <c r="CD9" s="810"/>
      <c r="CE9" s="810"/>
      <c r="CF9" s="810"/>
      <c r="CG9" s="811"/>
      <c r="CH9" s="812">
        <v>15</v>
      </c>
      <c r="CI9" s="813"/>
      <c r="CJ9" s="813"/>
      <c r="CK9" s="813"/>
      <c r="CL9" s="814"/>
      <c r="CM9" s="812">
        <v>229</v>
      </c>
      <c r="CN9" s="813"/>
      <c r="CO9" s="813"/>
      <c r="CP9" s="813"/>
      <c r="CQ9" s="814"/>
      <c r="CR9" s="812">
        <v>42</v>
      </c>
      <c r="CS9" s="813"/>
      <c r="CT9" s="813"/>
      <c r="CU9" s="813"/>
      <c r="CV9" s="814"/>
      <c r="CW9" s="812" t="s">
        <v>563</v>
      </c>
      <c r="CX9" s="813"/>
      <c r="CY9" s="813"/>
      <c r="CZ9" s="813"/>
      <c r="DA9" s="814"/>
      <c r="DB9" s="812" t="s">
        <v>563</v>
      </c>
      <c r="DC9" s="813"/>
      <c r="DD9" s="813"/>
      <c r="DE9" s="813"/>
      <c r="DF9" s="814"/>
      <c r="DG9" s="812" t="s">
        <v>563</v>
      </c>
      <c r="DH9" s="813"/>
      <c r="DI9" s="813"/>
      <c r="DJ9" s="813"/>
      <c r="DK9" s="814"/>
      <c r="DL9" s="812" t="s">
        <v>563</v>
      </c>
      <c r="DM9" s="813"/>
      <c r="DN9" s="813"/>
      <c r="DO9" s="813"/>
      <c r="DP9" s="814"/>
      <c r="DQ9" s="812" t="s">
        <v>563</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2244</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5424</v>
      </c>
      <c r="R28" s="859"/>
      <c r="S28" s="859"/>
      <c r="T28" s="859"/>
      <c r="U28" s="859"/>
      <c r="V28" s="859">
        <v>5205</v>
      </c>
      <c r="W28" s="859"/>
      <c r="X28" s="859"/>
      <c r="Y28" s="859"/>
      <c r="Z28" s="859"/>
      <c r="AA28" s="859">
        <v>219</v>
      </c>
      <c r="AB28" s="859"/>
      <c r="AC28" s="859"/>
      <c r="AD28" s="859"/>
      <c r="AE28" s="860"/>
      <c r="AF28" s="861">
        <v>219</v>
      </c>
      <c r="AG28" s="859"/>
      <c r="AH28" s="859"/>
      <c r="AI28" s="859"/>
      <c r="AJ28" s="862"/>
      <c r="AK28" s="863">
        <v>352</v>
      </c>
      <c r="AL28" s="864"/>
      <c r="AM28" s="864"/>
      <c r="AN28" s="864"/>
      <c r="AO28" s="864"/>
      <c r="AP28" s="864" t="s">
        <v>563</v>
      </c>
      <c r="AQ28" s="864"/>
      <c r="AR28" s="864"/>
      <c r="AS28" s="864"/>
      <c r="AT28" s="864"/>
      <c r="AU28" s="864" t="s">
        <v>563</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4658</v>
      </c>
      <c r="R29" s="820"/>
      <c r="S29" s="820"/>
      <c r="T29" s="820"/>
      <c r="U29" s="820"/>
      <c r="V29" s="820">
        <v>4450</v>
      </c>
      <c r="W29" s="820"/>
      <c r="X29" s="820"/>
      <c r="Y29" s="820"/>
      <c r="Z29" s="820"/>
      <c r="AA29" s="820">
        <v>209</v>
      </c>
      <c r="AB29" s="820"/>
      <c r="AC29" s="820"/>
      <c r="AD29" s="820"/>
      <c r="AE29" s="821"/>
      <c r="AF29" s="822">
        <v>209</v>
      </c>
      <c r="AG29" s="823"/>
      <c r="AH29" s="823"/>
      <c r="AI29" s="823"/>
      <c r="AJ29" s="824"/>
      <c r="AK29" s="870">
        <v>719</v>
      </c>
      <c r="AL29" s="866"/>
      <c r="AM29" s="866"/>
      <c r="AN29" s="866"/>
      <c r="AO29" s="866"/>
      <c r="AP29" s="866" t="s">
        <v>563</v>
      </c>
      <c r="AQ29" s="866"/>
      <c r="AR29" s="866"/>
      <c r="AS29" s="866"/>
      <c r="AT29" s="866"/>
      <c r="AU29" s="866" t="s">
        <v>563</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761</v>
      </c>
      <c r="R30" s="820"/>
      <c r="S30" s="820"/>
      <c r="T30" s="820"/>
      <c r="U30" s="820"/>
      <c r="V30" s="820">
        <v>745</v>
      </c>
      <c r="W30" s="820"/>
      <c r="X30" s="820"/>
      <c r="Y30" s="820"/>
      <c r="Z30" s="820"/>
      <c r="AA30" s="820">
        <v>16</v>
      </c>
      <c r="AB30" s="820"/>
      <c r="AC30" s="820"/>
      <c r="AD30" s="820"/>
      <c r="AE30" s="821"/>
      <c r="AF30" s="822">
        <v>16</v>
      </c>
      <c r="AG30" s="823"/>
      <c r="AH30" s="823"/>
      <c r="AI30" s="823"/>
      <c r="AJ30" s="824"/>
      <c r="AK30" s="870">
        <v>175</v>
      </c>
      <c r="AL30" s="866"/>
      <c r="AM30" s="866"/>
      <c r="AN30" s="866"/>
      <c r="AO30" s="866"/>
      <c r="AP30" s="866" t="s">
        <v>563</v>
      </c>
      <c r="AQ30" s="866"/>
      <c r="AR30" s="866"/>
      <c r="AS30" s="866"/>
      <c r="AT30" s="866"/>
      <c r="AU30" s="866" t="s">
        <v>563</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995</v>
      </c>
      <c r="R31" s="820"/>
      <c r="S31" s="820"/>
      <c r="T31" s="820"/>
      <c r="U31" s="820"/>
      <c r="V31" s="820">
        <v>880</v>
      </c>
      <c r="W31" s="820"/>
      <c r="X31" s="820"/>
      <c r="Y31" s="820"/>
      <c r="Z31" s="820"/>
      <c r="AA31" s="820">
        <v>115</v>
      </c>
      <c r="AB31" s="820"/>
      <c r="AC31" s="820"/>
      <c r="AD31" s="820"/>
      <c r="AE31" s="821"/>
      <c r="AF31" s="822">
        <v>786</v>
      </c>
      <c r="AG31" s="823"/>
      <c r="AH31" s="823"/>
      <c r="AI31" s="823"/>
      <c r="AJ31" s="824"/>
      <c r="AK31" s="870" t="s">
        <v>563</v>
      </c>
      <c r="AL31" s="866"/>
      <c r="AM31" s="866"/>
      <c r="AN31" s="866"/>
      <c r="AO31" s="866"/>
      <c r="AP31" s="866">
        <v>2010</v>
      </c>
      <c r="AQ31" s="866"/>
      <c r="AR31" s="866"/>
      <c r="AS31" s="866"/>
      <c r="AT31" s="866"/>
      <c r="AU31" s="866">
        <v>16</v>
      </c>
      <c r="AV31" s="866"/>
      <c r="AW31" s="866"/>
      <c r="AX31" s="866"/>
      <c r="AY31" s="866"/>
      <c r="AZ31" s="867"/>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2204</v>
      </c>
      <c r="R32" s="820"/>
      <c r="S32" s="820"/>
      <c r="T32" s="820"/>
      <c r="U32" s="820"/>
      <c r="V32" s="820">
        <v>1910</v>
      </c>
      <c r="W32" s="820"/>
      <c r="X32" s="820"/>
      <c r="Y32" s="820"/>
      <c r="Z32" s="820"/>
      <c r="AA32" s="820">
        <v>294</v>
      </c>
      <c r="AB32" s="820"/>
      <c r="AC32" s="820"/>
      <c r="AD32" s="820"/>
      <c r="AE32" s="821"/>
      <c r="AF32" s="822">
        <v>619</v>
      </c>
      <c r="AG32" s="823"/>
      <c r="AH32" s="823"/>
      <c r="AI32" s="823"/>
      <c r="AJ32" s="824"/>
      <c r="AK32" s="870" t="s">
        <v>563</v>
      </c>
      <c r="AL32" s="866"/>
      <c r="AM32" s="866"/>
      <c r="AN32" s="866"/>
      <c r="AO32" s="866"/>
      <c r="AP32" s="866">
        <v>6907</v>
      </c>
      <c r="AQ32" s="866"/>
      <c r="AR32" s="866"/>
      <c r="AS32" s="866"/>
      <c r="AT32" s="866"/>
      <c r="AU32" s="866">
        <v>4331</v>
      </c>
      <c r="AV32" s="866"/>
      <c r="AW32" s="866"/>
      <c r="AX32" s="866"/>
      <c r="AY32" s="866"/>
      <c r="AZ32" s="867"/>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143</v>
      </c>
      <c r="R33" s="820"/>
      <c r="S33" s="820"/>
      <c r="T33" s="820"/>
      <c r="U33" s="820"/>
      <c r="V33" s="820">
        <v>93</v>
      </c>
      <c r="W33" s="820"/>
      <c r="X33" s="820"/>
      <c r="Y33" s="820"/>
      <c r="Z33" s="820"/>
      <c r="AA33" s="820">
        <v>50</v>
      </c>
      <c r="AB33" s="820"/>
      <c r="AC33" s="820"/>
      <c r="AD33" s="820"/>
      <c r="AE33" s="821"/>
      <c r="AF33" s="822">
        <v>5</v>
      </c>
      <c r="AG33" s="823"/>
      <c r="AH33" s="823"/>
      <c r="AI33" s="823"/>
      <c r="AJ33" s="824"/>
      <c r="AK33" s="870">
        <v>138</v>
      </c>
      <c r="AL33" s="866"/>
      <c r="AM33" s="866"/>
      <c r="AN33" s="866"/>
      <c r="AO33" s="866"/>
      <c r="AP33" s="866" t="s">
        <v>563</v>
      </c>
      <c r="AQ33" s="866"/>
      <c r="AR33" s="866"/>
      <c r="AS33" s="866"/>
      <c r="AT33" s="866"/>
      <c r="AU33" s="866" t="s">
        <v>563</v>
      </c>
      <c r="AV33" s="866"/>
      <c r="AW33" s="866"/>
      <c r="AX33" s="866"/>
      <c r="AY33" s="866"/>
      <c r="AZ33" s="867"/>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478</v>
      </c>
      <c r="R34" s="820"/>
      <c r="S34" s="820"/>
      <c r="T34" s="820"/>
      <c r="U34" s="820"/>
      <c r="V34" s="820">
        <v>357</v>
      </c>
      <c r="W34" s="820"/>
      <c r="X34" s="820"/>
      <c r="Y34" s="820"/>
      <c r="Z34" s="820"/>
      <c r="AA34" s="820">
        <v>121</v>
      </c>
      <c r="AB34" s="820"/>
      <c r="AC34" s="820"/>
      <c r="AD34" s="820"/>
      <c r="AE34" s="821"/>
      <c r="AF34" s="822">
        <v>48</v>
      </c>
      <c r="AG34" s="823"/>
      <c r="AH34" s="823"/>
      <c r="AI34" s="823"/>
      <c r="AJ34" s="824"/>
      <c r="AK34" s="870">
        <v>328</v>
      </c>
      <c r="AL34" s="866"/>
      <c r="AM34" s="866"/>
      <c r="AN34" s="866"/>
      <c r="AO34" s="866"/>
      <c r="AP34" s="866" t="s">
        <v>563</v>
      </c>
      <c r="AQ34" s="866"/>
      <c r="AR34" s="866"/>
      <c r="AS34" s="866"/>
      <c r="AT34" s="866"/>
      <c r="AU34" s="866" t="s">
        <v>563</v>
      </c>
      <c r="AV34" s="866"/>
      <c r="AW34" s="866"/>
      <c r="AX34" s="866"/>
      <c r="AY34" s="866"/>
      <c r="AZ34" s="867"/>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1902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557</v>
      </c>
      <c r="C68" s="906"/>
      <c r="D68" s="906"/>
      <c r="E68" s="906"/>
      <c r="F68" s="906"/>
      <c r="G68" s="906"/>
      <c r="H68" s="906"/>
      <c r="I68" s="906"/>
      <c r="J68" s="906"/>
      <c r="K68" s="906"/>
      <c r="L68" s="906"/>
      <c r="M68" s="906"/>
      <c r="N68" s="906"/>
      <c r="O68" s="906"/>
      <c r="P68" s="907"/>
      <c r="Q68" s="908">
        <v>5048</v>
      </c>
      <c r="R68" s="902"/>
      <c r="S68" s="902"/>
      <c r="T68" s="902"/>
      <c r="U68" s="902"/>
      <c r="V68" s="902">
        <v>4653</v>
      </c>
      <c r="W68" s="902"/>
      <c r="X68" s="902"/>
      <c r="Y68" s="902"/>
      <c r="Z68" s="902"/>
      <c r="AA68" s="902">
        <v>395</v>
      </c>
      <c r="AB68" s="902"/>
      <c r="AC68" s="902"/>
      <c r="AD68" s="902"/>
      <c r="AE68" s="902"/>
      <c r="AF68" s="902">
        <v>395</v>
      </c>
      <c r="AG68" s="902"/>
      <c r="AH68" s="902"/>
      <c r="AI68" s="902"/>
      <c r="AJ68" s="902"/>
      <c r="AK68" s="902" t="s">
        <v>563</v>
      </c>
      <c r="AL68" s="902"/>
      <c r="AM68" s="902"/>
      <c r="AN68" s="902"/>
      <c r="AO68" s="902"/>
      <c r="AP68" s="902">
        <v>5337</v>
      </c>
      <c r="AQ68" s="902"/>
      <c r="AR68" s="902"/>
      <c r="AS68" s="902"/>
      <c r="AT68" s="902"/>
      <c r="AU68" s="902">
        <v>870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558</v>
      </c>
      <c r="C69" s="910"/>
      <c r="D69" s="910"/>
      <c r="E69" s="910"/>
      <c r="F69" s="910"/>
      <c r="G69" s="910"/>
      <c r="H69" s="910"/>
      <c r="I69" s="910"/>
      <c r="J69" s="910"/>
      <c r="K69" s="910"/>
      <c r="L69" s="910"/>
      <c r="M69" s="910"/>
      <c r="N69" s="910"/>
      <c r="O69" s="910"/>
      <c r="P69" s="911"/>
      <c r="Q69" s="912">
        <v>2144</v>
      </c>
      <c r="R69" s="866"/>
      <c r="S69" s="866"/>
      <c r="T69" s="866"/>
      <c r="U69" s="866"/>
      <c r="V69" s="866">
        <v>2082</v>
      </c>
      <c r="W69" s="866"/>
      <c r="X69" s="866"/>
      <c r="Y69" s="866"/>
      <c r="Z69" s="866"/>
      <c r="AA69" s="866">
        <v>62</v>
      </c>
      <c r="AB69" s="866"/>
      <c r="AC69" s="866"/>
      <c r="AD69" s="866"/>
      <c r="AE69" s="866"/>
      <c r="AF69" s="866">
        <v>62</v>
      </c>
      <c r="AG69" s="866"/>
      <c r="AH69" s="866"/>
      <c r="AI69" s="866"/>
      <c r="AJ69" s="866"/>
      <c r="AK69" s="866" t="s">
        <v>563</v>
      </c>
      <c r="AL69" s="866"/>
      <c r="AM69" s="866"/>
      <c r="AN69" s="866"/>
      <c r="AO69" s="866"/>
      <c r="AP69" s="866">
        <v>762</v>
      </c>
      <c r="AQ69" s="866"/>
      <c r="AR69" s="866"/>
      <c r="AS69" s="866"/>
      <c r="AT69" s="866"/>
      <c r="AU69" s="866">
        <v>356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559</v>
      </c>
      <c r="C70" s="910"/>
      <c r="D70" s="910"/>
      <c r="E70" s="910"/>
      <c r="F70" s="910"/>
      <c r="G70" s="910"/>
      <c r="H70" s="910"/>
      <c r="I70" s="910"/>
      <c r="J70" s="910"/>
      <c r="K70" s="910"/>
      <c r="L70" s="910"/>
      <c r="M70" s="910"/>
      <c r="N70" s="910"/>
      <c r="O70" s="910"/>
      <c r="P70" s="911"/>
      <c r="Q70" s="912">
        <v>7869</v>
      </c>
      <c r="R70" s="866"/>
      <c r="S70" s="866"/>
      <c r="T70" s="866"/>
      <c r="U70" s="866"/>
      <c r="V70" s="866">
        <v>7783</v>
      </c>
      <c r="W70" s="866"/>
      <c r="X70" s="866"/>
      <c r="Y70" s="866"/>
      <c r="Z70" s="866"/>
      <c r="AA70" s="866">
        <v>85</v>
      </c>
      <c r="AB70" s="866"/>
      <c r="AC70" s="866"/>
      <c r="AD70" s="866"/>
      <c r="AE70" s="866"/>
      <c r="AF70" s="866">
        <v>85</v>
      </c>
      <c r="AG70" s="866"/>
      <c r="AH70" s="866"/>
      <c r="AI70" s="866"/>
      <c r="AJ70" s="866"/>
      <c r="AK70" s="866">
        <v>52</v>
      </c>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560</v>
      </c>
      <c r="C71" s="910"/>
      <c r="D71" s="910"/>
      <c r="E71" s="910"/>
      <c r="F71" s="910"/>
      <c r="G71" s="910"/>
      <c r="H71" s="910"/>
      <c r="I71" s="910"/>
      <c r="J71" s="910"/>
      <c r="K71" s="910"/>
      <c r="L71" s="910"/>
      <c r="M71" s="910"/>
      <c r="N71" s="910"/>
      <c r="O71" s="910"/>
      <c r="P71" s="911"/>
      <c r="Q71" s="912">
        <v>43</v>
      </c>
      <c r="R71" s="866"/>
      <c r="S71" s="866"/>
      <c r="T71" s="866"/>
      <c r="U71" s="866"/>
      <c r="V71" s="866">
        <v>38</v>
      </c>
      <c r="W71" s="866"/>
      <c r="X71" s="866"/>
      <c r="Y71" s="866"/>
      <c r="Z71" s="866"/>
      <c r="AA71" s="866">
        <v>5</v>
      </c>
      <c r="AB71" s="866"/>
      <c r="AC71" s="866"/>
      <c r="AD71" s="866"/>
      <c r="AE71" s="866"/>
      <c r="AF71" s="866">
        <v>5</v>
      </c>
      <c r="AG71" s="866"/>
      <c r="AH71" s="866"/>
      <c r="AI71" s="866"/>
      <c r="AJ71" s="866"/>
      <c r="AK71" s="866">
        <v>26</v>
      </c>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561</v>
      </c>
      <c r="C72" s="910"/>
      <c r="D72" s="910"/>
      <c r="E72" s="910"/>
      <c r="F72" s="910"/>
      <c r="G72" s="910"/>
      <c r="H72" s="910"/>
      <c r="I72" s="910"/>
      <c r="J72" s="910"/>
      <c r="K72" s="910"/>
      <c r="L72" s="910"/>
      <c r="M72" s="910"/>
      <c r="N72" s="910"/>
      <c r="O72" s="910"/>
      <c r="P72" s="911"/>
      <c r="Q72" s="912">
        <v>369</v>
      </c>
      <c r="R72" s="866"/>
      <c r="S72" s="866"/>
      <c r="T72" s="866"/>
      <c r="U72" s="866"/>
      <c r="V72" s="866">
        <v>358</v>
      </c>
      <c r="W72" s="866"/>
      <c r="X72" s="866"/>
      <c r="Y72" s="866"/>
      <c r="Z72" s="866"/>
      <c r="AA72" s="866">
        <v>10</v>
      </c>
      <c r="AB72" s="866"/>
      <c r="AC72" s="866"/>
      <c r="AD72" s="866"/>
      <c r="AE72" s="866"/>
      <c r="AF72" s="866">
        <v>10</v>
      </c>
      <c r="AG72" s="866"/>
      <c r="AH72" s="866"/>
      <c r="AI72" s="866"/>
      <c r="AJ72" s="866"/>
      <c r="AK72" s="866">
        <v>249</v>
      </c>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562</v>
      </c>
      <c r="C73" s="910"/>
      <c r="D73" s="910"/>
      <c r="E73" s="910"/>
      <c r="F73" s="910"/>
      <c r="G73" s="910"/>
      <c r="H73" s="910"/>
      <c r="I73" s="910"/>
      <c r="J73" s="910"/>
      <c r="K73" s="910"/>
      <c r="L73" s="910"/>
      <c r="M73" s="910"/>
      <c r="N73" s="910"/>
      <c r="O73" s="910"/>
      <c r="P73" s="911"/>
      <c r="Q73" s="912">
        <v>241808</v>
      </c>
      <c r="R73" s="866"/>
      <c r="S73" s="866"/>
      <c r="T73" s="866"/>
      <c r="U73" s="866"/>
      <c r="V73" s="866">
        <v>236655</v>
      </c>
      <c r="W73" s="866"/>
      <c r="X73" s="866"/>
      <c r="Y73" s="866"/>
      <c r="Z73" s="866"/>
      <c r="AA73" s="866">
        <v>5153</v>
      </c>
      <c r="AB73" s="866"/>
      <c r="AC73" s="866"/>
      <c r="AD73" s="866"/>
      <c r="AE73" s="866"/>
      <c r="AF73" s="866">
        <v>5153</v>
      </c>
      <c r="AG73" s="866"/>
      <c r="AH73" s="866"/>
      <c r="AI73" s="866"/>
      <c r="AJ73" s="866"/>
      <c r="AK73" s="866">
        <v>5058</v>
      </c>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3132448</v>
      </c>
      <c r="AB110" s="936"/>
      <c r="AC110" s="936"/>
      <c r="AD110" s="936"/>
      <c r="AE110" s="937"/>
      <c r="AF110" s="938">
        <v>3163171</v>
      </c>
      <c r="AG110" s="936"/>
      <c r="AH110" s="936"/>
      <c r="AI110" s="936"/>
      <c r="AJ110" s="937"/>
      <c r="AK110" s="938">
        <v>3102424</v>
      </c>
      <c r="AL110" s="936"/>
      <c r="AM110" s="936"/>
      <c r="AN110" s="936"/>
      <c r="AO110" s="937"/>
      <c r="AP110" s="939">
        <v>24</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28896399</v>
      </c>
      <c r="BR110" s="967"/>
      <c r="BS110" s="967"/>
      <c r="BT110" s="967"/>
      <c r="BU110" s="967"/>
      <c r="BV110" s="967">
        <v>26891786</v>
      </c>
      <c r="BW110" s="967"/>
      <c r="BX110" s="967"/>
      <c r="BY110" s="967"/>
      <c r="BZ110" s="967"/>
      <c r="CA110" s="967">
        <v>24906722</v>
      </c>
      <c r="CB110" s="967"/>
      <c r="CC110" s="967"/>
      <c r="CD110" s="967"/>
      <c r="CE110" s="967"/>
      <c r="CF110" s="980">
        <v>193.1</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4777</v>
      </c>
      <c r="BR111" s="962"/>
      <c r="BS111" s="962"/>
      <c r="BT111" s="962"/>
      <c r="BU111" s="962"/>
      <c r="BV111" s="962">
        <v>3186</v>
      </c>
      <c r="BW111" s="962"/>
      <c r="BX111" s="962"/>
      <c r="BY111" s="962"/>
      <c r="BZ111" s="962"/>
      <c r="CA111" s="962">
        <v>1593</v>
      </c>
      <c r="CB111" s="962"/>
      <c r="CC111" s="962"/>
      <c r="CD111" s="962"/>
      <c r="CE111" s="962"/>
      <c r="CF111" s="956">
        <v>0</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v>4777</v>
      </c>
      <c r="DH111" s="962"/>
      <c r="DI111" s="962"/>
      <c r="DJ111" s="962"/>
      <c r="DK111" s="962"/>
      <c r="DL111" s="962">
        <v>3186</v>
      </c>
      <c r="DM111" s="962"/>
      <c r="DN111" s="962"/>
      <c r="DO111" s="962"/>
      <c r="DP111" s="962"/>
      <c r="DQ111" s="962">
        <v>1593</v>
      </c>
      <c r="DR111" s="962"/>
      <c r="DS111" s="962"/>
      <c r="DT111" s="962"/>
      <c r="DU111" s="962"/>
      <c r="DV111" s="963">
        <v>0</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4007465</v>
      </c>
      <c r="BR112" s="962"/>
      <c r="BS112" s="962"/>
      <c r="BT112" s="962"/>
      <c r="BU112" s="962"/>
      <c r="BV112" s="962">
        <v>4516611</v>
      </c>
      <c r="BW112" s="962"/>
      <c r="BX112" s="962"/>
      <c r="BY112" s="962"/>
      <c r="BZ112" s="962"/>
      <c r="CA112" s="962">
        <v>4347008</v>
      </c>
      <c r="CB112" s="962"/>
      <c r="CC112" s="962"/>
      <c r="CD112" s="962"/>
      <c r="CE112" s="962"/>
      <c r="CF112" s="956">
        <v>33.700000000000003</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359245</v>
      </c>
      <c r="AB113" s="974"/>
      <c r="AC113" s="974"/>
      <c r="AD113" s="974"/>
      <c r="AE113" s="975"/>
      <c r="AF113" s="976">
        <v>271256</v>
      </c>
      <c r="AG113" s="974"/>
      <c r="AH113" s="974"/>
      <c r="AI113" s="974"/>
      <c r="AJ113" s="975"/>
      <c r="AK113" s="976">
        <v>354060</v>
      </c>
      <c r="AL113" s="974"/>
      <c r="AM113" s="974"/>
      <c r="AN113" s="974"/>
      <c r="AO113" s="975"/>
      <c r="AP113" s="977">
        <v>2.7</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1435419</v>
      </c>
      <c r="BR113" s="962"/>
      <c r="BS113" s="962"/>
      <c r="BT113" s="962"/>
      <c r="BU113" s="962"/>
      <c r="BV113" s="962">
        <v>1235037</v>
      </c>
      <c r="BW113" s="962"/>
      <c r="BX113" s="962"/>
      <c r="BY113" s="962"/>
      <c r="BZ113" s="962"/>
      <c r="CA113" s="962">
        <v>1226416</v>
      </c>
      <c r="CB113" s="962"/>
      <c r="CC113" s="962"/>
      <c r="CD113" s="962"/>
      <c r="CE113" s="962"/>
      <c r="CF113" s="956">
        <v>9.5</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142463</v>
      </c>
      <c r="AB114" s="995"/>
      <c r="AC114" s="995"/>
      <c r="AD114" s="995"/>
      <c r="AE114" s="996"/>
      <c r="AF114" s="997">
        <v>171339</v>
      </c>
      <c r="AG114" s="995"/>
      <c r="AH114" s="995"/>
      <c r="AI114" s="995"/>
      <c r="AJ114" s="996"/>
      <c r="AK114" s="997">
        <v>236610</v>
      </c>
      <c r="AL114" s="995"/>
      <c r="AM114" s="995"/>
      <c r="AN114" s="995"/>
      <c r="AO114" s="996"/>
      <c r="AP114" s="998">
        <v>1.8</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1022066</v>
      </c>
      <c r="BR114" s="962"/>
      <c r="BS114" s="962"/>
      <c r="BT114" s="962"/>
      <c r="BU114" s="962"/>
      <c r="BV114" s="962">
        <v>1005415</v>
      </c>
      <c r="BW114" s="962"/>
      <c r="BX114" s="962"/>
      <c r="BY114" s="962"/>
      <c r="BZ114" s="962"/>
      <c r="CA114" s="962">
        <v>1001299</v>
      </c>
      <c r="CB114" s="962"/>
      <c r="CC114" s="962"/>
      <c r="CD114" s="962"/>
      <c r="CE114" s="962"/>
      <c r="CF114" s="956">
        <v>7.8</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1589</v>
      </c>
      <c r="AB115" s="974"/>
      <c r="AC115" s="974"/>
      <c r="AD115" s="974"/>
      <c r="AE115" s="975"/>
      <c r="AF115" s="976">
        <v>1591</v>
      </c>
      <c r="AG115" s="974"/>
      <c r="AH115" s="974"/>
      <c r="AI115" s="974"/>
      <c r="AJ115" s="975"/>
      <c r="AK115" s="976">
        <v>1592</v>
      </c>
      <c r="AL115" s="974"/>
      <c r="AM115" s="974"/>
      <c r="AN115" s="974"/>
      <c r="AO115" s="975"/>
      <c r="AP115" s="977">
        <v>0</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3635745</v>
      </c>
      <c r="AB117" s="1015"/>
      <c r="AC117" s="1015"/>
      <c r="AD117" s="1015"/>
      <c r="AE117" s="1016"/>
      <c r="AF117" s="1017">
        <v>3607357</v>
      </c>
      <c r="AG117" s="1015"/>
      <c r="AH117" s="1015"/>
      <c r="AI117" s="1015"/>
      <c r="AJ117" s="1016"/>
      <c r="AK117" s="1017">
        <v>3694686</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35366126</v>
      </c>
      <c r="BR119" s="1036"/>
      <c r="BS119" s="1036"/>
      <c r="BT119" s="1036"/>
      <c r="BU119" s="1036"/>
      <c r="BV119" s="1036">
        <v>33652035</v>
      </c>
      <c r="BW119" s="1036"/>
      <c r="BX119" s="1036"/>
      <c r="BY119" s="1036"/>
      <c r="BZ119" s="1036"/>
      <c r="CA119" s="1036">
        <v>31483038</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v>1589</v>
      </c>
      <c r="AB120" s="995"/>
      <c r="AC120" s="995"/>
      <c r="AD120" s="995"/>
      <c r="AE120" s="996"/>
      <c r="AF120" s="997">
        <v>1591</v>
      </c>
      <c r="AG120" s="995"/>
      <c r="AH120" s="995"/>
      <c r="AI120" s="995"/>
      <c r="AJ120" s="996"/>
      <c r="AK120" s="997">
        <v>1592</v>
      </c>
      <c r="AL120" s="995"/>
      <c r="AM120" s="995"/>
      <c r="AN120" s="995"/>
      <c r="AO120" s="996"/>
      <c r="AP120" s="998">
        <v>0</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11455402</v>
      </c>
      <c r="BR120" s="967"/>
      <c r="BS120" s="967"/>
      <c r="BT120" s="967"/>
      <c r="BU120" s="967"/>
      <c r="BV120" s="967">
        <v>11596995</v>
      </c>
      <c r="BW120" s="967"/>
      <c r="BX120" s="967"/>
      <c r="BY120" s="967"/>
      <c r="BZ120" s="967"/>
      <c r="CA120" s="967">
        <v>11210738</v>
      </c>
      <c r="CB120" s="967"/>
      <c r="CC120" s="967"/>
      <c r="CD120" s="967"/>
      <c r="CE120" s="967"/>
      <c r="CF120" s="980">
        <v>86.9</v>
      </c>
      <c r="CG120" s="981"/>
      <c r="CH120" s="981"/>
      <c r="CI120" s="981"/>
      <c r="CJ120" s="981"/>
      <c r="CK120" s="1042" t="s">
        <v>447</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3977954</v>
      </c>
      <c r="DH120" s="967"/>
      <c r="DI120" s="967"/>
      <c r="DJ120" s="967"/>
      <c r="DK120" s="967"/>
      <c r="DL120" s="967">
        <v>4479747</v>
      </c>
      <c r="DM120" s="967"/>
      <c r="DN120" s="967"/>
      <c r="DO120" s="967"/>
      <c r="DP120" s="967"/>
      <c r="DQ120" s="967">
        <v>4330928</v>
      </c>
      <c r="DR120" s="967"/>
      <c r="DS120" s="967"/>
      <c r="DT120" s="967"/>
      <c r="DU120" s="967"/>
      <c r="DV120" s="968">
        <v>33.6</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1060101</v>
      </c>
      <c r="BR121" s="962"/>
      <c r="BS121" s="962"/>
      <c r="BT121" s="962"/>
      <c r="BU121" s="962"/>
      <c r="BV121" s="962">
        <v>1515005</v>
      </c>
      <c r="BW121" s="962"/>
      <c r="BX121" s="962"/>
      <c r="BY121" s="962"/>
      <c r="BZ121" s="962"/>
      <c r="CA121" s="962">
        <v>769078</v>
      </c>
      <c r="CB121" s="962"/>
      <c r="CC121" s="962"/>
      <c r="CD121" s="962"/>
      <c r="CE121" s="962"/>
      <c r="CF121" s="956">
        <v>6</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29511</v>
      </c>
      <c r="DH121" s="962"/>
      <c r="DI121" s="962"/>
      <c r="DJ121" s="962"/>
      <c r="DK121" s="962"/>
      <c r="DL121" s="962">
        <v>36864</v>
      </c>
      <c r="DM121" s="962"/>
      <c r="DN121" s="962"/>
      <c r="DO121" s="962"/>
      <c r="DP121" s="962"/>
      <c r="DQ121" s="962">
        <v>16080</v>
      </c>
      <c r="DR121" s="962"/>
      <c r="DS121" s="962"/>
      <c r="DT121" s="962"/>
      <c r="DU121" s="962"/>
      <c r="DV121" s="963">
        <v>0.1</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27993754</v>
      </c>
      <c r="BR122" s="1036"/>
      <c r="BS122" s="1036"/>
      <c r="BT122" s="1036"/>
      <c r="BU122" s="1036"/>
      <c r="BV122" s="1036">
        <v>25941188</v>
      </c>
      <c r="BW122" s="1036"/>
      <c r="BX122" s="1036"/>
      <c r="BY122" s="1036"/>
      <c r="BZ122" s="1036"/>
      <c r="CA122" s="1036">
        <v>23986201</v>
      </c>
      <c r="CB122" s="1036"/>
      <c r="CC122" s="1036"/>
      <c r="CD122" s="1036"/>
      <c r="CE122" s="1036"/>
      <c r="CF122" s="1053">
        <v>185.9</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40509257</v>
      </c>
      <c r="BR123" s="1100"/>
      <c r="BS123" s="1100"/>
      <c r="BT123" s="1100"/>
      <c r="BU123" s="1100"/>
      <c r="BV123" s="1100">
        <v>39053188</v>
      </c>
      <c r="BW123" s="1100"/>
      <c r="BX123" s="1100"/>
      <c r="BY123" s="1100"/>
      <c r="BZ123" s="1100"/>
      <c r="CA123" s="1100">
        <v>35966017</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257362</v>
      </c>
      <c r="AB128" s="1082"/>
      <c r="AC128" s="1082"/>
      <c r="AD128" s="1082"/>
      <c r="AE128" s="1083"/>
      <c r="AF128" s="1084">
        <v>266889</v>
      </c>
      <c r="AG128" s="1082"/>
      <c r="AH128" s="1082"/>
      <c r="AI128" s="1082"/>
      <c r="AJ128" s="1083"/>
      <c r="AK128" s="1084">
        <v>252612</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12.73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15820436</v>
      </c>
      <c r="AB129" s="995"/>
      <c r="AC129" s="995"/>
      <c r="AD129" s="995"/>
      <c r="AE129" s="996"/>
      <c r="AF129" s="997">
        <v>15580626</v>
      </c>
      <c r="AG129" s="995"/>
      <c r="AH129" s="995"/>
      <c r="AI129" s="995"/>
      <c r="AJ129" s="996"/>
      <c r="AK129" s="997">
        <v>15643849</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17.73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2927839</v>
      </c>
      <c r="AB130" s="995"/>
      <c r="AC130" s="995"/>
      <c r="AD130" s="995"/>
      <c r="AE130" s="996"/>
      <c r="AF130" s="997">
        <v>2918095</v>
      </c>
      <c r="AG130" s="995"/>
      <c r="AH130" s="995"/>
      <c r="AI130" s="995"/>
      <c r="AJ130" s="996"/>
      <c r="AK130" s="997">
        <v>2743754</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12892597</v>
      </c>
      <c r="AB131" s="1022"/>
      <c r="AC131" s="1022"/>
      <c r="AD131" s="1022"/>
      <c r="AE131" s="1023"/>
      <c r="AF131" s="1021">
        <v>12662531</v>
      </c>
      <c r="AG131" s="1022"/>
      <c r="AH131" s="1022"/>
      <c r="AI131" s="1022"/>
      <c r="AJ131" s="1023"/>
      <c r="AK131" s="1021">
        <v>12900095</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3.4945946110000001</v>
      </c>
      <c r="AB132" s="1133"/>
      <c r="AC132" s="1133"/>
      <c r="AD132" s="1133"/>
      <c r="AE132" s="1134"/>
      <c r="AF132" s="1135">
        <v>3.3356127619999998</v>
      </c>
      <c r="AG132" s="1133"/>
      <c r="AH132" s="1133"/>
      <c r="AI132" s="1133"/>
      <c r="AJ132" s="1134"/>
      <c r="AK132" s="1135">
        <v>5.413292931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2.1</v>
      </c>
      <c r="AB133" s="1116"/>
      <c r="AC133" s="1116"/>
      <c r="AD133" s="1116"/>
      <c r="AE133" s="1117"/>
      <c r="AF133" s="1115">
        <v>2.9</v>
      </c>
      <c r="AG133" s="1116"/>
      <c r="AH133" s="1116"/>
      <c r="AI133" s="1116"/>
      <c r="AJ133" s="1117"/>
      <c r="AK133" s="1115">
        <v>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G0XeiwpbIWq2ntA/7mLjJsSFskaCbQWDPdt7gkGADo2giC9t3o96WE6HnqTLxMztvF2yGL3YqKdSXFIqFDBBg==" saltValue="vGsZ9S6HhjcSrH+YODFp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3KcOsyE419B3yodkNH0R8AG2pWgmp9RcNKFx5lAvuuU8LrVLnF8b1KAJKVwj4VQdYVXinHVVtgnD1v+0uXGFw==" saltValue="gNDvak90gOEZgsh2omOs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xCPkyy9UHMfQSRt5mMCv7hq8PO/V5AnGHhdPT6U/1+R6dhXtecKyEog7FCWoFxPHOL3ocpvl7J6co6i5nrW/Q==" saltValue="FcYEE6QQlSAl1OQEF3If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3708211</v>
      </c>
      <c r="AP9" s="281">
        <v>61927</v>
      </c>
      <c r="AQ9" s="282">
        <v>66486</v>
      </c>
      <c r="AR9" s="283">
        <v>-6.9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768144</v>
      </c>
      <c r="AP10" s="284">
        <v>12828</v>
      </c>
      <c r="AQ10" s="285">
        <v>6147</v>
      </c>
      <c r="AR10" s="286">
        <v>108.7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85587</v>
      </c>
      <c r="AP11" s="284">
        <v>1429</v>
      </c>
      <c r="AQ11" s="285">
        <v>1219</v>
      </c>
      <c r="AR11" s="286">
        <v>17.2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181703</v>
      </c>
      <c r="AP13" s="284">
        <v>3034</v>
      </c>
      <c r="AQ13" s="285">
        <v>2955</v>
      </c>
      <c r="AR13" s="286">
        <v>2.7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79809</v>
      </c>
      <c r="AP14" s="284">
        <v>1333</v>
      </c>
      <c r="AQ14" s="285">
        <v>1434</v>
      </c>
      <c r="AR14" s="286">
        <v>-7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-238850</v>
      </c>
      <c r="AP15" s="284">
        <v>-3989</v>
      </c>
      <c r="AQ15" s="285">
        <v>-3102</v>
      </c>
      <c r="AR15" s="286">
        <v>28.6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4584604</v>
      </c>
      <c r="AP16" s="284">
        <v>76563</v>
      </c>
      <c r="AQ16" s="285">
        <v>75147</v>
      </c>
      <c r="AR16" s="286">
        <v>1.9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6.13</v>
      </c>
      <c r="AP21" s="298">
        <v>6.62</v>
      </c>
      <c r="AQ21" s="299">
        <v>-0.49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97.9</v>
      </c>
      <c r="AP22" s="303">
        <v>98.3</v>
      </c>
      <c r="AQ22" s="304">
        <v>-0.4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3102424</v>
      </c>
      <c r="AP32" s="312">
        <v>51811</v>
      </c>
      <c r="AQ32" s="313">
        <v>34847</v>
      </c>
      <c r="AR32" s="314">
        <v>48.7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5</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354060</v>
      </c>
      <c r="AP35" s="312">
        <v>5913</v>
      </c>
      <c r="AQ35" s="313">
        <v>8260</v>
      </c>
      <c r="AR35" s="314">
        <v>-28.4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236610</v>
      </c>
      <c r="AP36" s="312">
        <v>3951</v>
      </c>
      <c r="AQ36" s="313">
        <v>1689</v>
      </c>
      <c r="AR36" s="314">
        <v>133.9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1592</v>
      </c>
      <c r="AP37" s="312">
        <v>27</v>
      </c>
      <c r="AQ37" s="313">
        <v>748</v>
      </c>
      <c r="AR37" s="314">
        <v>-96.4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1</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-252612</v>
      </c>
      <c r="AP39" s="312">
        <v>-4219</v>
      </c>
      <c r="AQ39" s="313">
        <v>-5762</v>
      </c>
      <c r="AR39" s="314">
        <v>-26.8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-2743754</v>
      </c>
      <c r="AP40" s="312">
        <v>-45821</v>
      </c>
      <c r="AQ40" s="313">
        <v>-27609</v>
      </c>
      <c r="AR40" s="314">
        <v>66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698320</v>
      </c>
      <c r="AP41" s="312">
        <v>11662</v>
      </c>
      <c r="AQ41" s="313">
        <v>12179</v>
      </c>
      <c r="AR41" s="314">
        <v>-4.2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5360078</v>
      </c>
      <c r="AN51" s="334">
        <v>88958</v>
      </c>
      <c r="AO51" s="335">
        <v>-5</v>
      </c>
      <c r="AP51" s="336">
        <v>45588</v>
      </c>
      <c r="AQ51" s="337">
        <v>8.6999999999999993</v>
      </c>
      <c r="AR51" s="338">
        <v>-13.7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4719023</v>
      </c>
      <c r="AN52" s="342">
        <v>78319</v>
      </c>
      <c r="AO52" s="343">
        <v>46.5</v>
      </c>
      <c r="AP52" s="344">
        <v>24150</v>
      </c>
      <c r="AQ52" s="345">
        <v>3.4</v>
      </c>
      <c r="AR52" s="346">
        <v>43.1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4755073</v>
      </c>
      <c r="AN53" s="334">
        <v>79037</v>
      </c>
      <c r="AO53" s="335">
        <v>-11.2</v>
      </c>
      <c r="AP53" s="336">
        <v>45483</v>
      </c>
      <c r="AQ53" s="337">
        <v>-0.2</v>
      </c>
      <c r="AR53" s="338">
        <v>-11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3416486</v>
      </c>
      <c r="AN54" s="342">
        <v>56787</v>
      </c>
      <c r="AO54" s="343">
        <v>-27.5</v>
      </c>
      <c r="AP54" s="344">
        <v>24241</v>
      </c>
      <c r="AQ54" s="345">
        <v>0.4</v>
      </c>
      <c r="AR54" s="346">
        <v>-27.9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6008614</v>
      </c>
      <c r="AN55" s="334">
        <v>99808</v>
      </c>
      <c r="AO55" s="335">
        <v>26.3</v>
      </c>
      <c r="AP55" s="336">
        <v>45945</v>
      </c>
      <c r="AQ55" s="337">
        <v>1</v>
      </c>
      <c r="AR55" s="338">
        <v>25.3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3186896</v>
      </c>
      <c r="AN56" s="342">
        <v>52937</v>
      </c>
      <c r="AO56" s="343">
        <v>-6.8</v>
      </c>
      <c r="AP56" s="344">
        <v>25180</v>
      </c>
      <c r="AQ56" s="345">
        <v>3.9</v>
      </c>
      <c r="AR56" s="346">
        <v>-10.7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3058836</v>
      </c>
      <c r="AN57" s="334">
        <v>50862</v>
      </c>
      <c r="AO57" s="335">
        <v>-49</v>
      </c>
      <c r="AP57" s="336">
        <v>44475</v>
      </c>
      <c r="AQ57" s="337">
        <v>-3.2</v>
      </c>
      <c r="AR57" s="338">
        <v>-45.8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1227091</v>
      </c>
      <c r="AN58" s="342">
        <v>20404</v>
      </c>
      <c r="AO58" s="343">
        <v>-61.5</v>
      </c>
      <c r="AP58" s="344">
        <v>24780</v>
      </c>
      <c r="AQ58" s="345">
        <v>-1.6</v>
      </c>
      <c r="AR58" s="346">
        <v>-59.9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2470784</v>
      </c>
      <c r="AN59" s="334">
        <v>41262</v>
      </c>
      <c r="AO59" s="335">
        <v>-18.899999999999999</v>
      </c>
      <c r="AP59" s="336">
        <v>45982</v>
      </c>
      <c r="AQ59" s="337">
        <v>3.4</v>
      </c>
      <c r="AR59" s="338">
        <v>-22.3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1393833</v>
      </c>
      <c r="AN60" s="342">
        <v>23277</v>
      </c>
      <c r="AO60" s="343">
        <v>14.1</v>
      </c>
      <c r="AP60" s="344">
        <v>25583</v>
      </c>
      <c r="AQ60" s="345">
        <v>3.2</v>
      </c>
      <c r="AR60" s="346">
        <v>10.9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4330677</v>
      </c>
      <c r="AN61" s="349">
        <v>71985</v>
      </c>
      <c r="AO61" s="350">
        <v>-11.6</v>
      </c>
      <c r="AP61" s="351">
        <v>45495</v>
      </c>
      <c r="AQ61" s="352">
        <v>1.9</v>
      </c>
      <c r="AR61" s="338">
        <v>-13.5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2788666</v>
      </c>
      <c r="AN62" s="342">
        <v>46345</v>
      </c>
      <c r="AO62" s="343">
        <v>-7</v>
      </c>
      <c r="AP62" s="344">
        <v>24787</v>
      </c>
      <c r="AQ62" s="345">
        <v>1.9</v>
      </c>
      <c r="AR62" s="346">
        <v>-8.9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NS4w5g2w08YcId8BdHSuaejUOLsfXse3b0WYU3zjsU7UpZQVxNJnCZ+ZwzEuKTbnvVv4o12DEwwQrgj5KyXzWg==" saltValue="m3miL1NJjvHg5Y+3Ip50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cyfWtVPjqcD7sIUvfiMuidj0GptMBNAAjI7dJAP3T3XijlviKTVVHFiPejTWnRfJ1twpitc9dCews9WUMTMmLQ==" saltValue="rEfhI4dEtoIEI/zdRBS0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v9/JzpHhsqZf6vKbv1t2+YaUJCTOlnlV51brtotjyHPQGr1L8AduZPYMfXSVZtiMdUORnU/4s8Xp+/8fqVgbgw==" saltValue="svFxZeOvZUymdnc1qoL3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7.86</v>
      </c>
      <c r="G47" s="12">
        <v>14.81</v>
      </c>
      <c r="H47" s="12">
        <v>14.1</v>
      </c>
      <c r="I47" s="12">
        <v>14.18</v>
      </c>
      <c r="J47" s="13">
        <v>15.02</v>
      </c>
    </row>
    <row r="48" spans="2:10" ht="57.75" customHeight="1" x14ac:dyDescent="0.2">
      <c r="B48" s="14"/>
      <c r="C48" s="1177" t="s">
        <v>4</v>
      </c>
      <c r="D48" s="1177"/>
      <c r="E48" s="1178"/>
      <c r="F48" s="15">
        <v>10.63</v>
      </c>
      <c r="G48" s="16">
        <v>11.39</v>
      </c>
      <c r="H48" s="16">
        <v>14.61</v>
      </c>
      <c r="I48" s="16">
        <v>13.86</v>
      </c>
      <c r="J48" s="17">
        <v>14.34</v>
      </c>
    </row>
    <row r="49" spans="2:10" ht="57.75" customHeight="1" thickBot="1" x14ac:dyDescent="0.25">
      <c r="B49" s="18"/>
      <c r="C49" s="1179" t="s">
        <v>5</v>
      </c>
      <c r="D49" s="1179"/>
      <c r="E49" s="1180"/>
      <c r="F49" s="19" t="s">
        <v>532</v>
      </c>
      <c r="G49" s="20">
        <v>8.11</v>
      </c>
      <c r="H49" s="20">
        <v>3.73</v>
      </c>
      <c r="I49" s="20" t="s">
        <v>533</v>
      </c>
      <c r="J49" s="21">
        <v>1.43</v>
      </c>
    </row>
    <row r="50" spans="2:10" ht="13" x14ac:dyDescent="0.2"/>
  </sheetData>
  <sheetProtection algorithmName="SHA-512" hashValue="ql1iUh9gfAKF+d6HVwsY8n0/FfrGEUVg2vCa9R+qEiHBCaUHdFffea7rLQKC5U3G3EcuJm7UoxskH0wPbQq2Cg==" saltValue="PYvexvkntBulTHZo0HN/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2025-03-12T04:23:32Z</cp:lastPrinted>
  <dcterms:created xsi:type="dcterms:W3CDTF">2025-02-19T01:15:52Z</dcterms:created>
  <dcterms:modified xsi:type="dcterms:W3CDTF">2025-09-22T08:48:44Z</dcterms:modified>
  <cp:category/>
</cp:coreProperties>
</file>