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L:\05財政担当\R7（2025）\②財政運営\16財政状況資料集\○令和５年度財政状況資料集の作成について（2回目・地方公会計関係）\04公開用\"/>
    </mc:Choice>
  </mc:AlternateContent>
  <xr:revisionPtr revIDLastSave="0" documentId="13_ncr:1_{24158F9D-4D59-44B5-8C6E-2E9EBEAF416C}" xr6:coauthVersionLast="47" xr6:coauthVersionMax="47" xr10:uidLastSave="{00000000-0000-0000-0000-000000000000}"/>
  <bookViews>
    <workbookView xWindow="75" yWindow="-163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12" l="1"/>
  <c r="AA33" i="12"/>
  <c r="AA31"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C36" i="10"/>
  <c r="BE35" i="10"/>
  <c r="C35" i="10"/>
  <c r="C34" i="10"/>
  <c r="U34" i="10" s="1"/>
  <c r="U35" i="10" l="1"/>
  <c r="U36" i="10" s="1"/>
  <c r="BW34" i="10"/>
  <c r="BW35" i="10" s="1"/>
  <c r="BW36" i="10" s="1"/>
  <c r="BW37" i="10" s="1"/>
  <c r="BW38" i="10" s="1"/>
  <c r="BW39" i="10" s="1"/>
  <c r="AM34" i="10"/>
  <c r="AM35" i="10" s="1"/>
  <c r="BE34" i="10"/>
  <c r="CO34" i="10" s="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<sst xmlns="http://schemas.openxmlformats.org/spreadsheetml/2006/main" count="1127" uniqueCount="577">
  <si>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</si>
  <si>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</si>
  <si>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</si>
  <si>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</si>
  <si>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</si>
  <si>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</si>
  <si>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</si>
  <si>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</si>
  <si>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</si>
  <si>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</si>
  <si>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</si>
  <si>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</si>
  <si>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</si>
  <si>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</si>
  <si>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</si>
  <si>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</si>
  <si>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</si>
  <si>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</si>
  <si>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</si>
  <si>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</si>
  <si>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</si>
  <si>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</si>
  <si>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</si>
  <si>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</si>
  <si>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</si>
  <si>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</si>
  <si>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</si>
  <si>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</si>
  <si>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</si>
  <si>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</si>
  <si>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</si>
  <si>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</si>
  <si>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</si>
  <si>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</si>
  <si>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</si>
  <si>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</si>
  <si>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</si>
  <si>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</si>
  <si>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</si>
  <si>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</si>
  <si>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</si>
  <si>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</si>
  <si>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</si>
  <si>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</si>
  <si>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</si>
  <si>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</si>
  <si>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</si>
  <si>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</si>
  <si>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</si>
  <si>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</si>
  <si>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</si>
  <si>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</si>
  <si>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</si>
  <si>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</si>
  <si>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</si>
  <si>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</si>
  <si>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</si>
  <si>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</si>
  <si>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</si>
  <si>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</si>
  <si>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</si>
  <si>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</si>
  <si>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</si>
  <si>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</si>
  <si>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</si>
  <si>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</si>
  <si>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</si>
  <si>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</si>
  <si>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</si>
  <si>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</si>
  <si>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</si>
  <si>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</si>
  <si>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</si>
  <si>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</si>
  <si>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</si>
  <si>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</si>
  <si>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</si>
  <si>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</si>
  <si>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</si>
  <si>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</si>
  <si>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</si>
  <si>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</si>
  <si>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</si>
  <si>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</si>
  <si>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</si>
  <si>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</si>
  <si>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</si>
  <si>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</si>
  <si>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</si>
  <si>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</si>
  <si>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</si>
  <si>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</si>
  <si>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</si>
  <si>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</si>
  <si>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鹿沼市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</si>
  <si>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</si>
  <si>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</si>
  <si>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</si>
  <si>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</si>
  <si>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</si>
  <si>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</si>
  <si>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</si>
  <si>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</si>
  <si>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</si>
  <si>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</si>
  <si>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</si>
  <si>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</si>
  <si>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</si>
  <si>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</si>
  <si>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</si>
  <si>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</si>
  <si>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</si>
  <si>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</si>
  <si>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</si>
  <si>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</si>
  <si>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</si>
  <si>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</si>
  <si>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</si>
  <si>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</si>
  <si>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</si>
  <si>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</si>
  <si>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</si>
  <si>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</si>
  <si>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</si>
  <si>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</si>
  <si>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</si>
  <si>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</si>
  <si>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</si>
  <si>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</si>
  <si>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</si>
  <si>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</si>
  <si>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</si>
  <si>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</si>
  <si>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</si>
  <si>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</si>
  <si>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</si>
  <si>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</si>
  <si>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</si>
  <si>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</si>
  <si>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</si>
  <si>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</si>
  <si>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</si>
  <si>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</si>
  <si>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</si>
  <si>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</si>
  <si>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</si>
  <si>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</si>
  <si>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</si>
  <si>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</si>
  <si>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</si>
  <si>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</si>
  <si>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</si>
  <si>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</si>
  <si>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</si>
  <si>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</si>
  <si>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</si>
  <si>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</si>
  <si>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</si>
  <si>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</si>
  <si>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</si>
  <si>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</si>
  <si>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</si>
  <si>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</si>
  <si>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</si>
  <si>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</si>
  <si>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</si>
  <si>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</si>
  <si>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</si>
  <si>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</si>
  <si>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</si>
  <si>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</si>
  <si>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</si>
  <si>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</si>
  <si>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</si>
  <si>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</si>
  <si>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</si>
  <si>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</si>
  <si>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</si>
  <si>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</si>
  <si>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</si>
  <si>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</si>
  <si>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</si>
  <si>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</si>
  <si>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</si>
  <si>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</si>
  <si>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</si>
  <si>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</si>
  <si>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</si>
  <si>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</si>
  <si>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</si>
  <si>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</si>
  <si>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</si>
  <si>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</si>
  <si>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</si>
  <si>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</si>
  <si>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</si>
  <si>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</si>
  <si>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</si>
  <si>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</si>
  <si>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</si>
  <si>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</si>
  <si>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</si>
  <si>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</si>
  <si>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栃木県鹿沼市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</si>
  <si>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</si>
  <si>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</si>
  <si>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</si>
  <si>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</si>
  <si>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</si>
  <si>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</si>
  <si>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</si>
  <si>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</si>
  <si>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</si>
  <si>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</si>
  <si>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</si>
  <si>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</si>
  <si>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</si>
  <si>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</si>
  <si>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</si>
  <si>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</si>
  <si>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</si>
  <si>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</si>
  <si>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</si>
  <si>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</si>
  <si>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</si>
  <si>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</si>
  <si>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</si>
  <si>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</si>
  <si>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</si>
  <si>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</si>
  <si>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</si>
  <si>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</si>
  <si>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</si>
  <si>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</si>
  <si>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</si>
  <si>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</si>
  <si>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</si>
  <si>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</si>
  <si>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</si>
  <si>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</si>
  <si>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</si>
  <si>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</si>
  <si>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</si>
  <si>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</si>
  <si>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</si>
  <si>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</si>
  <si>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</si>
  <si>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</si>
  <si>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</si>
  <si>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</si>
  <si>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</si>
  <si>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</si>
  <si>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</si>
  <si>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</si>
  <si>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</si>
  <si>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</si>
  <si>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</si>
  <si>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</si>
  <si>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</si>
  <si>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</si>
  <si>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</si>
  <si>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</si>
  <si>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</si>
  <si>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</si>
  <si>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</si>
  <si>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</si>
  <si>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</si>
  <si>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</si>
  <si>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</si>
  <si>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</si>
  <si>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</si>
  <si>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</si>
  <si>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</si>
  <si>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</si>
  <si>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</si>
  <si>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</si>
  <si>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</si>
  <si>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</si>
  <si>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</si>
  <si>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</si>
  <si>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</si>
  <si>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</si>
  <si>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</si>
  <si>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</si>
  <si>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</si>
  <si>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</si>
  <si>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</si>
  <si>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</si>
  <si>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</si>
  <si>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</si>
  <si>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</si>
  <si>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</si>
  <si>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</si>
  <si>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</si>
  <si>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</si>
  <si>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</si>
  <si>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</si>
  <si>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</si>
  <si>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</si>
  <si>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</si>
  <si>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</si>
  <si>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</si>
  <si>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</si>
  <si>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</si>
  <si>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</si>
  <si>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</si>
  <si>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</si>
  <si>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</si>
  <si>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</si>
  <si>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</si>
  <si>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</si>
  <si>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</si>
  <si>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</si>
  <si>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</si>
  <si>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</si>
  <si>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</si>
  <si>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</si>
  <si>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</si>
  <si>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</si>
  <si>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</si>
  <si>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</si>
  <si>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</si>
  <si>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</si>
  <si>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</si>
  <si>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</si>
  <si>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</si>
  <si>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</si>
  <si>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</si>
  <si>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</si>
  <si>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</si>
  <si>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</si>
  <si>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</si>
  <si>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</si>
  <si>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</si>
  <si>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</si>
  <si>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</si>
  <si>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</si>
  <si>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</si>
  <si>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</si>
  <si>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</si>
  <si>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</si>
  <si>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</si>
  <si>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</si>
  <si>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</si>
  <si>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</si>
  <si>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</si>
  <si>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</si>
  <si>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</si>
  <si>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</si>
  <si>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</si>
  <si>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</si>
  <si>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</si>
  <si>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</si>
  <si>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</si>
  <si>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栃木県鹿沼市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</si>
  <si>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</si>
  <si>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</si>
  <si>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</si>
  <si>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</si>
  <si>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</si>
  <si>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</si>
  <si>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</si>
  <si>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</si>
  <si>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</si>
  <si>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</si>
  <si>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</si>
  <si>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</si>
  <si>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</si>
  <si>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</si>
  <si>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</si>
  <si>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</si>
  <si>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</si>
  <si>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</si>
  <si>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</si>
  <si>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</si>
  <si>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</si>
  <si>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</si>
  <si>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</si>
  <si>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</si>
  <si>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</si>
  <si>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</si>
  <si>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</si>
  <si>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</si>
  <si>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</si>
  <si>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</si>
  <si>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</si>
  <si>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</si>
  <si>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</si>
  <si>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</si>
  <si>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</si>
  <si>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</si>
  <si>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</si>
  <si>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</si>
  <si>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</si>
  <si>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公設地方卸売市場事業費特別会計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</si>
  <si>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</si>
  <si>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</si>
  <si>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</si>
  <si>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</si>
  <si>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</si>
  <si>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</si>
  <si>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</si>
  <si>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</si>
  <si>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</si>
  <si>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</si>
  <si>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</si>
  <si>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</si>
  <si>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</si>
  <si>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</si>
  <si>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</si>
  <si>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</si>
  <si>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</si>
  <si>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</si>
  <si>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</si>
  <si>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</si>
  <si>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</si>
  <si>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</si>
  <si>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</si>
  <si>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</si>
  <si>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</si>
  <si>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</si>
  <si>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</si>
  <si>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</si>
  <si>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</si>
  <si>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</si>
  <si>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</si>
  <si>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</si>
  <si>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</si>
  <si>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</si>
  <si>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</si>
  <si>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</si>
  <si>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</si>
  <si>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</si>
  <si>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</si>
  <si>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</si>
  <si>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</si>
  <si>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</si>
  <si>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</si>
  <si>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</si>
  <si>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</si>
  <si>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</si>
  <si>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</si>
  <si>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</si>
  <si>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</si>
  <si>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</si>
  <si>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</si>
  <si>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</si>
  <si>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</si>
  <si>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</si>
  <si>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</si>
  <si>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</si>
  <si>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</si>
  <si>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</si>
  <si>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</si>
  <si>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</si>
  <si>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</si>
  <si>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</si>
  <si>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</si>
  <si>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</si>
  <si>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</si>
  <si>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</si>
  <si>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</si>
  <si>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</si>
  <si>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</si>
  <si>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</si>
  <si>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</si>
  <si>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</si>
  <si>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</si>
  <si>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</si>
  <si>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</si>
  <si>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</si>
  <si>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</si>
  <si>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</si>
  <si>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</si>
  <si>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</si>
  <si>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</si>
  <si>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</si>
  <si>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</si>
  <si>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</si>
  <si>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</si>
  <si>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</si>
  <si>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</si>
  <si>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</si>
  <si>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</si>
  <si>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</si>
  <si>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</si>
  <si>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</si>
  <si>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</si>
  <si>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</si>
  <si>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</si>
  <si>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</si>
  <si>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</si>
  <si>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</si>
  <si>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</si>
  <si>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</si>
  <si>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</si>
  <si>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</si>
  <si>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</si>
  <si>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</si>
  <si>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</si>
  <si>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</si>
  <si>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</si>
  <si>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</si>
  <si>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</si>
  <si>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</si>
  <si>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</si>
  <si>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</si>
  <si>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</si>
  <si>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</si>
  <si>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</si>
  <si>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</si>
  <si>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</si>
  <si>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</si>
  <si>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</si>
  <si>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</si>
  <si>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</si>
  <si>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</si>
  <si>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</si>
  <si>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</si>
  <si>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</si>
  <si>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</si>
  <si>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</si>
  <si>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</si>
  <si>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</si>
  <si>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</si>
  <si>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</si>
  <si>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</si>
  <si>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</si>
  <si>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</si>
  <si>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</si>
  <si>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</si>
  <si>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2.26</t>
  </si>
  <si>
    <t>▲ 1.79</t>
  </si>
  <si>
    <t>水道事業会計</t>
  </si>
  <si>
    <t>一般会計</t>
  </si>
  <si>
    <t>下水道事業会計</t>
  </si>
  <si>
    <t>国民健康保険特別会計</t>
  </si>
  <si>
    <t>介護保険特別会計</t>
  </si>
  <si>
    <t>後期高齢者医療特別会計</t>
  </si>
  <si>
    <t>公設地方卸売市場事業費特別会計</t>
  </si>
  <si>
    <t>その他会計（赤字）</t>
  </si>
  <si>
    <t>その他会計（黒字）</t>
  </si>
  <si>
    <t>R01</t>
    <phoneticPr fontId="5"/>
  </si>
  <si>
    <t>R02</t>
    <phoneticPr fontId="5"/>
  </si>
  <si>
    <t>R03</t>
    <phoneticPr fontId="5"/>
  </si>
  <si>
    <t>R04</t>
    <phoneticPr fontId="5"/>
  </si>
  <si>
    <t>R05</t>
    <phoneticPr fontId="5"/>
  </si>
  <si>
    <t>栃木県市町村総合事務組合（一般会計）</t>
    <rPh sb="13" eb="17">
      <t>イッパ</t>
    </rPh>
    <phoneticPr fontId="40"/>
  </si>
  <si>
    <t>―</t>
  </si>
  <si>
    <t>栃木県市町村総合事務組合（特別会計）</t>
    <rPh sb="13" eb="15">
      <t>トクベツ</t>
    </rPh>
    <phoneticPr fontId="40"/>
  </si>
  <si>
    <t>栃木県後期高齢者医療広域連合（一般会計）</t>
  </si>
  <si>
    <t>栃木県後期高齢者医療広域連合（後期高齢者医療特別会計）</t>
  </si>
  <si>
    <t>宇都宮西中核工業団地事務組合（一般会計）</t>
  </si>
  <si>
    <t>宇都宮西中核工業団地事務組合（工業用水道事業会計）</t>
  </si>
  <si>
    <t>鹿沼市農業公社</t>
  </si>
  <si>
    <t>鹿沼市花木センター公社</t>
  </si>
  <si>
    <t>かぬま文化・スポーツ振興財団</t>
  </si>
  <si>
    <t>鹿沼総合食品卸売</t>
  </si>
  <si>
    <t>農業生産法人かぬま</t>
  </si>
  <si>
    <t>鹿沼市勤労者福祉共済会</t>
  </si>
  <si>
    <t>(公共施設整備基金(R05年度末現在))</t>
    <phoneticPr fontId="5"/>
  </si>
  <si>
    <t>(かぬま・あわの振興基金(R05年度末現在))</t>
    <phoneticPr fontId="2"/>
  </si>
  <si>
    <t>(こどもみらい基金(R05年度末現在))</t>
    <phoneticPr fontId="2"/>
  </si>
  <si>
    <t>(森林環境整備促進基金(R05年度末現在))</t>
    <phoneticPr fontId="2"/>
  </si>
  <si>
    <t>(職員退職手当基金(R05年度末現在))</t>
    <rPh sb="1" eb="3">
      <t>ショクイン</t>
    </rPh>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</si>
  <si>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</si>
  <si>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</si>
  <si>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</si>
  <si>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</si>
  <si>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</si>
  <si>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</si>
  <si>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</si>
  <si>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</si>
  <si>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</si>
  <si>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</si>
  <si>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財政健全化推進計画のもと行財政運営を実施し、前年度に引き続きマイナスとなった。公共施設等の整備により、今後借入額の増加が見込まれるが、引き続き健全な財政運営を行い将来負担の軽減に努めていく。
また、有形固定資産減価償却率は類似団体より高い水準であり、老朽化が進行する施設等を多く保有しているため、鹿沼市公共施設等総合管理計画に基づき長寿命化並びに施設の効果的・効率的な配置を推進する必要がある。</t>
    <rPh sb="0" eb="2">
      <t>ショウライ</t>
    </rPh>
    <rPh sb="2" eb="4">
      <t>フタン</t>
    </rPh>
    <rPh sb="4" eb="6">
      <t>ヒリツ</t>
    </rPh>
    <rPh sb="12" eb="14">
      <t>ザイセイ</t>
    </rPh>
    <rPh sb="14" eb="17">
      <t>ケンゼンカ</t>
    </rPh>
    <rPh sb="17" eb="19">
      <t>スイシン</t>
    </rPh>
    <rPh sb="19" eb="21">
      <t>ケイカク</t>
    </rPh>
    <rPh sb="24" eb="27">
      <t>ギョウザイセイ</t>
    </rPh>
    <rPh sb="27" eb="29">
      <t>ウンエイ</t>
    </rPh>
    <rPh sb="30" eb="32">
      <t>ジッシ</t>
    </rPh>
    <rPh sb="34" eb="37">
      <t>ゼンネンド</t>
    </rPh>
    <rPh sb="38" eb="39">
      <t>ヒ</t>
    </rPh>
    <rPh sb="40" eb="41">
      <t>ツヅ</t>
    </rPh>
    <rPh sb="51" eb="53">
      <t>コウキョウ</t>
    </rPh>
    <rPh sb="53" eb="55">
      <t>シセツ</t>
    </rPh>
    <rPh sb="55" eb="56">
      <t>トウ</t>
    </rPh>
    <rPh sb="57" eb="59">
      <t>セイビ</t>
    </rPh>
    <rPh sb="63" eb="65">
      <t>コンゴ</t>
    </rPh>
    <rPh sb="65" eb="68">
      <t>カリイレガク</t>
    </rPh>
    <rPh sb="69" eb="71">
      <t>ゾウカ</t>
    </rPh>
    <rPh sb="72" eb="74">
      <t>ミコ</t>
    </rPh>
    <rPh sb="79" eb="80">
      <t>ヒ</t>
    </rPh>
    <rPh sb="81" eb="82">
      <t>ツヅ</t>
    </rPh>
    <rPh sb="83" eb="85">
      <t>ケンゼン</t>
    </rPh>
    <rPh sb="86" eb="88">
      <t>ザイセイ</t>
    </rPh>
    <rPh sb="88" eb="90">
      <t>ウンエイ</t>
    </rPh>
    <rPh sb="91" eb="92">
      <t>オコナ</t>
    </rPh>
    <rPh sb="93" eb="95">
      <t>ショウライ</t>
    </rPh>
    <rPh sb="95" eb="97">
      <t>フタン</t>
    </rPh>
    <rPh sb="98" eb="100">
      <t>ケイゲン</t>
    </rPh>
    <rPh sb="101" eb="102">
      <t>ツト</t>
    </rPh>
    <rPh sb="111" eb="113">
      <t>ユウケイ</t>
    </rPh>
    <rPh sb="113" eb="115">
      <t>コテイ</t>
    </rPh>
    <rPh sb="115" eb="117">
      <t>シサン</t>
    </rPh>
    <rPh sb="117" eb="119">
      <t>ゲンカ</t>
    </rPh>
    <rPh sb="119" eb="122">
      <t>ショウキャクリツ</t>
    </rPh>
    <rPh sb="123" eb="125">
      <t>ルイジ</t>
    </rPh>
    <rPh sb="125" eb="127">
      <t>ダンタイ</t>
    </rPh>
    <rPh sb="129" eb="130">
      <t>タカ</t>
    </rPh>
    <rPh sb="131" eb="133">
      <t>スイジュン</t>
    </rPh>
    <rPh sb="137" eb="140">
      <t>ロウキュウカ</t>
    </rPh>
    <rPh sb="141" eb="143">
      <t>シンコウ</t>
    </rPh>
    <rPh sb="145" eb="147">
      <t>シセツ</t>
    </rPh>
    <rPh sb="147" eb="148">
      <t>トウ</t>
    </rPh>
    <rPh sb="149" eb="150">
      <t>オオ</t>
    </rPh>
    <rPh sb="151" eb="153">
      <t>ホユウ</t>
    </rPh>
    <rPh sb="160" eb="163">
      <t>カヌマシ</t>
    </rPh>
    <rPh sb="163" eb="165">
      <t>コウキョウ</t>
    </rPh>
    <rPh sb="165" eb="167">
      <t>シセツ</t>
    </rPh>
    <rPh sb="167" eb="168">
      <t>トウ</t>
    </rPh>
    <rPh sb="168" eb="170">
      <t>ソウゴウ</t>
    </rPh>
    <rPh sb="170" eb="172">
      <t>カンリ</t>
    </rPh>
    <rPh sb="172" eb="174">
      <t>ケイカク</t>
    </rPh>
    <rPh sb="175" eb="176">
      <t>モト</t>
    </rPh>
    <rPh sb="178" eb="182">
      <t>チョウジュミョウカ</t>
    </rPh>
    <rPh sb="182" eb="183">
      <t>ナラ</t>
    </rPh>
    <rPh sb="185" eb="187">
      <t>シセツ</t>
    </rPh>
    <rPh sb="188" eb="191">
      <t>コウカテキ</t>
    </rPh>
    <rPh sb="192" eb="195">
      <t>コウリツテキ</t>
    </rPh>
    <rPh sb="196" eb="198">
      <t>ハイチ</t>
    </rPh>
    <rPh sb="199" eb="201">
      <t>スイシン</t>
    </rPh>
    <rPh sb="203" eb="205">
      <t>ヒツヨウ</t>
    </rPh>
    <phoneticPr fontId="5"/>
  </si>
  <si>
    <t>将来負担比率、実質公債費比率共に類似団体を下回っている。今後も老朽化した公共施設等の整備等が見込まれるが、市債発行の抑制や基金現在高の確保などにより将来負担の軽減に努めていく。</t>
    <rPh sb="0" eb="2">
      <t>ショウライ</t>
    </rPh>
    <rPh sb="2" eb="4">
      <t>フタン</t>
    </rPh>
    <rPh sb="4" eb="6">
      <t>ヒリツ</t>
    </rPh>
    <rPh sb="7" eb="9">
      <t>ジッシツ</t>
    </rPh>
    <rPh sb="9" eb="12">
      <t>コウサイヒ</t>
    </rPh>
    <rPh sb="12" eb="14">
      <t>ヒリツ</t>
    </rPh>
    <rPh sb="14" eb="15">
      <t>トモ</t>
    </rPh>
    <rPh sb="16" eb="20">
      <t>ルイジダンタイ</t>
    </rPh>
    <rPh sb="21" eb="23">
      <t>シタマワ</t>
    </rPh>
    <rPh sb="28" eb="30">
      <t>コンゴ</t>
    </rPh>
    <rPh sb="31" eb="34">
      <t>ロウキュウカ</t>
    </rPh>
    <rPh sb="36" eb="38">
      <t>コウキョウ</t>
    </rPh>
    <rPh sb="38" eb="40">
      <t>シセツ</t>
    </rPh>
    <rPh sb="40" eb="41">
      <t>トウ</t>
    </rPh>
    <rPh sb="42" eb="45">
      <t>セイビトウ</t>
    </rPh>
    <rPh sb="46" eb="48">
      <t>ミコ</t>
    </rPh>
    <rPh sb="53" eb="55">
      <t>シサイ</t>
    </rPh>
    <rPh sb="55" eb="57">
      <t>ハッコウ</t>
    </rPh>
    <rPh sb="58" eb="60">
      <t>ヨクセイ</t>
    </rPh>
    <rPh sb="61" eb="63">
      <t>キキン</t>
    </rPh>
    <rPh sb="63" eb="66">
      <t>ゲンザイダカ</t>
    </rPh>
    <rPh sb="67" eb="69">
      <t>カクホ</t>
    </rPh>
    <rPh sb="74" eb="76">
      <t>ショウライ</t>
    </rPh>
    <rPh sb="76" eb="78">
      <t>フタン</t>
    </rPh>
    <rPh sb="79" eb="81">
      <t>ケイゲン</t>
    </rPh>
    <rPh sb="82" eb="8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</si>
</sst>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6"/>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9" fillId="0" borderId="102" xfId="14" applyNumberFormat="1" applyFont="1" applyBorder="1" applyAlignment="1" applyProtection="1">
      <alignment horizontal="right" vertical="center" shrinkToFit="1"/>
      <protection locked="0"/>
    </xf>
    <xf numFmtId="0" fontId="39" fillId="0" borderId="102" xfId="15" applyFont="1" applyBorder="1" applyAlignment="1" applyProtection="1">
      <alignment horizontal="left" vertical="center" shrinkToFit="1"/>
      <protection locked="0"/>
    </xf>
    <xf numFmtId="0" fontId="39" fillId="0" borderId="108" xfId="15"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9" fillId="0" borderId="101" xfId="14"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9" fillId="0" borderId="115" xfId="14"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0" fontId="39" fillId="0" borderId="116" xfId="15" applyFont="1" applyBorder="1" applyAlignment="1" applyProtection="1">
      <alignment horizontal="left" vertical="center" shrinkToFit="1"/>
      <protection locked="0"/>
    </xf>
    <xf numFmtId="0" fontId="39" fillId="0" borderId="121" xfId="15"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25D181-ED49-4AD2-87C1-44DD863F2A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EABA-441D-B468-1D8F6CA121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41926</c:v>
                </c:pt>
                <c:pt idx="1">
                  <c:v>62785</c:v>
                </c:pt>
                <c:pt idx="2">
                  <c:v>68905</c:v>
                </c:pt>
                <c:pt idx="3">
                  <c:v>69302</c:v>
                </c:pt>
                <c:pt idx="4">
                  <c:v>77405</c:v>
                </c:pt>
              </c:numCache>
            </c:numRef>
          </c:val>
          <c:smooth val="0"/>
          <c:extLst>
            <c:ext xmlns:c16="http://schemas.microsoft.com/office/drawing/2014/chart" uri="{C3380CC4-5D6E-409C-BE32-E72D297353CC}">
              <c16:uniqueId val="{00000001-EABA-441D-B468-1D8F6CA121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7.17</c:v>
                </c:pt>
                <c:pt idx="2">
                  <c:v>6.81</c:v>
                </c:pt>
                <c:pt idx="3">
                  <c:v>5.3</c:v>
                </c:pt>
                <c:pt idx="4">
                  <c:v>5.73</c:v>
                </c:pt>
              </c:numCache>
            </c:numRef>
          </c:val>
          <c:extLst>
            <c:ext xmlns:c16="http://schemas.microsoft.com/office/drawing/2014/chart" uri="{C3380CC4-5D6E-409C-BE32-E72D297353CC}">
              <c16:uniqueId val="{00000000-585F-4F74-8E71-D453BE2A1A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15.52</c:v>
                </c:pt>
                <c:pt idx="1">
                  <c:v>13.95</c:v>
                </c:pt>
                <c:pt idx="2">
                  <c:v>15.12</c:v>
                </c:pt>
                <c:pt idx="3">
                  <c:v>15.42</c:v>
                </c:pt>
                <c:pt idx="4">
                  <c:v>18.260000000000002</c:v>
                </c:pt>
              </c:numCache>
            </c:numRef>
          </c:val>
          <c:extLst>
            <c:ext xmlns:c16="http://schemas.microsoft.com/office/drawing/2014/chart" uri="{C3380CC4-5D6E-409C-BE32-E72D297353CC}">
              <c16:uniqueId val="{00000001-585F-4F74-8E71-D453BE2A1A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-2.2599999999999998</c:v>
                </c:pt>
                <c:pt idx="1">
                  <c:v>1.34</c:v>
                </c:pt>
                <c:pt idx="2">
                  <c:v>1.58</c:v>
                </c:pt>
                <c:pt idx="3">
                  <c:v>-1.79</c:v>
                </c:pt>
                <c:pt idx="4">
                  <c:v>3.46</c:v>
                </c:pt>
              </c:numCache>
            </c:numRef>
          </c:val>
          <c:smooth val="0"/>
          <c:extLst>
            <c:ext xmlns:c16="http://schemas.microsoft.com/office/drawing/2014/chart" uri="{C3380CC4-5D6E-409C-BE32-E72D297353CC}">
              <c16:uniqueId val="{00000002-585F-4F74-8E71-D453BE2A1A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3.81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82A-46A6-A81A-25CC42BDB1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2A-46A6-A81A-25CC42BDB1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82A-46A6-A81A-25CC42BDB159}"/>
            </c:ext>
          </c:extLst>
        </c:ser>
        <c:ser>
          <c:idx val="3"/>
          <c:order val="3"/>
          <c:tx>
            <c:strRef>
              <c:f>データシート!$A$30</c:f>
              <c:strCache>
                <c:ptCount val="1"/>
                <c:pt idx="0">
                  <c:v>公設地方卸売市場事業費特別会計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82A-46A6-A81A-25CC42BDB15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0.04</c:v>
                </c:pt>
                <c:pt idx="4">
                  <c:v>#N/A</c:v>
                </c:pt>
                <c:pt idx="5">
                  <c:v>0.02</c:v>
                </c:pt>
                <c:pt idx="6">
                  <c:v>#N/A</c:v>
                </c:pt>
                <c:pt idx="7">
                  <c:v>0.08</c:v>
                </c:pt>
                <c:pt idx="8">
                  <c:v>#N/A</c:v>
                </c:pt>
                <c:pt idx="9">
                  <c:v>7.0000000000000007E-2</c:v>
                </c:pt>
              </c:numCache>
            </c:numRef>
          </c:val>
          <c:extLst>
            <c:ext xmlns:c16="http://schemas.microsoft.com/office/drawing/2014/chart" uri="{C3380CC4-5D6E-409C-BE32-E72D297353CC}">
              <c16:uniqueId val="{00000004-C82A-46A6-A81A-25CC42BDB15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0.74</c:v>
                </c:pt>
                <c:pt idx="2">
                  <c:v>#N/A</c:v>
                </c:pt>
                <c:pt idx="3">
                  <c:v>0.63</c:v>
                </c:pt>
                <c:pt idx="4">
                  <c:v>#N/A</c:v>
                </c:pt>
                <c:pt idx="5">
                  <c:v>0.78</c:v>
                </c:pt>
                <c:pt idx="6">
                  <c:v>#N/A</c:v>
                </c:pt>
                <c:pt idx="7">
                  <c:v>2.09</c:v>
                </c:pt>
                <c:pt idx="8">
                  <c:v>#N/A</c:v>
                </c:pt>
                <c:pt idx="9">
                  <c:v>1.37</c:v>
                </c:pt>
              </c:numCache>
            </c:numRef>
          </c:val>
          <c:extLst>
            <c:ext xmlns:c16="http://schemas.microsoft.com/office/drawing/2014/chart" uri="{C3380CC4-5D6E-409C-BE32-E72D297353CC}">
              <c16:uniqueId val="{00000005-C82A-46A6-A81A-25CC42BDB15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0.75</c:v>
                </c:pt>
                <c:pt idx="2">
                  <c:v>#N/A</c:v>
                </c:pt>
                <c:pt idx="3">
                  <c:v>1.32</c:v>
                </c:pt>
                <c:pt idx="4">
                  <c:v>#N/A</c:v>
                </c:pt>
                <c:pt idx="5">
                  <c:v>1.5</c:v>
                </c:pt>
                <c:pt idx="6">
                  <c:v>#N/A</c:v>
                </c:pt>
                <c:pt idx="7">
                  <c:v>2.0699999999999998</c:v>
                </c:pt>
                <c:pt idx="8">
                  <c:v>#N/A</c:v>
                </c:pt>
                <c:pt idx="9">
                  <c:v>2.2000000000000002</c:v>
                </c:pt>
              </c:numCache>
            </c:numRef>
          </c:val>
          <c:extLst>
            <c:ext xmlns:c16="http://schemas.microsoft.com/office/drawing/2014/chart" uri="{C3380CC4-5D6E-409C-BE32-E72D297353CC}">
              <c16:uniqueId val="{00000006-C82A-46A6-A81A-25CC42BDB15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0.75</c:v>
                </c:pt>
                <c:pt idx="4">
                  <c:v>#N/A</c:v>
                </c:pt>
                <c:pt idx="5">
                  <c:v>1.69</c:v>
                </c:pt>
                <c:pt idx="6">
                  <c:v>#N/A</c:v>
                </c:pt>
                <c:pt idx="7">
                  <c:v>2.2799999999999998</c:v>
                </c:pt>
                <c:pt idx="8">
                  <c:v>#N/A</c:v>
                </c:pt>
                <c:pt idx="9">
                  <c:v>3.61</c:v>
                </c:pt>
              </c:numCache>
            </c:numRef>
          </c:val>
          <c:extLst>
            <c:ext xmlns:c16="http://schemas.microsoft.com/office/drawing/2014/chart" uri="{C3380CC4-5D6E-409C-BE32-E72D297353CC}">
              <c16:uniqueId val="{00000007-C82A-46A6-A81A-25CC42BDB1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7.15</c:v>
                </c:pt>
                <c:pt idx="4">
                  <c:v>#N/A</c:v>
                </c:pt>
                <c:pt idx="5">
                  <c:v>6.8</c:v>
                </c:pt>
                <c:pt idx="6">
                  <c:v>#N/A</c:v>
                </c:pt>
                <c:pt idx="7">
                  <c:v>5.3</c:v>
                </c:pt>
                <c:pt idx="8">
                  <c:v>#N/A</c:v>
                </c:pt>
                <c:pt idx="9">
                  <c:v>5.72</c:v>
                </c:pt>
              </c:numCache>
            </c:numRef>
          </c:val>
          <c:extLst>
            <c:ext xmlns:c16="http://schemas.microsoft.com/office/drawing/2014/chart" uri="{C3380CC4-5D6E-409C-BE32-E72D297353CC}">
              <c16:uniqueId val="{00000008-C82A-46A6-A81A-25CC42BDB15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14.22</c:v>
                </c:pt>
                <c:pt idx="2">
                  <c:v>#N/A</c:v>
                </c:pt>
                <c:pt idx="3">
                  <c:v>14.48</c:v>
                </c:pt>
                <c:pt idx="4">
                  <c:v>#N/A</c:v>
                </c:pt>
                <c:pt idx="5">
                  <c:v>14.17</c:v>
                </c:pt>
                <c:pt idx="6">
                  <c:v>#N/A</c:v>
                </c:pt>
                <c:pt idx="7">
                  <c:v>14.61</c:v>
                </c:pt>
                <c:pt idx="8">
                  <c:v>#N/A</c:v>
                </c:pt>
                <c:pt idx="9">
                  <c:v>14.02</c:v>
                </c:pt>
              </c:numCache>
            </c:numRef>
          </c:val>
          <c:extLst>
            <c:ext xmlns:c16="http://schemas.microsoft.com/office/drawing/2014/chart" uri="{C3380CC4-5D6E-409C-BE32-E72D297353CC}">
              <c16:uniqueId val="{00000009-C82A-46A6-A81A-25CC42BDB1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4180</c:v>
                </c:pt>
                <c:pt idx="5">
                  <c:v>3913</c:v>
                </c:pt>
                <c:pt idx="8">
                  <c:v>3699</c:v>
                </c:pt>
                <c:pt idx="11">
                  <c:v>3700</c:v>
                </c:pt>
                <c:pt idx="14">
                  <c:v>3610</c:v>
                </c:pt>
              </c:numCache>
            </c:numRef>
          </c:val>
          <c:extLst>
            <c:ext xmlns:c16="http://schemas.microsoft.com/office/drawing/2014/chart" uri="{C3380CC4-5D6E-409C-BE32-E72D297353CC}">
              <c16:uniqueId val="{00000000-0A68-4218-895B-01B56B2F43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68-4218-895B-01B56B2F43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68-4218-895B-01B56B2F43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15</c:v>
                </c:pt>
                <c:pt idx="9">
                  <c:v>15</c:v>
                </c:pt>
                <c:pt idx="12">
                  <c:v>0</c:v>
                </c:pt>
              </c:numCache>
            </c:numRef>
          </c:val>
          <c:extLst>
            <c:ext xmlns:c16="http://schemas.microsoft.com/office/drawing/2014/chart" uri="{C3380CC4-5D6E-409C-BE32-E72D297353CC}">
              <c16:uniqueId val="{00000003-0A68-4218-895B-01B56B2F43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1037</c:v>
                </c:pt>
                <c:pt idx="3">
                  <c:v>798</c:v>
                </c:pt>
                <c:pt idx="6">
                  <c:v>703</c:v>
                </c:pt>
                <c:pt idx="9">
                  <c:v>767</c:v>
                </c:pt>
                <c:pt idx="12">
                  <c:v>777</c:v>
                </c:pt>
              </c:numCache>
            </c:numRef>
          </c:val>
          <c:extLst>
            <c:ext xmlns:c16="http://schemas.microsoft.com/office/drawing/2014/chart" uri="{C3380CC4-5D6E-409C-BE32-E72D297353CC}">
              <c16:uniqueId val="{00000004-0A68-4218-895B-01B56B2F43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102</c:v>
                </c:pt>
                <c:pt idx="3">
                  <c:v>102</c:v>
                </c:pt>
                <c:pt idx="6">
                  <c:v>102</c:v>
                </c:pt>
                <c:pt idx="9">
                  <c:v>102</c:v>
                </c:pt>
                <c:pt idx="12">
                  <c:v>102</c:v>
                </c:pt>
              </c:numCache>
            </c:numRef>
          </c:val>
          <c:extLst>
            <c:ext xmlns:c16="http://schemas.microsoft.com/office/drawing/2014/chart" uri="{C3380CC4-5D6E-409C-BE32-E72D297353CC}">
              <c16:uniqueId val="{00000005-0A68-4218-895B-01B56B2F43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68-4218-895B-01B56B2F43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3526</c:v>
                </c:pt>
                <c:pt idx="3">
                  <c:v>3319</c:v>
                </c:pt>
                <c:pt idx="6">
                  <c:v>3232</c:v>
                </c:pt>
                <c:pt idx="9">
                  <c:v>3282</c:v>
                </c:pt>
                <c:pt idx="12">
                  <c:v>3337</c:v>
                </c:pt>
              </c:numCache>
            </c:numRef>
          </c:val>
          <c:extLst>
            <c:ext xmlns:c16="http://schemas.microsoft.com/office/drawing/2014/chart" uri="{C3380CC4-5D6E-409C-BE32-E72D297353CC}">
              <c16:uniqueId val="{00000007-0A68-4218-895B-01B56B2F43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501</c:v>
                </c:pt>
                <c:pt idx="2">
                  <c:v>#N/A</c:v>
                </c:pt>
                <c:pt idx="3">
                  <c:v>#N/A</c:v>
                </c:pt>
                <c:pt idx="4">
                  <c:v>322</c:v>
                </c:pt>
                <c:pt idx="5">
                  <c:v>#N/A</c:v>
                </c:pt>
                <c:pt idx="6">
                  <c:v>#N/A</c:v>
                </c:pt>
                <c:pt idx="7">
                  <c:v>353</c:v>
                </c:pt>
                <c:pt idx="8">
                  <c:v>#N/A</c:v>
                </c:pt>
                <c:pt idx="9">
                  <c:v>#N/A</c:v>
                </c:pt>
                <c:pt idx="10">
                  <c:v>466</c:v>
                </c:pt>
                <c:pt idx="11">
                  <c:v>#N/A</c:v>
                </c:pt>
                <c:pt idx="12">
                  <c:v>#N/A</c:v>
                </c:pt>
                <c:pt idx="13">
                  <c:v>606</c:v>
                </c:pt>
                <c:pt idx="14">
                  <c:v>#N/A</c:v>
                </c:pt>
              </c:numCache>
            </c:numRef>
          </c:val>
          <c:smooth val="0"/>
          <c:extLst>
            <c:ext xmlns:c16="http://schemas.microsoft.com/office/drawing/2014/chart" uri="{C3380CC4-5D6E-409C-BE32-E72D297353CC}">
              <c16:uniqueId val="{00000008-0A68-4218-895B-01B56B2F43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33218</c:v>
                </c:pt>
                <c:pt idx="5">
                  <c:v>33371</c:v>
                </c:pt>
                <c:pt idx="8">
                  <c:v>32656</c:v>
                </c:pt>
                <c:pt idx="11">
                  <c:v>31176</c:v>
                </c:pt>
                <c:pt idx="14">
                  <c:v>29090</c:v>
                </c:pt>
              </c:numCache>
            </c:numRef>
          </c:val>
          <c:extLst>
            <c:ext xmlns:c16="http://schemas.microsoft.com/office/drawing/2014/chart" uri="{C3380CC4-5D6E-409C-BE32-E72D297353CC}">
              <c16:uniqueId val="{00000000-CF5B-4EB3-AC2D-4769AFDB18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3854</c:v>
                </c:pt>
                <c:pt idx="5">
                  <c:v>3508</c:v>
                </c:pt>
                <c:pt idx="8">
                  <c:v>3014</c:v>
                </c:pt>
                <c:pt idx="11">
                  <c:v>2632</c:v>
                </c:pt>
                <c:pt idx="14">
                  <c:v>2617</c:v>
                </c:pt>
              </c:numCache>
            </c:numRef>
          </c:val>
          <c:extLst>
            <c:ext xmlns:c16="http://schemas.microsoft.com/office/drawing/2014/chart" uri="{C3380CC4-5D6E-409C-BE32-E72D297353CC}">
              <c16:uniqueId val="{00000001-CF5B-4EB3-AC2D-4769AFDB18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11290</c:v>
                </c:pt>
                <c:pt idx="5">
                  <c:v>9439</c:v>
                </c:pt>
                <c:pt idx="8">
                  <c:v>10710</c:v>
                </c:pt>
                <c:pt idx="11">
                  <c:v>11746</c:v>
                </c:pt>
                <c:pt idx="14">
                  <c:v>12898</c:v>
                </c:pt>
              </c:numCache>
            </c:numRef>
          </c:val>
          <c:extLst>
            <c:ext xmlns:c16="http://schemas.microsoft.com/office/drawing/2014/chart" uri="{C3380CC4-5D6E-409C-BE32-E72D297353CC}">
              <c16:uniqueId val="{00000002-CF5B-4EB3-AC2D-4769AFDB18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5B-4EB3-AC2D-4769AFDB18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5B-4EB3-AC2D-4769AFDB18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c:v>
                </c:pt>
                <c:pt idx="3">
                  <c:v>15</c:v>
                </c:pt>
                <c:pt idx="6">
                  <c:v>15</c:v>
                </c:pt>
                <c:pt idx="9">
                  <c:v>14</c:v>
                </c:pt>
                <c:pt idx="12">
                  <c:v>13</c:v>
                </c:pt>
              </c:numCache>
            </c:numRef>
          </c:val>
          <c:extLst>
            <c:ext xmlns:c16="http://schemas.microsoft.com/office/drawing/2014/chart" uri="{C3380CC4-5D6E-409C-BE32-E72D297353CC}">
              <c16:uniqueId val="{00000005-CF5B-4EB3-AC2D-4769AFDB18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6281</c:v>
                </c:pt>
                <c:pt idx="3">
                  <c:v>6115</c:v>
                </c:pt>
                <c:pt idx="6">
                  <c:v>6016</c:v>
                </c:pt>
                <c:pt idx="9">
                  <c:v>5645</c:v>
                </c:pt>
                <c:pt idx="12">
                  <c:v>5762</c:v>
                </c:pt>
              </c:numCache>
            </c:numRef>
          </c:val>
          <c:extLst>
            <c:ext xmlns:c16="http://schemas.microsoft.com/office/drawing/2014/chart" uri="{C3380CC4-5D6E-409C-BE32-E72D297353CC}">
              <c16:uniqueId val="{00000006-CF5B-4EB3-AC2D-4769AFDB18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64</c:v>
                </c:pt>
                <c:pt idx="3">
                  <c:v>43</c:v>
                </c:pt>
                <c:pt idx="6">
                  <c:v>21</c:v>
                </c:pt>
                <c:pt idx="9">
                  <c:v>0</c:v>
                </c:pt>
                <c:pt idx="12">
                  <c:v>0</c:v>
                </c:pt>
              </c:numCache>
            </c:numRef>
          </c:val>
          <c:extLst>
            <c:ext xmlns:c16="http://schemas.microsoft.com/office/drawing/2014/chart" uri="{C3380CC4-5D6E-409C-BE32-E72D297353CC}">
              <c16:uniqueId val="{00000007-CF5B-4EB3-AC2D-4769AFDB18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10193</c:v>
                </c:pt>
                <c:pt idx="3">
                  <c:v>8923</c:v>
                </c:pt>
                <c:pt idx="6">
                  <c:v>7602</c:v>
                </c:pt>
                <c:pt idx="9">
                  <c:v>6727</c:v>
                </c:pt>
                <c:pt idx="12">
                  <c:v>6507</c:v>
                </c:pt>
              </c:numCache>
            </c:numRef>
          </c:val>
          <c:extLst>
            <c:ext xmlns:c16="http://schemas.microsoft.com/office/drawing/2014/chart" uri="{C3380CC4-5D6E-409C-BE32-E72D297353CC}">
              <c16:uniqueId val="{00000008-CF5B-4EB3-AC2D-4769AFDB18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5B-4EB3-AC2D-4769AFDB18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26060</c:v>
                </c:pt>
                <c:pt idx="3">
                  <c:v>27421</c:v>
                </c:pt>
                <c:pt idx="6">
                  <c:v>28504</c:v>
                </c:pt>
                <c:pt idx="9">
                  <c:v>28857</c:v>
                </c:pt>
                <c:pt idx="12">
                  <c:v>27785</c:v>
                </c:pt>
              </c:numCache>
            </c:numRef>
          </c:val>
          <c:extLst>
            <c:ext xmlns:c16="http://schemas.microsoft.com/office/drawing/2014/chart" uri="{C3380CC4-5D6E-409C-BE32-E72D297353CC}">
              <c16:uniqueId val="{0000000A-CF5B-4EB3-AC2D-4769AFDB18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5B-4EB3-AC2D-4769AFDB18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3642</c:v>
                </c:pt>
                <c:pt idx="1">
                  <c:v>3617</c:v>
                </c:pt>
                <c:pt idx="2">
                  <c:v>4323</c:v>
                </c:pt>
              </c:numCache>
            </c:numRef>
          </c:val>
          <c:extLst>
            <c:ext xmlns:c16="http://schemas.microsoft.com/office/drawing/2014/chart" uri="{C3380CC4-5D6E-409C-BE32-E72D297353CC}">
              <c16:uniqueId val="{00000000-CBAE-4F2C-8672-F55FA0CD50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313</c:v>
                </c:pt>
                <c:pt idx="1">
                  <c:v>314</c:v>
                </c:pt>
                <c:pt idx="2">
                  <c:v>436</c:v>
                </c:pt>
              </c:numCache>
            </c:numRef>
          </c:val>
          <c:extLst>
            <c:ext xmlns:c16="http://schemas.microsoft.com/office/drawing/2014/chart" uri="{C3380CC4-5D6E-409C-BE32-E72D297353CC}">
              <c16:uniqueId val="{00000001-CBAE-4F2C-8672-F55FA0CD50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5288</c:v>
                </c:pt>
                <c:pt idx="1">
                  <c:v>6264</c:v>
                </c:pt>
                <c:pt idx="2">
                  <c:v>6244</c:v>
                </c:pt>
              </c:numCache>
            </c:numRef>
          </c:val>
          <c:extLst>
            <c:ext xmlns:c16="http://schemas.microsoft.com/office/drawing/2014/chart" uri="{C3380CC4-5D6E-409C-BE32-E72D297353CC}">
              <c16:uniqueId val="{00000002-CBAE-4F2C-8672-F55FA0CD50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{8B0DED85-1DF4-4CB8-9F34-932453C5441F}</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A83-4114-BCAB-C72DDADDA5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{0BB9E53D-5267-442D-9B01-35F9C924C8C5}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83-4114-BCAB-C72DDADDA5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{AF36D4C0-BA35-4AB6-9DF4-8542240F0151}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83-4114-BCAB-C72DDADDA5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{EFDD1F9A-E2B0-45FD-8CE7-A852098A1621}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83-4114-BCAB-C72DDADDA5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{9AADE4BC-0505-4FDF-8DD2-F26D4E646820}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83-4114-BCAB-C72DDADDA5F0}"/>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{F481B70A-6E14-4D8F-AA04-C915AD720C2A}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A83-4114-BCAB-C72DDADDA5F0}"/>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{3070F803-A250-47C2-8A26-CF6724604C81}</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A83-4114-BCAB-C72DDADDA5F0}"/>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{6E2CD36A-B93A-461F-A631-46290BFE985D}</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A83-4114-BCAB-C72DDADDA5F0}"/>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{AA36D3F7-01EA-40E7-B58D-AD44C1D59AFB}</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A83-4114-BCAB-C72DDADDA5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50.4</c:v>
                </c:pt>
                <c:pt idx="8">
                  <c:v>63.4</c:v>
                </c:pt>
                <c:pt idx="16">
                  <c:v>63.4</c:v>
                </c:pt>
                <c:pt idx="24">
                  <c:v>64.900000000000006</c:v>
                </c:pt>
                <c:pt idx="32">
                  <c:v>65.400000000000006</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8A83-4114-BCAB-C72DDADDA5F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{0EE23C98-BC5B-4161-9294-F367D1FBD71F}</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A83-4114-BCAB-C72DDADDA5F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{743B3678-BD12-466F-B4F8-E96A92ADA2A2}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83-4114-BCAB-C72DDADDA5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{2FDE9CDF-3204-46F2-A1DE-25167EC46520}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83-4114-BCAB-C72DDADDA5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{10CCD281-AC10-461D-AD1A-1688C31A52CA}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83-4114-BCAB-C72DDADDA5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{2683581E-D08B-41A7-AB8C-6D90714477F5}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83-4114-BCAB-C72DDADDA5F0}"/>
                </c:ext>
              </c:extLst>
            </c:dLbl>
            <c:dLbl>
              <c:idx val="8"/>
              <c:layout>
                <c:manualLayout>
                  <c:x val="-3.6961054097210552E-2"/>
                  <c:y val="-7.9166742153217451E-2"/>
                </c:manualLayout>
              </c:layout>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{48DF682D-B73F-46D9-B3C4-B89F492F7EDC}</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A83-4114-BCAB-C72DDADDA5F0}"/>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{30271DC2-DB2B-4530-849F-4AD85CB155E3}</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A83-4114-BCAB-C72DDADDA5F0}"/>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{263228BA-F91E-45AC-9288-C824CA73D2FB}</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A83-4114-BCAB-C72DDADDA5F0}"/>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{D743A330-8EF1-4816-80D9-E6928570CBFA}</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A83-4114-BCAB-C72DDADDA5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60.9</c:v>
                </c:pt>
                <c:pt idx="8">
                  <c:v>61</c:v>
                </c:pt>
                <c:pt idx="16">
                  <c:v>62.2</c:v>
                </c:pt>
                <c:pt idx="24">
                  <c:v>63.2</c:v>
                </c:pt>
                <c:pt idx="32">
                  <c:v>64.599999999999994</c:v>
                </c:pt>
              </c:numCache>
            </c:numRef>
          </c:xVal>
          <c:yVal>
            <c:numRef>
              <c:f>[1]公会計指標分析・財政指標組合せ分析表!$BP$55:$DC$55</c:f>
              <c:numCache>
                <c:formatCode>General</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A83-4114-BCAB-C72DDADDA5F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{8B8B80B2-3BE9-4250-848B-8D839C48D2F5}</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DA-42FF-80AF-F89223A7F5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{02FAFC4E-30FD-4ABD-9307-94251325661C}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DA-42FF-80AF-F89223A7F5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{57EC1E3E-E488-4E9C-B88B-0FF0ABE96EF2}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DA-42FF-80AF-F89223A7F5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{FC2BAB45-D0B4-4AFE-9C82-E317738EE124}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DA-42FF-80AF-F89223A7F5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{985147EA-6BB7-4646-88CE-80CCE06DD2E5}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DA-42FF-80AF-F89223A7F5FE}"/>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{B2905C25-8DEA-44FC-A517-A9BD058AF460}</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DA-42FF-80AF-F89223A7F5FE}"/>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{ABA9DE7D-99D7-45F3-B70F-8D851143E683}</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DA-42FF-80AF-F89223A7F5FE}"/>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{FC03F20A-8639-45F8-8494-3E909949E04A}</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DA-42FF-80AF-F89223A7F5FE}"/>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{0BF26641-23D0-4F7B-B93F-8D0B77920EEF}</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DA-42FF-80AF-F89223A7F5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2.9</c:v>
                </c:pt>
                <c:pt idx="8">
                  <c:v>2.2999999999999998</c:v>
                </c:pt>
                <c:pt idx="16">
                  <c:v>1.9</c:v>
                </c:pt>
                <c:pt idx="24">
                  <c:v>1.8</c:v>
                </c:pt>
                <c:pt idx="32">
                  <c:v>2.2999999999999998</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30DA-42FF-80AF-F89223A7F5F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{6415588F-B754-463A-8041-F346EB853D79}</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DA-42FF-80AF-F89223A7F5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{02BE5216-9489-452C-A87B-E515C2265C5F}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DA-42FF-80AF-F89223A7F5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{97A91D2C-DE0E-414A-BF6C-13FDF8FCBC99}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DA-42FF-80AF-F89223A7F5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{0323D929-17FB-45BD-8F79-3618E313EFC7}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DA-42FF-80AF-F89223A7F5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{A8E1CA1C-7F25-46D6-AD87-A3ADB24731A7}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DA-42FF-80AF-F89223A7F5FE}"/>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{036CB2A5-BDCB-461F-AF6F-24A2478B0AC5}</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DA-42FF-80AF-F89223A7F5FE}"/>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{D4F02531-BF3A-4D00-A4F3-368F450416E8}</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DA-42FF-80AF-F89223A7F5FE}"/>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{491A4420-8456-4D4C-83D9-50B7344D8931}</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DA-42FF-80AF-F89223A7F5FE}"/>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{1AFFE023-4981-4BAC-8D21-5DD4A2C5CB0D}</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DA-42FF-80AF-F89223A7F5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6.6</c:v>
                </c:pt>
                <c:pt idx="8">
                  <c:v>6.4</c:v>
                </c:pt>
                <c:pt idx="16">
                  <c:v>6.6</c:v>
                </c:pt>
                <c:pt idx="24">
                  <c:v>6.6</c:v>
                </c:pt>
                <c:pt idx="32">
                  <c:v>6.7</c:v>
                </c:pt>
              </c:numCache>
            </c:numRef>
          </c:xVal>
          <c:yVal>
            <c:numRef>
              <c:f>[1]公会計指標分析・財政指標組合せ分析表!$BP$77:$DC$77</c:f>
              <c:numCache>
                <c:formatCode>General</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0DA-42FF-80AF-F89223A7F5FE}"/>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か年平均の実質公債費比率は</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％で、前年と比較して</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ポイント増加している。これは、庁舎建設により借り入れを行った市債の元金償還が開始したことによる元利償還金の増等による。</a:t>
          </a:r>
        </a:p>
        <a:p>
          <a:r>
            <a:rPr kumimoji="1" lang="ja-JP" altLang="en-US" sz="1400">
              <a:latin typeface="ＭＳ ゴシック" pitchFamily="49" charset="-128"/>
              <a:ea typeface="ＭＳ ゴシック" pitchFamily="49" charset="-128"/>
            </a:rPr>
            <a:t>　今後も施設の更新、集約化等による財源として市債を発行していく必要があるため、「第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期財政健全化推進計画」に基づき、計画的な発行に努め、財政の健全化を図っていく。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a:t>
          </a:r>
          <a:r>
            <a:rPr kumimoji="1" lang="en-US" altLang="ja-JP" sz="1400">
              <a:latin typeface="ＭＳ ゴシック" pitchFamily="49" charset="-128"/>
              <a:ea typeface="ＭＳ ゴシック" pitchFamily="49" charset="-128"/>
            </a:rPr>
            <a:t>1,072</a:t>
          </a:r>
          <a:r>
            <a:rPr kumimoji="1" lang="ja-JP" altLang="en-US" sz="1400">
              <a:latin typeface="ＭＳ ゴシック" pitchFamily="49" charset="-128"/>
              <a:ea typeface="ＭＳ ゴシック" pitchFamily="49" charset="-128"/>
            </a:rPr>
            <a:t>百万円減少した一方、充当可能基金等については、</a:t>
          </a:r>
          <a:r>
            <a:rPr kumimoji="1" lang="en-US" altLang="ja-JP" sz="1400">
              <a:latin typeface="ＭＳ ゴシック" pitchFamily="49" charset="-128"/>
              <a:ea typeface="ＭＳ ゴシック" pitchFamily="49" charset="-128"/>
            </a:rPr>
            <a:t>1,152</a:t>
          </a:r>
          <a:r>
            <a:rPr kumimoji="1" lang="ja-JP" altLang="en-US" sz="1400">
              <a:latin typeface="ＭＳ ゴシック" pitchFamily="49" charset="-128"/>
              <a:ea typeface="ＭＳ ゴシック" pitchFamily="49" charset="-128"/>
            </a:rPr>
            <a:t>百万円増加している。主な要因として、庁舎建設の完了に伴う市債発行額の減、財政調整基金の増などが挙げられる。</a:t>
          </a:r>
        </a:p>
        <a:p>
          <a:r>
            <a:rPr kumimoji="1" lang="ja-JP" altLang="en-US" sz="1400">
              <a:latin typeface="ＭＳ ゴシック" pitchFamily="49" charset="-128"/>
              <a:ea typeface="ＭＳ ゴシック" pitchFamily="49" charset="-128"/>
            </a:rPr>
            <a:t>　これらの要因により、分子全体で見ると減となっており、本年においても将来負担比率は「－」となった。</a:t>
          </a:r>
        </a:p>
        <a:p>
          <a:r>
            <a:rPr kumimoji="1" lang="ja-JP" altLang="en-US" sz="1400">
              <a:latin typeface="ＭＳ ゴシック" pitchFamily="49" charset="-128"/>
              <a:ea typeface="ＭＳ ゴシック" pitchFamily="49" charset="-128"/>
            </a:rPr>
            <a:t>　引き続き「第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期財政健全化推進計画」に基づき、市債の発行の抑制等に取り組み、健全財政の確保に努める。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栃木県鹿沼市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百万円の増となった。主な理由としては、「第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期財政健全化推進計画」に基づき災害等の緊急時においても安定した財政基盤を維持できるよう財政調整基金に積み立てたことが挙げられる。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期財政健全化推進計画」に基づき、基金の確保に努めるとともに、特定目的基金の繰入においては、計画的に行う必要がある。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ついては、公共施設の整備に充てるものである。「かぬま・あわの振興基金」については、地域振興のために実施する事業に充てるものである。「職員退職手当基金」については、職員に給する退職手当の財源に充てるものである。「こどもみらい基金」については、こどもの貧困対策・子育て支援に充てるものである。「森林環境整備促進基金」については、森林の整備及びその促進に関する事業に充てる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「公共施設整備基金」については、ごみ処理施設整備事業に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7,491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充当するなどした一方、今後の大型建設事業に対応するため積み立てを行った結果、微増となっている。「職員退職手当基金」については、今後の退職手当の増減に対応するため積み立てを行った。また「こどもみらい基金」については、ふるさとかぬま寄附金を積み立てたことにより増加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一方、「かぬま・あわの振興基金」については、ふるさと納税による寄付金を積み立てていた分を、寄付目的に応じた事業の財源とするため取崩したことにより減となった。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次総合計画（令和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に基づき老朽化した公共施設の更新・修繕に備え、計画的に積み立て、繰入を行っていく。「かぬま・あわの振興基金」は、原資となった合併特例債の償還が令和２年度に完了したことを踏まえ、国県補助金等の特定財源が見込めない施設の更新や修繕等に有効活用していく。「こどもみらい基金」はこどもの貧困対策などに活用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期財政健全化推進計画」に基づき、財政調整基金残高を令和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億円以上とするという目標のもと、計画的に積み立てを行っている。翌年度に清算すべき国庫補助金等相当額を留保したこともあり、令和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百万円となっており、目標額に達している。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期財政健全化推進計画」において、令和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年度末の残高目標値を標準財政規模の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億円を堅持したうえに令和元年の東日本台風に際し、災害復旧対策に向け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億円の基金取り崩しを行った経緯を踏まえ、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億円を加えた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年度末において目標は達成しているが、今後物価高騰による歳出の増など、財源不足に直面する可能性があるため、計画的に基金の運営を行っていく。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普通交付税のうち、令和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年度以降の臨時財政対策債の元利償還金の一部を償還するための基金の積立てに要する経費の財源として交付された分等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12,142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借換を前提とした借入や、繰上償還等の計画が無いため減債基金への積み立ては行っていない。しかしながら、今後、利率の上昇等の財政負担や繰上償還等が生じた際への対応を考え、計画的な運用を図っ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25F54F8-4853-4087-9B6F-92F21AB19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8193F3-F0F6-44F0-92CC-066DFD4C22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E49AD71-97DC-47C6-9B1B-1B05E84C099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87741DB-AE29-47C9-9B60-CF5739E9B0C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6627EF8-956F-49CA-B523-D92D18B30A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730D25C-B0F0-47EE-A7B0-4766DF9BB29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58AFCD4-5608-40A4-9DE8-D29F45CFEBD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E57B97B-F620-453D-B720-6924B46E728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78171C2-AB0B-4460-A4D2-A67BAD218B5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22EE6DC-6D98-466A-92FD-00A3F732459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B171ED3-7A85-48D6-8537-B22BD148EF3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6D3AAB2-CD0A-444D-9161-43F00BD0DD9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213DB24-2680-4182-846A-9B77412C31B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96B6FE7-EEEE-4650-BED6-424FE89B375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0AD63E1-08B3-456B-91EF-2D5DB3882F5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B60B123-6BD6-47F5-ABAE-91EE8999D96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962C01D-FA05-4947-BF08-4B2A57C0B03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158575B-7C8A-4013-BF4A-28BB13E8A3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73F8349-9783-4FA3-B415-ECEE9C139C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3A33C5E-F768-4216-8DCF-3294C97E456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4B05974-C754-45D2-896B-122DD8A294D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35EF8E-6DE1-424D-BF71-0B29EEE89F2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D98929B-E058-400E-AAF0-3E8384BD6E1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78061E6-C88D-4904-9448-DBBCCFE2467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7C2A4A2-02FC-4B2C-90B8-1407826D9D7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8B5E8F5-27B4-4039-8DF1-CA5CB2151DB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E90181F-1722-489E-94C7-61C555FA998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52C5623-720F-4026-B369-AC707B3EC25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2E40BAA-06DA-44A5-BE86-FCADFA7E9E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5F770EE-95B7-4004-8F90-55434FEB0C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4829CC9-2CB3-4438-8F53-A84F7FC2910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ED039F7-16A9-4EA4-96F4-7BD49492C30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54A6E00-C05A-49C0-8CB6-D0D2FD901B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8A6ACA5-F4DF-488A-A88D-0ED1C44E1FE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F303F38-5559-4407-823B-5C980E8A1FD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9C5A7B5-4DA4-4805-9CEA-232166736F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532489E-DABC-4EB2-B023-41EC6BD07A9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2A9B47D-0772-4F6B-B827-459D321E38E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B684262-2DD6-4241-995D-4D44CEBA982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559087A-E528-4E7C-8D1A-9546BF8A55B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EEAA753-5D30-453F-B992-8F41677874D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288AD7C-7CAB-4D35-BF76-F9C01A2CE9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4EF229B-97DF-4234-BDAC-EEBD9B20790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56F7D76-4AFA-4F8C-9036-AAAE5B0E9A6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CF968BC-F2BE-41E8-A523-A5338477A04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FD424E0-20D5-43D5-9DBB-1D6324AAC7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DD6C702-5F76-4559-83BB-CFC56FA5F3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ED67924-B226-4B79-9E2A-7489876F931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5EAFCC3-2962-42C3-A05C-BD202E4E4C6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AB5643B-76DA-49AD-87DA-6316F45AB5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04B8CF9-D3B2-454A-9353-9803C2B8C87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06783BB-C122-4524-9310-B45F98A48B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0AC3D6-9910-4516-A226-236C5B7769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76D99A9-C331-4A2D-9220-C67749F716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F8F6B6C-EC4B-4754-AEFF-0FC61DDE78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CD23A1F-4E5F-40CA-A3C8-860A6D384D5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C6CDF60-9D0E-4E24-B1DE-EBDECF826F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類似団体よりわずかに高い水準である。施設老朽化は進行する見込みであるため、公共施設等総合管理計画に基づき中長期的な視点で効果的・効率的に公共施設の整備等を行い、公共施設の適正配置を目指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09FA8D9-5653-40D5-BBF8-A871FA5B4A4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43CAF32-7269-4119-B809-DBDC0D40DF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EF7CBDE8-322D-4B54-B3E2-866108C2F03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A35335C-0D13-4E4A-9AA3-6CA6E278A3A1}"/>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AA9B6B53-C39F-47DE-A253-29F8D977440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C1A0DDCC-9EB6-4C98-B6A5-941625E367FA}"/>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F957EB7-0AEC-49B9-BFCC-1ACDB2879AF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671ADD3-4E79-4D15-86AD-21D5A26E1B8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87916C0-A8B8-4301-8C19-427C9B16374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9A260A8-DB1D-4AAF-A6DB-5D49194B526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2BA39B3-2811-4C9F-A5F2-7A6B097FF07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8DE4FDE-5E22-4B51-8089-5C60B75D752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2B4EB93-0FF7-42E0-9777-ECCFA00B7C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BF03EC8-BDA6-4542-8A29-45F51BFDE74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FCFBA673-4648-4FAD-81E2-3A6FC4DCEF4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CFA9F61A-77C0-417D-BEFD-90691E02C0E6}"/>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ACCBD557-7998-48F2-B0C9-0B319EFE3982}"/>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E0F01F01-7742-4A7F-97D9-BF14D09FB70F}"/>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2888FB22-DE01-4D4F-99E1-742306AB5B6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78" name="有形固定資産減価償却率平均値テキスト">
          <a:extLst>
            <a:ext uri="{FF2B5EF4-FFF2-40B4-BE49-F238E27FC236}">
              <a16:creationId xmlns:a16="http://schemas.microsoft.com/office/drawing/2014/main" id="{0CC53CC5-9BB0-4850-8331-2899333108DB}"/>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0A657D5D-B453-4B09-9DB4-AA279CF0E275}"/>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11EC4D7C-CAD8-436A-B1F8-7853B80CA829}"/>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48AE1C52-BB9A-40BD-8E3D-0B1B9E4FFB2A}"/>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05170E34-5C4E-4022-BCCF-49B315601761}"/>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EFCB01F2-B864-4E89-B238-9EAA220DE0FB}"/>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03F1DBA-46DB-4D29-8FD9-165C2441FDE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5ACE01D-2E03-4A2D-88B9-DE3A505162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222BE5E-5FCF-4B36-885B-F7065B62FE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DF23875-615C-473E-88C6-B4EB3C0B8E7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217646C-BA9B-4B5C-B600-D93167704D3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83947</xdr:rowOff>
    </xdr:from>
    <xdr:to>
      <xdr:col>23</xdr:col>
      <xdr:colOff>136525</xdr:colOff>
      <xdr:row>31</xdr:row>
      <xdr:rowOff>14097</xdr:rowOff>
    </xdr:to>
    <xdr:sp macro="" textlink="">
      <xdr:nvSpPr>
        <xdr:cNvPr id="89" name="楕円 88">
          <a:extLst>
            <a:ext uri="{FF2B5EF4-FFF2-40B4-BE49-F238E27FC236}">
              <a16:creationId xmlns:a16="http://schemas.microsoft.com/office/drawing/2014/main" id="{4E2BB439-2352-4F06-ACDC-83C5318EDF27}"/>
            </a:ext>
          </a:extLst>
        </xdr:cNvPr>
        <xdr:cNvSpPr/>
      </xdr:nvSpPr>
      <xdr:spPr>
        <a:xfrm>
          <a:off x="47117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62374</xdr:rowOff>
    </xdr:from>
    <xdr:ext cx="405111" cy="259045"/>
    <xdr:sp macro="" textlink="">
      <xdr:nvSpPr>
        <xdr:cNvPr id="90" name="有形固定資産減価償却率該当値テキスト">
          <a:extLst>
            <a:ext uri="{FF2B5EF4-FFF2-40B4-BE49-F238E27FC236}">
              <a16:creationId xmlns:a16="http://schemas.microsoft.com/office/drawing/2014/main" id="{F8575361-BB18-4568-BEFA-F7DDF0FF8A3E}"/>
            </a:ext>
          </a:extLst>
        </xdr:cNvPr>
        <xdr:cNvSpPr txBox="1"/>
      </xdr:nvSpPr>
      <xdr:spPr>
        <a:xfrm>
          <a:off x="4813300"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62357</xdr:rowOff>
    </xdr:from>
    <xdr:to>
      <xdr:col>19</xdr:col>
      <xdr:colOff>187325</xdr:colOff>
      <xdr:row>30</xdr:row>
      <xdr:rowOff>163957</xdr:rowOff>
    </xdr:to>
    <xdr:sp macro="" textlink="">
      <xdr:nvSpPr>
        <xdr:cNvPr id="91" name="楕円 90">
          <a:extLst>
            <a:ext uri="{FF2B5EF4-FFF2-40B4-BE49-F238E27FC236}">
              <a16:creationId xmlns:a16="http://schemas.microsoft.com/office/drawing/2014/main" id="{84332245-E62A-43F6-A8BA-F17827B3ED27}"/>
            </a:ext>
          </a:extLst>
        </xdr:cNvPr>
        <xdr:cNvSpPr/>
      </xdr:nvSpPr>
      <xdr:spPr>
        <a:xfrm>
          <a:off x="4000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113157</xdr:rowOff>
    </xdr:from>
    <xdr:to>
      <xdr:col>23</xdr:col>
      <xdr:colOff>85725</xdr:colOff>
      <xdr:row>30</xdr:row>
      <xdr:rowOff>134747</xdr:rowOff>
    </xdr:to>
    <xdr:cxnSp macro="">
      <xdr:nvCxnSpPr>
        <xdr:cNvPr id="92" name="直線コネクタ 91">
          <a:extLst>
            <a:ext uri="{FF2B5EF4-FFF2-40B4-BE49-F238E27FC236}">
              <a16:creationId xmlns:a16="http://schemas.microsoft.com/office/drawing/2014/main" id="{A36BC5E4-D5F0-413C-AF2D-FDC51CF9B388}"/>
            </a:ext>
          </a:extLst>
        </xdr:cNvPr>
        <xdr:cNvCxnSpPr/>
      </xdr:nvCxnSpPr>
      <xdr:spPr>
        <a:xfrm>
          <a:off x="4051300" y="602818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169037</xdr:rowOff>
    </xdr:from>
    <xdr:to>
      <xdr:col>15</xdr:col>
      <xdr:colOff>187325</xdr:colOff>
      <xdr:row>30</xdr:row>
      <xdr:rowOff>99187</xdr:rowOff>
    </xdr:to>
    <xdr:sp macro="" textlink="">
      <xdr:nvSpPr>
        <xdr:cNvPr id="93" name="楕円 92">
          <a:extLst>
            <a:ext uri="{FF2B5EF4-FFF2-40B4-BE49-F238E27FC236}">
              <a16:creationId xmlns:a16="http://schemas.microsoft.com/office/drawing/2014/main" id="{0CF901D6-DB8A-4AD6-9A49-04F112A8C2F6}"/>
            </a:ext>
          </a:extLst>
        </xdr:cNvPr>
        <xdr:cNvSpPr/>
      </xdr:nvSpPr>
      <xdr:spPr>
        <a:xfrm>
          <a:off x="3238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48387</xdr:rowOff>
    </xdr:from>
    <xdr:to>
      <xdr:col>19</xdr:col>
      <xdr:colOff>136525</xdr:colOff>
      <xdr:row>30</xdr:row>
      <xdr:rowOff>113157</xdr:rowOff>
    </xdr:to>
    <xdr:cxnSp macro="">
      <xdr:nvCxnSpPr>
        <xdr:cNvPr id="94" name="直線コネクタ 93">
          <a:extLst>
            <a:ext uri="{FF2B5EF4-FFF2-40B4-BE49-F238E27FC236}">
              <a16:creationId xmlns:a16="http://schemas.microsoft.com/office/drawing/2014/main" id="{3FC002AB-C88B-4B58-863A-F37CFE00537A}"/>
            </a:ext>
          </a:extLst>
        </xdr:cNvPr>
        <xdr:cNvCxnSpPr/>
      </xdr:nvCxnSpPr>
      <xdr:spPr>
        <a:xfrm>
          <a:off x="3289300" y="596341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169037</xdr:rowOff>
    </xdr:from>
    <xdr:to>
      <xdr:col>11</xdr:col>
      <xdr:colOff>187325</xdr:colOff>
      <xdr:row>30</xdr:row>
      <xdr:rowOff>99187</xdr:rowOff>
    </xdr:to>
    <xdr:sp macro="" textlink="">
      <xdr:nvSpPr>
        <xdr:cNvPr id="95" name="楕円 94">
          <a:extLst>
            <a:ext uri="{FF2B5EF4-FFF2-40B4-BE49-F238E27FC236}">
              <a16:creationId xmlns:a16="http://schemas.microsoft.com/office/drawing/2014/main" id="{3F421A08-5E02-46FF-A21D-3B06682E7D27}"/>
            </a:ext>
          </a:extLst>
        </xdr:cNvPr>
        <xdr:cNvSpPr/>
      </xdr:nvSpPr>
      <xdr:spPr>
        <a:xfrm>
          <a:off x="2476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48387</xdr:rowOff>
    </xdr:from>
    <xdr:to>
      <xdr:col>15</xdr:col>
      <xdr:colOff>136525</xdr:colOff>
      <xdr:row>30</xdr:row>
      <xdr:rowOff>48387</xdr:rowOff>
    </xdr:to>
    <xdr:cxnSp macro="">
      <xdr:nvCxnSpPr>
        <xdr:cNvPr id="96" name="直線コネクタ 95">
          <a:extLst>
            <a:ext uri="{FF2B5EF4-FFF2-40B4-BE49-F238E27FC236}">
              <a16:creationId xmlns:a16="http://schemas.microsoft.com/office/drawing/2014/main" id="{D2F537F6-9882-4629-9D6C-6990B1432B15}"/>
            </a:ext>
          </a:extLst>
        </xdr:cNvPr>
        <xdr:cNvCxnSpPr/>
      </xdr:nvCxnSpPr>
      <xdr:spPr>
        <a:xfrm>
          <a:off x="2527300" y="596341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122047</xdr:rowOff>
    </xdr:from>
    <xdr:to>
      <xdr:col>7</xdr:col>
      <xdr:colOff>187325</xdr:colOff>
      <xdr:row>27</xdr:row>
      <xdr:rowOff>52197</xdr:rowOff>
    </xdr:to>
    <xdr:sp macro="" textlink="">
      <xdr:nvSpPr>
        <xdr:cNvPr id="97" name="楕円 96">
          <a:extLst>
            <a:ext uri="{FF2B5EF4-FFF2-40B4-BE49-F238E27FC236}">
              <a16:creationId xmlns:a16="http://schemas.microsoft.com/office/drawing/2014/main" id="{4F0D7E97-7703-49C0-8B13-2714B4F6C7FE}"/>
            </a:ext>
          </a:extLst>
        </xdr:cNvPr>
        <xdr:cNvSpPr/>
      </xdr:nvSpPr>
      <xdr:spPr>
        <a:xfrm>
          <a:off x="1714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1397</xdr:rowOff>
    </xdr:from>
    <xdr:to>
      <xdr:col>11</xdr:col>
      <xdr:colOff>136525</xdr:colOff>
      <xdr:row>30</xdr:row>
      <xdr:rowOff>48387</xdr:rowOff>
    </xdr:to>
    <xdr:cxnSp macro="">
      <xdr:nvCxnSpPr>
        <xdr:cNvPr id="98" name="直線コネクタ 97">
          <a:extLst>
            <a:ext uri="{FF2B5EF4-FFF2-40B4-BE49-F238E27FC236}">
              <a16:creationId xmlns:a16="http://schemas.microsoft.com/office/drawing/2014/main" id="{EA63C6A9-C404-43A7-9E02-3D81FDEC130E}"/>
            </a:ext>
          </a:extLst>
        </xdr:cNvPr>
        <xdr:cNvCxnSpPr/>
      </xdr:nvCxnSpPr>
      <xdr:spPr>
        <a:xfrm>
          <a:off x="1765300" y="5402072"/>
          <a:ext cx="762000" cy="5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99" name="n_1aveValue有形固定資産減価償却率">
          <a:extLst>
            <a:ext uri="{FF2B5EF4-FFF2-40B4-BE49-F238E27FC236}">
              <a16:creationId xmlns:a16="http://schemas.microsoft.com/office/drawing/2014/main" id="{815F515C-DE51-434B-A263-20F1CBC7F69E}"/>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100" name="n_2aveValue有形固定資産減価償却率">
          <a:extLst>
            <a:ext uri="{FF2B5EF4-FFF2-40B4-BE49-F238E27FC236}">
              <a16:creationId xmlns:a16="http://schemas.microsoft.com/office/drawing/2014/main" id="{1345EEF7-FC86-41FC-B09F-AF9F2484621F}"/>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1" name="n_3aveValue有形固定資産減価償却率">
          <a:extLst>
            <a:ext uri="{FF2B5EF4-FFF2-40B4-BE49-F238E27FC236}">
              <a16:creationId xmlns:a16="http://schemas.microsoft.com/office/drawing/2014/main" id="{8B59D745-DE98-4FC5-9ADD-AF615E4F4203}"/>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733F0F46-D348-426C-A67C-CAF33865E6C7}"/>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155084</xdr:rowOff>
    </xdr:from>
    <xdr:ext cx="405111" cy="259045"/>
    <xdr:sp macro="" textlink="">
      <xdr:nvSpPr>
        <xdr:cNvPr id="103" name="n_1mainValue有形固定資産減価償却率">
          <a:extLst>
            <a:ext uri="{FF2B5EF4-FFF2-40B4-BE49-F238E27FC236}">
              <a16:creationId xmlns:a16="http://schemas.microsoft.com/office/drawing/2014/main" id="{BAED8CFE-EF2E-44DB-B429-BE57A28F5754}"/>
            </a:ext>
          </a:extLst>
        </xdr:cNvPr>
        <xdr:cNvSpPr txBox="1"/>
      </xdr:nvSpPr>
      <xdr:spPr>
        <a:xfrm>
          <a:off x="3836044" y="607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90314</xdr:rowOff>
    </xdr:from>
    <xdr:ext cx="405111" cy="259045"/>
    <xdr:sp macro="" textlink="">
      <xdr:nvSpPr>
        <xdr:cNvPr id="104" name="n_2mainValue有形固定資産減価償却率">
          <a:extLst>
            <a:ext uri="{FF2B5EF4-FFF2-40B4-BE49-F238E27FC236}">
              <a16:creationId xmlns:a16="http://schemas.microsoft.com/office/drawing/2014/main" id="{7FE78A57-25A4-4BF0-A7D1-1385EF1AAE1E}"/>
            </a:ext>
          </a:extLst>
        </xdr:cNvPr>
        <xdr:cNvSpPr txBox="1"/>
      </xdr:nvSpPr>
      <xdr:spPr>
        <a:xfrm>
          <a:off x="3086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90314</xdr:rowOff>
    </xdr:from>
    <xdr:ext cx="405111" cy="259045"/>
    <xdr:sp macro="" textlink="">
      <xdr:nvSpPr>
        <xdr:cNvPr id="105" name="n_3mainValue有形固定資産減価償却率">
          <a:extLst>
            <a:ext uri="{FF2B5EF4-FFF2-40B4-BE49-F238E27FC236}">
              <a16:creationId xmlns:a16="http://schemas.microsoft.com/office/drawing/2014/main" id="{6990A61E-E54D-49BD-B05F-34A493C818FB}"/>
            </a:ext>
          </a:extLst>
        </xdr:cNvPr>
        <xdr:cNvSpPr txBox="1"/>
      </xdr:nvSpPr>
      <xdr:spPr>
        <a:xfrm>
          <a:off x="2324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68724</xdr:rowOff>
    </xdr:from>
    <xdr:ext cx="405111" cy="259045"/>
    <xdr:sp macro="" textlink="">
      <xdr:nvSpPr>
        <xdr:cNvPr id="106" name="n_4mainValue有形固定資産減価償却率">
          <a:extLst>
            <a:ext uri="{FF2B5EF4-FFF2-40B4-BE49-F238E27FC236}">
              <a16:creationId xmlns:a16="http://schemas.microsoft.com/office/drawing/2014/main" id="{3F1392F8-721C-405A-B22B-5C10261C7995}"/>
            </a:ext>
          </a:extLst>
        </xdr:cNvPr>
        <xdr:cNvSpPr txBox="1"/>
      </xdr:nvSpPr>
      <xdr:spPr>
        <a:xfrm>
          <a:off x="1562744" y="512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086F3C2-716C-4773-854F-5EF2C9F8E1E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60A1752-54F3-482F-A324-D01FF33A9DD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BA95B08-5D46-4396-A06A-60FA066E70D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5541451-D536-4323-B237-F0FFB4BC2C2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C9E33A5-81AB-4A72-9E37-DEF71C62487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57507325-B374-46C2-BC53-962DCBEDC7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D1D1609-597F-46CC-A9E8-E1F9CF0C33F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E9A5EDE-98BA-443E-8290-2452FD23F37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C7A4F71-569F-469C-B390-190A340621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AE8F87E-4C90-42C0-862D-492BCBDB1D6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C95C029-6A4B-460C-AC6B-D45C8481C02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F816633-0FF4-481C-97EA-DDD9363028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D13D159-E32A-49BE-8755-87325073D8E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においては、全国平均及び県内平均よりも低い水準となっている。これは、「財政健全化推進計画」のもと健全な財政運営を実施してきた成果である。今後も計画的な地方債の発行を行い、将来世代の負担軽減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9915255-EB05-4A0E-8450-F8BB98C4958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68F2D07-2FDC-4E6F-B194-7A1279F22C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D209374-BA83-46B1-A438-8949A538E8D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131E5C1-1874-470C-98DA-5C8C1049C78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919F801-3B4F-4A9D-B525-06B02359B4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BD1AFD4-02F2-435C-8340-F609550146C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F2EE0B6-601E-47FB-8F49-7D47EDF848A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EE6600C5-FFF8-45FE-A0CB-FA3713500DE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908C6D8-AC6C-47BA-9410-C95877E80EB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5CC75DB-CF10-496F-82F5-617A3DDC90A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1FBFF84-630F-4F77-B878-7CE1D1447E1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9859D3BD-E5B8-4FD6-989B-A5558350E9C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FE9AE743-1CDC-47EA-B8AD-1CDA02A5BA6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8DB1D14-F35A-4BBD-8F1D-E8983BD0C5B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4E49DF9-55C1-4740-A3A1-4FA27DC0E0A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39A8F45A-AD6A-47F0-B922-178F133C8895}"/>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626D9A75-8A25-4BCC-810D-72C9B2F398FA}"/>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C0F9D044-3EFE-458C-A2B6-35BB16F4DE72}"/>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0015251-B01A-4E96-B90C-10165D52002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17ED42F-37B6-4670-AEBF-B5C092DADF0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0F0135DB-2608-4800-A5CA-FA1AC7AD0406}"/>
            </a:ext>
          </a:extLst>
        </xdr:cNvPr>
        <xdr:cNvSpPr txBox="1"/>
      </xdr:nvSpPr>
      <xdr:spPr>
        <a:xfrm>
          <a:off x="14846300" y="5884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5198A482-0026-4DD1-A76B-E9A7CA2418E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82F21BBE-EFDD-4FBC-A5D2-C701A5C1B0DB}"/>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2625CAB0-D67C-43EB-A4D3-C6BC657C627B}"/>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8AA6EF73-F19F-4B65-B752-CE2A00F9CC89}"/>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8A8E4B5D-66DB-47B0-8536-9BB6617EDB51}"/>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20C75A0-D5BA-4A1D-84DE-15C52BFB5F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8E92B6E-B2FC-4417-9971-C48ACDFCBC5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BB2954C-367B-4EFD-B790-62B42768B68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E7E1213-10A1-4060-854A-4AFA820E27D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9E51651-E375-4CFF-8F07-F29F09806FF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166688</xdr:rowOff>
    </xdr:from>
    <xdr:to>
      <xdr:col>76</xdr:col>
      <xdr:colOff>73025</xdr:colOff>
      <xdr:row>29</xdr:row>
      <xdr:rowOff>96838</xdr:rowOff>
    </xdr:to>
    <xdr:sp macro="" textlink="">
      <xdr:nvSpPr>
        <xdr:cNvPr id="151" name="楕円 150">
          <a:extLst>
            <a:ext uri="{FF2B5EF4-FFF2-40B4-BE49-F238E27FC236}">
              <a16:creationId xmlns:a16="http://schemas.microsoft.com/office/drawing/2014/main" id="{385ED107-3E3A-471B-BE2D-DA3F88F0F61A}"/>
            </a:ext>
          </a:extLst>
        </xdr:cNvPr>
        <xdr:cNvSpPr/>
      </xdr:nvSpPr>
      <xdr:spPr>
        <a:xfrm>
          <a:off x="14744700" y="57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18115</xdr:rowOff>
    </xdr:from>
    <xdr:ext cx="469744" cy="259045"/>
    <xdr:sp macro="" textlink="">
      <xdr:nvSpPr>
        <xdr:cNvPr id="152" name="債務償還比率該当値テキスト">
          <a:extLst>
            <a:ext uri="{FF2B5EF4-FFF2-40B4-BE49-F238E27FC236}">
              <a16:creationId xmlns:a16="http://schemas.microsoft.com/office/drawing/2014/main" id="{96541563-4493-4099-9C85-306F7CDE5016}"/>
            </a:ext>
          </a:extLst>
        </xdr:cNvPr>
        <xdr:cNvSpPr txBox="1"/>
      </xdr:nvSpPr>
      <xdr:spPr>
        <a:xfrm>
          <a:off x="14846300" y="559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15148</xdr:rowOff>
    </xdr:from>
    <xdr:to>
      <xdr:col>72</xdr:col>
      <xdr:colOff>123825</xdr:colOff>
      <xdr:row>29</xdr:row>
      <xdr:rowOff>116748</xdr:rowOff>
    </xdr:to>
    <xdr:sp macro="" textlink="">
      <xdr:nvSpPr>
        <xdr:cNvPr id="153" name="楕円 152">
          <a:extLst>
            <a:ext uri="{FF2B5EF4-FFF2-40B4-BE49-F238E27FC236}">
              <a16:creationId xmlns:a16="http://schemas.microsoft.com/office/drawing/2014/main" id="{CA3C8E6D-D67E-4FB4-9A64-ED32F4941F0F}"/>
            </a:ext>
          </a:extLst>
        </xdr:cNvPr>
        <xdr:cNvSpPr/>
      </xdr:nvSpPr>
      <xdr:spPr>
        <a:xfrm>
          <a:off x="14033500" y="57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46038</xdr:rowOff>
    </xdr:from>
    <xdr:to>
      <xdr:col>76</xdr:col>
      <xdr:colOff>22225</xdr:colOff>
      <xdr:row>29</xdr:row>
      <xdr:rowOff>65948</xdr:rowOff>
    </xdr:to>
    <xdr:cxnSp macro="">
      <xdr:nvCxnSpPr>
        <xdr:cNvPr id="154" name="直線コネクタ 153">
          <a:extLst>
            <a:ext uri="{FF2B5EF4-FFF2-40B4-BE49-F238E27FC236}">
              <a16:creationId xmlns:a16="http://schemas.microsoft.com/office/drawing/2014/main" id="{A4C5621F-7B0D-4CD4-B482-9811D9B0C7B6}"/>
            </a:ext>
          </a:extLst>
        </xdr:cNvPr>
        <xdr:cNvCxnSpPr/>
      </xdr:nvCxnSpPr>
      <xdr:spPr>
        <a:xfrm flipV="1">
          <a:off x="14084300" y="5789613"/>
          <a:ext cx="7112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118350</xdr:rowOff>
    </xdr:from>
    <xdr:to>
      <xdr:col>68</xdr:col>
      <xdr:colOff>123825</xdr:colOff>
      <xdr:row>29</xdr:row>
      <xdr:rowOff>48500</xdr:rowOff>
    </xdr:to>
    <xdr:sp macro="" textlink="">
      <xdr:nvSpPr>
        <xdr:cNvPr id="155" name="楕円 154">
          <a:extLst>
            <a:ext uri="{FF2B5EF4-FFF2-40B4-BE49-F238E27FC236}">
              <a16:creationId xmlns:a16="http://schemas.microsoft.com/office/drawing/2014/main" id="{492614AA-47C0-488A-9FBE-40835674D085}"/>
            </a:ext>
          </a:extLst>
        </xdr:cNvPr>
        <xdr:cNvSpPr/>
      </xdr:nvSpPr>
      <xdr:spPr>
        <a:xfrm>
          <a:off x="13271500" y="56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169150</xdr:rowOff>
    </xdr:from>
    <xdr:to>
      <xdr:col>72</xdr:col>
      <xdr:colOff>73025</xdr:colOff>
      <xdr:row>29</xdr:row>
      <xdr:rowOff>65948</xdr:rowOff>
    </xdr:to>
    <xdr:cxnSp macro="">
      <xdr:nvCxnSpPr>
        <xdr:cNvPr id="156" name="直線コネクタ 155">
          <a:extLst>
            <a:ext uri="{FF2B5EF4-FFF2-40B4-BE49-F238E27FC236}">
              <a16:creationId xmlns:a16="http://schemas.microsoft.com/office/drawing/2014/main" id="{83FBDFD6-6319-4804-9082-9FED2C12F42F}"/>
            </a:ext>
          </a:extLst>
        </xdr:cNvPr>
        <xdr:cNvCxnSpPr/>
      </xdr:nvCxnSpPr>
      <xdr:spPr>
        <a:xfrm>
          <a:off x="13322300" y="5741275"/>
          <a:ext cx="762000" cy="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55330</xdr:rowOff>
    </xdr:from>
    <xdr:to>
      <xdr:col>64</xdr:col>
      <xdr:colOff>123825</xdr:colOff>
      <xdr:row>29</xdr:row>
      <xdr:rowOff>156930</xdr:rowOff>
    </xdr:to>
    <xdr:sp macro="" textlink="">
      <xdr:nvSpPr>
        <xdr:cNvPr id="157" name="楕円 156">
          <a:extLst>
            <a:ext uri="{FF2B5EF4-FFF2-40B4-BE49-F238E27FC236}">
              <a16:creationId xmlns:a16="http://schemas.microsoft.com/office/drawing/2014/main" id="{4A325B03-649B-441E-B027-AD3634935AAE}"/>
            </a:ext>
          </a:extLst>
        </xdr:cNvPr>
        <xdr:cNvSpPr/>
      </xdr:nvSpPr>
      <xdr:spPr>
        <a:xfrm>
          <a:off x="12509500" y="57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169150</xdr:rowOff>
    </xdr:from>
    <xdr:to>
      <xdr:col>68</xdr:col>
      <xdr:colOff>73025</xdr:colOff>
      <xdr:row>29</xdr:row>
      <xdr:rowOff>106130</xdr:rowOff>
    </xdr:to>
    <xdr:cxnSp macro="">
      <xdr:nvCxnSpPr>
        <xdr:cNvPr id="158" name="直線コネクタ 157">
          <a:extLst>
            <a:ext uri="{FF2B5EF4-FFF2-40B4-BE49-F238E27FC236}">
              <a16:creationId xmlns:a16="http://schemas.microsoft.com/office/drawing/2014/main" id="{40CFD167-0886-424D-A25A-992BE2F1A991}"/>
            </a:ext>
          </a:extLst>
        </xdr:cNvPr>
        <xdr:cNvCxnSpPr/>
      </xdr:nvCxnSpPr>
      <xdr:spPr>
        <a:xfrm flipV="1">
          <a:off x="12560300" y="5741275"/>
          <a:ext cx="762000" cy="10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51252</xdr:rowOff>
    </xdr:from>
    <xdr:to>
      <xdr:col>60</xdr:col>
      <xdr:colOff>123825</xdr:colOff>
      <xdr:row>29</xdr:row>
      <xdr:rowOff>152852</xdr:rowOff>
    </xdr:to>
    <xdr:sp macro="" textlink="">
      <xdr:nvSpPr>
        <xdr:cNvPr id="159" name="楕円 158">
          <a:extLst>
            <a:ext uri="{FF2B5EF4-FFF2-40B4-BE49-F238E27FC236}">
              <a16:creationId xmlns:a16="http://schemas.microsoft.com/office/drawing/2014/main" id="{616CF940-C593-49CA-A204-6A932BC0FCA3}"/>
            </a:ext>
          </a:extLst>
        </xdr:cNvPr>
        <xdr:cNvSpPr/>
      </xdr:nvSpPr>
      <xdr:spPr>
        <a:xfrm>
          <a:off x="11747500" y="57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102052</xdr:rowOff>
    </xdr:from>
    <xdr:to>
      <xdr:col>64</xdr:col>
      <xdr:colOff>73025</xdr:colOff>
      <xdr:row>29</xdr:row>
      <xdr:rowOff>106130</xdr:rowOff>
    </xdr:to>
    <xdr:cxnSp macro="">
      <xdr:nvCxnSpPr>
        <xdr:cNvPr id="160" name="直線コネクタ 159">
          <a:extLst>
            <a:ext uri="{FF2B5EF4-FFF2-40B4-BE49-F238E27FC236}">
              <a16:creationId xmlns:a16="http://schemas.microsoft.com/office/drawing/2014/main" id="{5FB6D54A-D6FF-4D13-BA72-33FC0D05E793}"/>
            </a:ext>
          </a:extLst>
        </xdr:cNvPr>
        <xdr:cNvCxnSpPr/>
      </xdr:nvCxnSpPr>
      <xdr:spPr>
        <a:xfrm>
          <a:off x="11798300" y="5845627"/>
          <a:ext cx="762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A5A5D4D9-E8F1-4A78-A333-55E26FFA70A7}"/>
            </a:ext>
          </a:extLst>
        </xdr:cNvPr>
        <xdr:cNvSpPr txBox="1"/>
      </xdr:nvSpPr>
      <xdr:spPr>
        <a:xfrm>
          <a:off x="13836727" y="599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CC590970-B189-40A1-AEA9-418BFCAEA5A4}"/>
            </a:ext>
          </a:extLst>
        </xdr:cNvPr>
        <xdr:cNvSpPr txBox="1"/>
      </xdr:nvSpPr>
      <xdr:spPr>
        <a:xfrm>
          <a:off x="130874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3" name="n_3aveValue債務償還比率">
          <a:extLst>
            <a:ext uri="{FF2B5EF4-FFF2-40B4-BE49-F238E27FC236}">
              <a16:creationId xmlns:a16="http://schemas.microsoft.com/office/drawing/2014/main" id="{D8A1948D-53BE-4F48-8773-03359F6B3A45}"/>
            </a:ext>
          </a:extLst>
        </xdr:cNvPr>
        <xdr:cNvSpPr txBox="1"/>
      </xdr:nvSpPr>
      <xdr:spPr>
        <a:xfrm>
          <a:off x="12325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4" name="n_4aveValue債務償還比率">
          <a:extLst>
            <a:ext uri="{FF2B5EF4-FFF2-40B4-BE49-F238E27FC236}">
              <a16:creationId xmlns:a16="http://schemas.microsoft.com/office/drawing/2014/main" id="{BD713ED3-0901-4B4B-B0DC-348054B57AC0}"/>
            </a:ext>
          </a:extLst>
        </xdr:cNvPr>
        <xdr:cNvSpPr txBox="1"/>
      </xdr:nvSpPr>
      <xdr:spPr>
        <a:xfrm>
          <a:off x="11563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133275</xdr:rowOff>
    </xdr:from>
    <xdr:ext cx="469744" cy="259045"/>
    <xdr:sp macro="" textlink="">
      <xdr:nvSpPr>
        <xdr:cNvPr id="165" name="n_1mainValue債務償還比率">
          <a:extLst>
            <a:ext uri="{FF2B5EF4-FFF2-40B4-BE49-F238E27FC236}">
              <a16:creationId xmlns:a16="http://schemas.microsoft.com/office/drawing/2014/main" id="{973F3B32-122C-4A8F-AB84-A38FA7EED7A2}"/>
            </a:ext>
          </a:extLst>
        </xdr:cNvPr>
        <xdr:cNvSpPr txBox="1"/>
      </xdr:nvSpPr>
      <xdr:spPr>
        <a:xfrm>
          <a:off x="13836727" y="55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65027</xdr:rowOff>
    </xdr:from>
    <xdr:ext cx="469744" cy="259045"/>
    <xdr:sp macro="" textlink="">
      <xdr:nvSpPr>
        <xdr:cNvPr id="166" name="n_2mainValue債務償還比率">
          <a:extLst>
            <a:ext uri="{FF2B5EF4-FFF2-40B4-BE49-F238E27FC236}">
              <a16:creationId xmlns:a16="http://schemas.microsoft.com/office/drawing/2014/main" id="{765DB821-5CBA-4DBD-AD38-92093CAC3794}"/>
            </a:ext>
          </a:extLst>
        </xdr:cNvPr>
        <xdr:cNvSpPr txBox="1"/>
      </xdr:nvSpPr>
      <xdr:spPr>
        <a:xfrm>
          <a:off x="13087427" y="5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2007</xdr:rowOff>
    </xdr:from>
    <xdr:ext cx="469744" cy="259045"/>
    <xdr:sp macro="" textlink="">
      <xdr:nvSpPr>
        <xdr:cNvPr id="167" name="n_3mainValue債務償還比率">
          <a:extLst>
            <a:ext uri="{FF2B5EF4-FFF2-40B4-BE49-F238E27FC236}">
              <a16:creationId xmlns:a16="http://schemas.microsoft.com/office/drawing/2014/main" id="{93A79A71-02FB-4403-BB93-5A9D22072C21}"/>
            </a:ext>
          </a:extLst>
        </xdr:cNvPr>
        <xdr:cNvSpPr txBox="1"/>
      </xdr:nvSpPr>
      <xdr:spPr>
        <a:xfrm>
          <a:off x="12325427" y="55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169379</xdr:rowOff>
    </xdr:from>
    <xdr:ext cx="469744" cy="259045"/>
    <xdr:sp macro="" textlink="">
      <xdr:nvSpPr>
        <xdr:cNvPr id="168" name="n_4mainValue債務償還比率">
          <a:extLst>
            <a:ext uri="{FF2B5EF4-FFF2-40B4-BE49-F238E27FC236}">
              <a16:creationId xmlns:a16="http://schemas.microsoft.com/office/drawing/2014/main" id="{D6A4D58E-86BC-4E7F-80A4-D8A13AB91807}"/>
            </a:ext>
          </a:extLst>
        </xdr:cNvPr>
        <xdr:cNvSpPr txBox="1"/>
      </xdr:nvSpPr>
      <xdr:spPr>
        <a:xfrm>
          <a:off x="11563427" y="557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5C13553-AB42-4B0F-AAAC-CA580118D1B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58483CC-2386-44B7-BE6F-F9CFB8FD283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DC5626A-E57D-48D5-A70A-6387E3451A6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BFE1009-7F71-409D-9D7E-CFF5E50E5F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B517587-2027-4928-B615-7BB4B1BF61E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6509483-25A9-4CA0-BA50-71937943B95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036456-8CED-4AF2-857F-F1A778CBB8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99C9A2-4480-4B9D-ADAA-BE0846BD7D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496220-713A-48C9-9CDC-B425D58A24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2D8F7F-3BA1-4852-8BFA-34799746C1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AAC57AE-0D53-4E3A-9A97-98FA5CE787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04D948-0B92-4727-AC07-A109C4D21F9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0C6582-6207-426D-92C3-1C98178D48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0F6A13-7C3E-4D51-B337-33D81F4BD4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9E8691-0E47-4986-8350-9955D9B7E3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CE787B-E7DD-4370-973C-59577C0026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09537C-31BC-49DD-8F6A-ED12BF7619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2B4B93-FB76-46B7-BBA5-699C9CBF6E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28FC35-5757-46CE-A0DD-D6BB8F0989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C553CD-9069-456C-8DF0-54DAF8B415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9E6FA1-8A21-4398-AE49-806BF9149F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A12DF6E-0FFA-4CC4-990B-E56B6B57DD1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A14868-2EEB-4C5E-A233-517146572D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35115B4-B08D-4B20-9232-DF58C1898C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622C54-114D-4194-8089-05C5B1D914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FD65F7-5AEB-4FFE-8679-7E7B39FE33E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C1F017-BB14-48A8-84ED-82C71F52105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9226EB-1D25-4323-A78B-F1AAA4A2D8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08C7F7-F769-416E-BDB0-C45EF256F0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4925C1-8BB4-4252-9CB0-BA5DF85417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40E365-F1C2-4A61-BB13-44B0461550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09354F-77FF-4EB0-89A9-DD0FB15EA4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079F47-319C-4421-88D1-556D6E3AE4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9EB14B-336A-4305-BACF-CB05A60A8C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945C76E-FB72-4988-8DB4-7E2F700042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FC2DFA-7554-4369-8720-FE2B1C0E1C6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B21F88-818B-4AFE-8446-6E7A0CCB77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D75A62-2584-43A9-B071-2341F4A25E4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E671EA-EE3A-4C69-844E-F6DF1B4EC9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8CE0D6-83C8-4616-9669-CFBB5581F5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D56CEC-9A97-4C3B-9379-28C9E3A73C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755F4A-E516-4C2B-8C30-3ECBE43682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71E361-B1E3-4225-A6AE-EF2345658C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D387FD-85DE-4A7D-A3B8-708C0F7B95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B16788-77F9-432A-B5D2-8529662667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E32DA0-AA91-46E4-9EB5-5D6F50792D0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A94BD9-9099-4998-9C95-39A35471A3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81C1FB5-94BE-45A1-91D4-F1012B4C1C2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C424523-202A-4AA7-A8A5-33663B299C5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2913B66-5671-4647-A906-84A521FE97F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7018BE5-2C3F-480A-BEC2-B8F0D9D539F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67BAC81-6818-48DF-ABF1-41A23C78305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6E21D1B-1152-4121-8708-0D2FF0E098B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67055DB-A9FA-47A9-B70C-4689292F49B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AF6BF2D-A81A-4CC5-8824-4F2DB968382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9AC64CE-2A9D-4683-8892-2E243DB3396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719F080-5E8D-4DD1-93BA-F89EE9DD48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CB2D9A4-B53D-4701-88C1-9D83D151FC5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D9FB134-09FE-44BF-A522-CB2C538D6E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E8E99951-A91C-4038-A961-DAB757149713}"/>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E5E0CC0D-F94D-431F-968C-99D1AFE35E12}"/>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CFC9BC7E-0587-45FD-82EC-7777E9B3440A}"/>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32896D9A-F48F-448A-9FEF-1D6A53E2CF8F}"/>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32EF9BF5-E5A3-47D7-AC5B-450364968483}"/>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1889E2CC-B2FD-4CFF-9BC3-68F2C31197D3}"/>
            </a:ext>
          </a:extLst>
        </xdr:cNvPr>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D1028392-65E5-4185-9E39-EA8EAECEDCBA}"/>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97436D68-A14B-4766-84DD-5807B6713B3F}"/>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773D535-6396-4439-96F2-9C61F5270308}"/>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F235AC2D-6801-42EB-8C07-C6A0835E6FCB}"/>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BB5FE6BB-432B-475D-A364-1ECF38A79381}"/>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FEE6B14-E2B2-4833-890C-76690D7AE4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035A768-DB18-4A74-95FA-230DB6F72C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9C164CB-A66E-4FC9-8027-93FE10F4693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24F744-9279-4178-A414-659C52181F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93D225-9D92-4B9C-B0B9-E56D6BD858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a:extLst>
            <a:ext uri="{FF2B5EF4-FFF2-40B4-BE49-F238E27FC236}">
              <a16:creationId xmlns:a16="http://schemas.microsoft.com/office/drawing/2014/main" id="{9402B35C-4F28-4767-A534-C3B817EDAEBC}"/>
            </a:ext>
          </a:extLst>
        </xdr:cNvPr>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a:extLst>
            <a:ext uri="{FF2B5EF4-FFF2-40B4-BE49-F238E27FC236}">
              <a16:creationId xmlns:a16="http://schemas.microsoft.com/office/drawing/2014/main" id="{EC057242-C96C-47FF-94DD-2673324433AE}"/>
            </a:ext>
          </a:extLst>
        </xdr:cNvPr>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77978</xdr:rowOff>
    </xdr:from>
    <xdr:to>
      <xdr:col>20</xdr:col>
      <xdr:colOff>38100</xdr:colOff>
      <xdr:row>37</xdr:row>
      <xdr:rowOff>8128</xdr:rowOff>
    </xdr:to>
    <xdr:sp macro="" textlink="">
      <xdr:nvSpPr>
        <xdr:cNvPr id="73" name="楕円 72">
          <a:extLst>
            <a:ext uri="{FF2B5EF4-FFF2-40B4-BE49-F238E27FC236}">
              <a16:creationId xmlns:a16="http://schemas.microsoft.com/office/drawing/2014/main" id="{BE5ADE1F-793C-41A1-B937-1B73F4294B8D}"/>
            </a:ext>
          </a:extLst>
        </xdr:cNvPr>
        <xdr:cNvSpPr/>
      </xdr:nvSpPr>
      <xdr:spPr>
        <a:xfrm>
          <a:off x="3746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128778</xdr:rowOff>
    </xdr:from>
    <xdr:to>
      <xdr:col>24</xdr:col>
      <xdr:colOff>63500</xdr:colOff>
      <xdr:row>37</xdr:row>
      <xdr:rowOff>3048</xdr:rowOff>
    </xdr:to>
    <xdr:cxnSp macro="">
      <xdr:nvCxnSpPr>
        <xdr:cNvPr id="74" name="直線コネクタ 73">
          <a:extLst>
            <a:ext uri="{FF2B5EF4-FFF2-40B4-BE49-F238E27FC236}">
              <a16:creationId xmlns:a16="http://schemas.microsoft.com/office/drawing/2014/main" id="{CE6DA499-0F7B-4B49-9648-8F70734D766B}"/>
            </a:ext>
          </a:extLst>
        </xdr:cNvPr>
        <xdr:cNvCxnSpPr/>
      </xdr:nvCxnSpPr>
      <xdr:spPr>
        <a:xfrm>
          <a:off x="3797300" y="630097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43688</xdr:rowOff>
    </xdr:from>
    <xdr:to>
      <xdr:col>15</xdr:col>
      <xdr:colOff>101600</xdr:colOff>
      <xdr:row>36</xdr:row>
      <xdr:rowOff>145288</xdr:rowOff>
    </xdr:to>
    <xdr:sp macro="" textlink="">
      <xdr:nvSpPr>
        <xdr:cNvPr id="75" name="楕円 74">
          <a:extLst>
            <a:ext uri="{FF2B5EF4-FFF2-40B4-BE49-F238E27FC236}">
              <a16:creationId xmlns:a16="http://schemas.microsoft.com/office/drawing/2014/main" id="{70A1E189-43E8-4BBE-A943-5945C0CA072A}"/>
            </a:ext>
          </a:extLst>
        </xdr:cNvPr>
        <xdr:cNvSpPr/>
      </xdr:nvSpPr>
      <xdr:spPr>
        <a:xfrm>
          <a:off x="2857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94488</xdr:rowOff>
    </xdr:from>
    <xdr:to>
      <xdr:col>19</xdr:col>
      <xdr:colOff>177800</xdr:colOff>
      <xdr:row>36</xdr:row>
      <xdr:rowOff>128778</xdr:rowOff>
    </xdr:to>
    <xdr:cxnSp macro="">
      <xdr:nvCxnSpPr>
        <xdr:cNvPr id="76" name="直線コネクタ 75">
          <a:extLst>
            <a:ext uri="{FF2B5EF4-FFF2-40B4-BE49-F238E27FC236}">
              <a16:creationId xmlns:a16="http://schemas.microsoft.com/office/drawing/2014/main" id="{2E4FE1C3-8E80-4704-93B6-BBC6F4341E8C}"/>
            </a:ext>
          </a:extLst>
        </xdr:cNvPr>
        <xdr:cNvCxnSpPr/>
      </xdr:nvCxnSpPr>
      <xdr:spPr>
        <a:xfrm>
          <a:off x="2908300" y="62666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xdr:rowOff>
    </xdr:from>
    <xdr:to>
      <xdr:col>10</xdr:col>
      <xdr:colOff>165100</xdr:colOff>
      <xdr:row>36</xdr:row>
      <xdr:rowOff>101854</xdr:rowOff>
    </xdr:to>
    <xdr:sp macro="" textlink="">
      <xdr:nvSpPr>
        <xdr:cNvPr id="77" name="楕円 76">
          <a:extLst>
            <a:ext uri="{FF2B5EF4-FFF2-40B4-BE49-F238E27FC236}">
              <a16:creationId xmlns:a16="http://schemas.microsoft.com/office/drawing/2014/main" id="{4DFCCF3B-3B02-4E19-AF69-5E66887D2464}"/>
            </a:ext>
          </a:extLst>
        </xdr:cNvPr>
        <xdr:cNvSpPr/>
      </xdr:nvSpPr>
      <xdr:spPr>
        <a:xfrm>
          <a:off x="1968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51054</xdr:rowOff>
    </xdr:from>
    <xdr:to>
      <xdr:col>15</xdr:col>
      <xdr:colOff>50800</xdr:colOff>
      <xdr:row>36</xdr:row>
      <xdr:rowOff>94488</xdr:rowOff>
    </xdr:to>
    <xdr:cxnSp macro="">
      <xdr:nvCxnSpPr>
        <xdr:cNvPr id="78" name="直線コネクタ 77">
          <a:extLst>
            <a:ext uri="{FF2B5EF4-FFF2-40B4-BE49-F238E27FC236}">
              <a16:creationId xmlns:a16="http://schemas.microsoft.com/office/drawing/2014/main" id="{FFA76E6F-EA5A-4985-891D-720F106EA6CF}"/>
            </a:ext>
          </a:extLst>
        </xdr:cNvPr>
        <xdr:cNvCxnSpPr/>
      </xdr:nvCxnSpPr>
      <xdr:spPr>
        <a:xfrm>
          <a:off x="2019300" y="6223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155702</xdr:rowOff>
    </xdr:from>
    <xdr:to>
      <xdr:col>6</xdr:col>
      <xdr:colOff>38100</xdr:colOff>
      <xdr:row>36</xdr:row>
      <xdr:rowOff>85852</xdr:rowOff>
    </xdr:to>
    <xdr:sp macro="" textlink="">
      <xdr:nvSpPr>
        <xdr:cNvPr id="79" name="楕円 78">
          <a:extLst>
            <a:ext uri="{FF2B5EF4-FFF2-40B4-BE49-F238E27FC236}">
              <a16:creationId xmlns:a16="http://schemas.microsoft.com/office/drawing/2014/main" id="{192EEFD1-2C96-4F47-8A63-B2B414F9177C}"/>
            </a:ext>
          </a:extLst>
        </xdr:cNvPr>
        <xdr:cNvSpPr/>
      </xdr:nvSpPr>
      <xdr:spPr>
        <a:xfrm>
          <a:off x="1079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35052</xdr:rowOff>
    </xdr:from>
    <xdr:to>
      <xdr:col>10</xdr:col>
      <xdr:colOff>114300</xdr:colOff>
      <xdr:row>36</xdr:row>
      <xdr:rowOff>51054</xdr:rowOff>
    </xdr:to>
    <xdr:cxnSp macro="">
      <xdr:nvCxnSpPr>
        <xdr:cNvPr id="80" name="直線コネクタ 79">
          <a:extLst>
            <a:ext uri="{FF2B5EF4-FFF2-40B4-BE49-F238E27FC236}">
              <a16:creationId xmlns:a16="http://schemas.microsoft.com/office/drawing/2014/main" id="{FE826EA0-3D5E-43FC-921D-FDC861F888B5}"/>
            </a:ext>
          </a:extLst>
        </xdr:cNvPr>
        <xdr:cNvCxnSpPr/>
      </xdr:nvCxnSpPr>
      <xdr:spPr>
        <a:xfrm>
          <a:off x="1130300" y="62072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551691F3-AA61-467A-98B4-9B287CD81FA8}"/>
            </a:ext>
          </a:extLst>
        </xdr:cNvPr>
        <xdr:cNvSpPr txBox="1"/>
      </xdr:nvSpPr>
      <xdr:spPr>
        <a:xfrm>
          <a:off x="3582044" y="63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235CF395-BA77-4ED3-8351-013A0D4E9E68}"/>
            </a:ext>
          </a:extLst>
        </xdr:cNvPr>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FBA7AE63-5299-4887-AEC1-A73BDC305DE2}"/>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55E3843A-217E-4DF4-9064-A7FCFE51782D}"/>
            </a:ext>
          </a:extLst>
        </xdr:cNvPr>
        <xdr:cNvSpPr txBox="1"/>
      </xdr:nvSpPr>
      <xdr:spPr>
        <a:xfrm>
          <a:off x="927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24655</xdr:rowOff>
    </xdr:from>
    <xdr:ext cx="405111" cy="259045"/>
    <xdr:sp macro="" textlink="">
      <xdr:nvSpPr>
        <xdr:cNvPr id="85" name="n_1mainValue【道路】&#10;有形固定資産減価償却率">
          <a:extLst>
            <a:ext uri="{FF2B5EF4-FFF2-40B4-BE49-F238E27FC236}">
              <a16:creationId xmlns:a16="http://schemas.microsoft.com/office/drawing/2014/main" id="{8E91C00B-9EAB-4E31-AB55-142D10103428}"/>
            </a:ext>
          </a:extLst>
        </xdr:cNvPr>
        <xdr:cNvSpPr txBox="1"/>
      </xdr:nvSpPr>
      <xdr:spPr>
        <a:xfrm>
          <a:off x="35820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161815</xdr:rowOff>
    </xdr:from>
    <xdr:ext cx="405111" cy="259045"/>
    <xdr:sp macro="" textlink="">
      <xdr:nvSpPr>
        <xdr:cNvPr id="86" name="n_2mainValue【道路】&#10;有形固定資産減価償却率">
          <a:extLst>
            <a:ext uri="{FF2B5EF4-FFF2-40B4-BE49-F238E27FC236}">
              <a16:creationId xmlns:a16="http://schemas.microsoft.com/office/drawing/2014/main" id="{25F46B54-A05D-4DFF-BD36-1588ECB8EC47}"/>
            </a:ext>
          </a:extLst>
        </xdr:cNvPr>
        <xdr:cNvSpPr txBox="1"/>
      </xdr:nvSpPr>
      <xdr:spPr>
        <a:xfrm>
          <a:off x="2705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118381</xdr:rowOff>
    </xdr:from>
    <xdr:ext cx="405111" cy="259045"/>
    <xdr:sp macro="" textlink="">
      <xdr:nvSpPr>
        <xdr:cNvPr id="87" name="n_3mainValue【道路】&#10;有形固定資産減価償却率">
          <a:extLst>
            <a:ext uri="{FF2B5EF4-FFF2-40B4-BE49-F238E27FC236}">
              <a16:creationId xmlns:a16="http://schemas.microsoft.com/office/drawing/2014/main" id="{46DD034E-8199-4594-845F-479DD33A57AB}"/>
            </a:ext>
          </a:extLst>
        </xdr:cNvPr>
        <xdr:cNvSpPr txBox="1"/>
      </xdr:nvSpPr>
      <xdr:spPr>
        <a:xfrm>
          <a:off x="1816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0A74D4A3-A25D-4A29-BA0B-1FDB2A1E81EA}"/>
            </a:ext>
          </a:extLst>
        </xdr:cNvPr>
        <xdr:cNvSpPr txBox="1"/>
      </xdr:nvSpPr>
      <xdr:spPr>
        <a:xfrm>
          <a:off x="927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5FFFCED-5EC6-4400-8A61-482E830510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62730B3-4439-4D9C-B38A-8567708781B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1A238C7-B6EB-4841-8AC6-C4485C60D6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0B193D6-1721-460E-B6AE-5F14641D9A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0DED306-55C6-4DF5-B53B-58BE36CEC75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9202D1-22EF-4E0E-9761-88D6A8B964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A36070C-721D-4ED9-BE94-6D572AE01E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1A58D1F-8DBD-49C3-A6FA-D7071CBC92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AE77F63-1C8B-4988-829B-651DC263BA9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3CC1B8B-8C12-46E1-94D3-22ED84D2E2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8AF417C-3F75-410A-BDC2-301062D6C39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86637907-283F-47B0-B8E3-021B9FADC86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2AB2855-8E17-4802-B7E1-703C747AF8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A3E3D64-1191-4090-B3F8-D613B89CE9B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A8A9407-34E4-4361-8067-044BF554A25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EB6A2F9-070D-48BD-B31E-3741760147D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B9D7B83-3931-43C9-A4C4-CCCB95520F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7851E30-4237-456B-8D4B-D988A7C42FB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248FD35-C305-4828-90C5-97B3824913B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EAB78EB-BD8F-4E93-809A-C64BADEE6B9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09079F5-CFFE-42CA-A463-1ABC36B407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06798C9-3252-4983-B605-E8C09AF286A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3B376D8-A8B8-4070-8363-92D54D78BD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5CFE2978-10A2-4EF4-A384-419B35F1304E}"/>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A8911499-60BB-4B9E-8A79-027568A4CF9C}"/>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32603BCA-A201-4B3B-AE92-3532D8E28F45}"/>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A0E4A71C-1AFC-43F2-8ACB-652390557BB3}"/>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CC2C53E6-ADC1-443F-8A80-19CCCCDB874C}"/>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EE4E629E-A888-4AA3-8460-A9492EA018C8}"/>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1452CCD9-8ADC-4A2A-B4D0-8B3E3A33BF8A}"/>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127533FD-B1B6-4FC1-AE4E-CC1336A64A9A}"/>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CC8CC08E-9A42-43C7-BC95-324ADD88325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F9B9A43C-68A8-496F-98E5-E45B01A4F746}"/>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5F3BF672-7753-4A35-B001-80BD8BDD223B}"/>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CAFBC8-CB0F-41E4-A699-1014E60E1E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73C70D-F45E-4D91-A97C-62B42A4A70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B859E1-D06F-48B9-A105-3B4164C12CE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9DA0C0-DEF3-42EE-8950-882B47AA7A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EC1B2A-66BB-4715-910F-F13BDA9687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53060</xdr:rowOff>
    </xdr:from>
    <xdr:to>
      <xdr:col>55</xdr:col>
      <xdr:colOff>50800</xdr:colOff>
      <xdr:row>38</xdr:row>
      <xdr:rowOff>154660</xdr:rowOff>
    </xdr:to>
    <xdr:sp macro="" textlink="">
      <xdr:nvSpPr>
        <xdr:cNvPr id="128" name="楕円 127">
          <a:extLst>
            <a:ext uri="{FF2B5EF4-FFF2-40B4-BE49-F238E27FC236}">
              <a16:creationId xmlns:a16="http://schemas.microsoft.com/office/drawing/2014/main" id="{CC73538D-FF2C-4CCA-8ED3-EEAF0F8416F9}"/>
            </a:ext>
          </a:extLst>
        </xdr:cNvPr>
        <xdr:cNvSpPr/>
      </xdr:nvSpPr>
      <xdr:spPr>
        <a:xfrm>
          <a:off x="10426700" y="65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75938</xdr:rowOff>
    </xdr:from>
    <xdr:ext cx="534377" cy="259045"/>
    <xdr:sp macro="" textlink="">
      <xdr:nvSpPr>
        <xdr:cNvPr id="129" name="【道路】&#10;一人当たり延長該当値テキスト">
          <a:extLst>
            <a:ext uri="{FF2B5EF4-FFF2-40B4-BE49-F238E27FC236}">
              <a16:creationId xmlns:a16="http://schemas.microsoft.com/office/drawing/2014/main" id="{C2DEC37A-90E1-4888-8F64-808D7791080E}"/>
            </a:ext>
          </a:extLst>
        </xdr:cNvPr>
        <xdr:cNvSpPr txBox="1"/>
      </xdr:nvSpPr>
      <xdr:spPr>
        <a:xfrm>
          <a:off x="10515600" y="64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58014</xdr:rowOff>
    </xdr:from>
    <xdr:to>
      <xdr:col>50</xdr:col>
      <xdr:colOff>165100</xdr:colOff>
      <xdr:row>38</xdr:row>
      <xdr:rowOff>159614</xdr:rowOff>
    </xdr:to>
    <xdr:sp macro="" textlink="">
      <xdr:nvSpPr>
        <xdr:cNvPr id="130" name="楕円 129">
          <a:extLst>
            <a:ext uri="{FF2B5EF4-FFF2-40B4-BE49-F238E27FC236}">
              <a16:creationId xmlns:a16="http://schemas.microsoft.com/office/drawing/2014/main" id="{33C17A3D-8C64-436F-BB9D-D2EA2B0584B8}"/>
            </a:ext>
          </a:extLst>
        </xdr:cNvPr>
        <xdr:cNvSpPr/>
      </xdr:nvSpPr>
      <xdr:spPr>
        <a:xfrm>
          <a:off x="9588500" y="65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103860</xdr:rowOff>
    </xdr:from>
    <xdr:to>
      <xdr:col>55</xdr:col>
      <xdr:colOff>0</xdr:colOff>
      <xdr:row>38</xdr:row>
      <xdr:rowOff>108814</xdr:rowOff>
    </xdr:to>
    <xdr:cxnSp macro="">
      <xdr:nvCxnSpPr>
        <xdr:cNvPr id="131" name="直線コネクタ 130">
          <a:extLst>
            <a:ext uri="{FF2B5EF4-FFF2-40B4-BE49-F238E27FC236}">
              <a16:creationId xmlns:a16="http://schemas.microsoft.com/office/drawing/2014/main" id="{85900651-83E6-436D-95A9-1298272B52C6}"/>
            </a:ext>
          </a:extLst>
        </xdr:cNvPr>
        <xdr:cNvCxnSpPr/>
      </xdr:nvCxnSpPr>
      <xdr:spPr>
        <a:xfrm flipV="1">
          <a:off x="9639300" y="6618960"/>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63767</xdr:rowOff>
    </xdr:from>
    <xdr:to>
      <xdr:col>46</xdr:col>
      <xdr:colOff>38100</xdr:colOff>
      <xdr:row>38</xdr:row>
      <xdr:rowOff>165367</xdr:rowOff>
    </xdr:to>
    <xdr:sp macro="" textlink="">
      <xdr:nvSpPr>
        <xdr:cNvPr id="132" name="楕円 131">
          <a:extLst>
            <a:ext uri="{FF2B5EF4-FFF2-40B4-BE49-F238E27FC236}">
              <a16:creationId xmlns:a16="http://schemas.microsoft.com/office/drawing/2014/main" id="{68BE992A-3F8D-4230-B422-384C9BC69D5F}"/>
            </a:ext>
          </a:extLst>
        </xdr:cNvPr>
        <xdr:cNvSpPr/>
      </xdr:nvSpPr>
      <xdr:spPr>
        <a:xfrm>
          <a:off x="8699500" y="65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108814</xdr:rowOff>
    </xdr:from>
    <xdr:to>
      <xdr:col>50</xdr:col>
      <xdr:colOff>114300</xdr:colOff>
      <xdr:row>38</xdr:row>
      <xdr:rowOff>114567</xdr:rowOff>
    </xdr:to>
    <xdr:cxnSp macro="">
      <xdr:nvCxnSpPr>
        <xdr:cNvPr id="133" name="直線コネクタ 132">
          <a:extLst>
            <a:ext uri="{FF2B5EF4-FFF2-40B4-BE49-F238E27FC236}">
              <a16:creationId xmlns:a16="http://schemas.microsoft.com/office/drawing/2014/main" id="{5E817F6C-D479-485F-8A38-9A05F90D7AFA}"/>
            </a:ext>
          </a:extLst>
        </xdr:cNvPr>
        <xdr:cNvCxnSpPr/>
      </xdr:nvCxnSpPr>
      <xdr:spPr>
        <a:xfrm flipV="1">
          <a:off x="8750300" y="6623914"/>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69406</xdr:rowOff>
    </xdr:from>
    <xdr:to>
      <xdr:col>41</xdr:col>
      <xdr:colOff>101600</xdr:colOff>
      <xdr:row>38</xdr:row>
      <xdr:rowOff>171006</xdr:rowOff>
    </xdr:to>
    <xdr:sp macro="" textlink="">
      <xdr:nvSpPr>
        <xdr:cNvPr id="134" name="楕円 133">
          <a:extLst>
            <a:ext uri="{FF2B5EF4-FFF2-40B4-BE49-F238E27FC236}">
              <a16:creationId xmlns:a16="http://schemas.microsoft.com/office/drawing/2014/main" id="{FDC11DC5-C60B-4AB7-8934-D7812E771E9D}"/>
            </a:ext>
          </a:extLst>
        </xdr:cNvPr>
        <xdr:cNvSpPr/>
      </xdr:nvSpPr>
      <xdr:spPr>
        <a:xfrm>
          <a:off x="7810500" y="65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114567</xdr:rowOff>
    </xdr:from>
    <xdr:to>
      <xdr:col>45</xdr:col>
      <xdr:colOff>177800</xdr:colOff>
      <xdr:row>38</xdr:row>
      <xdr:rowOff>120206</xdr:rowOff>
    </xdr:to>
    <xdr:cxnSp macro="">
      <xdr:nvCxnSpPr>
        <xdr:cNvPr id="135" name="直線コネクタ 134">
          <a:extLst>
            <a:ext uri="{FF2B5EF4-FFF2-40B4-BE49-F238E27FC236}">
              <a16:creationId xmlns:a16="http://schemas.microsoft.com/office/drawing/2014/main" id="{1CB6FBD4-C68A-4AF6-B6E3-E6EBFED836F9}"/>
            </a:ext>
          </a:extLst>
        </xdr:cNvPr>
        <xdr:cNvCxnSpPr/>
      </xdr:nvCxnSpPr>
      <xdr:spPr>
        <a:xfrm flipV="1">
          <a:off x="7861300" y="662966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52146</xdr:rowOff>
    </xdr:from>
    <xdr:to>
      <xdr:col>36</xdr:col>
      <xdr:colOff>165100</xdr:colOff>
      <xdr:row>38</xdr:row>
      <xdr:rowOff>153746</xdr:rowOff>
    </xdr:to>
    <xdr:sp macro="" textlink="">
      <xdr:nvSpPr>
        <xdr:cNvPr id="136" name="楕円 135">
          <a:extLst>
            <a:ext uri="{FF2B5EF4-FFF2-40B4-BE49-F238E27FC236}">
              <a16:creationId xmlns:a16="http://schemas.microsoft.com/office/drawing/2014/main" id="{87E32D66-2205-4DE0-9D7A-C2852313CF26}"/>
            </a:ext>
          </a:extLst>
        </xdr:cNvPr>
        <xdr:cNvSpPr/>
      </xdr:nvSpPr>
      <xdr:spPr>
        <a:xfrm>
          <a:off x="6921500" y="6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102946</xdr:rowOff>
    </xdr:from>
    <xdr:to>
      <xdr:col>41</xdr:col>
      <xdr:colOff>50800</xdr:colOff>
      <xdr:row>38</xdr:row>
      <xdr:rowOff>120206</xdr:rowOff>
    </xdr:to>
    <xdr:cxnSp macro="">
      <xdr:nvCxnSpPr>
        <xdr:cNvPr id="137" name="直線コネクタ 136">
          <a:extLst>
            <a:ext uri="{FF2B5EF4-FFF2-40B4-BE49-F238E27FC236}">
              <a16:creationId xmlns:a16="http://schemas.microsoft.com/office/drawing/2014/main" id="{8D21C3EF-173F-4D5B-8D8B-3748034300DD}"/>
            </a:ext>
          </a:extLst>
        </xdr:cNvPr>
        <xdr:cNvCxnSpPr/>
      </xdr:nvCxnSpPr>
      <xdr:spPr>
        <a:xfrm>
          <a:off x="6972300" y="6618046"/>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7DBAD6F2-C1B3-45C3-BB8B-FFC3A8B2B4BD}"/>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5D38FB81-2830-44C9-B288-E401205F5F58}"/>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80CE1B2E-B6D2-4271-A721-46F3CDA835B7}"/>
            </a:ext>
          </a:extLst>
        </xdr:cNvPr>
        <xdr:cNvSpPr txBox="1"/>
      </xdr:nvSpPr>
      <xdr:spPr>
        <a:xfrm>
          <a:off x="7594111" y="67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5E9A36BA-0CE7-4BB9-A316-0C42D21BC54D}"/>
            </a:ext>
          </a:extLst>
        </xdr:cNvPr>
        <xdr:cNvSpPr txBox="1"/>
      </xdr:nvSpPr>
      <xdr:spPr>
        <a:xfrm>
          <a:off x="670511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4691</xdr:rowOff>
    </xdr:from>
    <xdr:ext cx="534377" cy="259045"/>
    <xdr:sp macro="" textlink="">
      <xdr:nvSpPr>
        <xdr:cNvPr id="142" name="n_1mainValue【道路】&#10;一人当たり延長">
          <a:extLst>
            <a:ext uri="{FF2B5EF4-FFF2-40B4-BE49-F238E27FC236}">
              <a16:creationId xmlns:a16="http://schemas.microsoft.com/office/drawing/2014/main" id="{6785A153-6D43-42B5-B0D1-6A4BD8911111}"/>
            </a:ext>
          </a:extLst>
        </xdr:cNvPr>
        <xdr:cNvSpPr txBox="1"/>
      </xdr:nvSpPr>
      <xdr:spPr>
        <a:xfrm>
          <a:off x="93594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10444</xdr:rowOff>
    </xdr:from>
    <xdr:ext cx="534377" cy="259045"/>
    <xdr:sp macro="" textlink="">
      <xdr:nvSpPr>
        <xdr:cNvPr id="143" name="n_2mainValue【道路】&#10;一人当たり延長">
          <a:extLst>
            <a:ext uri="{FF2B5EF4-FFF2-40B4-BE49-F238E27FC236}">
              <a16:creationId xmlns:a16="http://schemas.microsoft.com/office/drawing/2014/main" id="{20CCBFDA-CBFD-465D-99A2-B6701C01C84B}"/>
            </a:ext>
          </a:extLst>
        </xdr:cNvPr>
        <xdr:cNvSpPr txBox="1"/>
      </xdr:nvSpPr>
      <xdr:spPr>
        <a:xfrm>
          <a:off x="8483111" y="635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16082</xdr:rowOff>
    </xdr:from>
    <xdr:ext cx="534377" cy="259045"/>
    <xdr:sp macro="" textlink="">
      <xdr:nvSpPr>
        <xdr:cNvPr id="144" name="n_3mainValue【道路】&#10;一人当たり延長">
          <a:extLst>
            <a:ext uri="{FF2B5EF4-FFF2-40B4-BE49-F238E27FC236}">
              <a16:creationId xmlns:a16="http://schemas.microsoft.com/office/drawing/2014/main" id="{84C20A06-AD36-4F02-B89B-6FCEBDABE142}"/>
            </a:ext>
          </a:extLst>
        </xdr:cNvPr>
        <xdr:cNvSpPr txBox="1"/>
      </xdr:nvSpPr>
      <xdr:spPr>
        <a:xfrm>
          <a:off x="7594111" y="63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170273</xdr:rowOff>
    </xdr:from>
    <xdr:ext cx="534377" cy="259045"/>
    <xdr:sp macro="" textlink="">
      <xdr:nvSpPr>
        <xdr:cNvPr id="145" name="n_4mainValue【道路】&#10;一人当たり延長">
          <a:extLst>
            <a:ext uri="{FF2B5EF4-FFF2-40B4-BE49-F238E27FC236}">
              <a16:creationId xmlns:a16="http://schemas.microsoft.com/office/drawing/2014/main" id="{0B958BD7-15CE-4F27-BBDC-5FFE8B2778F9}"/>
            </a:ext>
          </a:extLst>
        </xdr:cNvPr>
        <xdr:cNvSpPr txBox="1"/>
      </xdr:nvSpPr>
      <xdr:spPr>
        <a:xfrm>
          <a:off x="6705111" y="63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9C15DB6-D76F-49ED-9C36-FF5F6E5F3C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8223991-5205-473F-89D5-423A53A781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A81C3DA-BAB8-492B-B88E-5C2BEA035E2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46B5C5C-9291-4C18-B95B-F2F6FB56F9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F2291E-5282-4281-B9B9-074657D01B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2277B80-959B-4BEA-B45A-3BBE33E66D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3DC4D59-D3C9-4810-B640-9EB8CF6C36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6059793-B1D4-40BD-81E3-9CB3561CAD9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BF4A7B-42DE-4753-B9C9-41998CB2BB8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C8E25D6-BB99-42AC-949E-A7B4F31ACB5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D77C8E1-29FD-46C1-B58F-E4D87227687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AC91993-A5F5-44DA-B7D1-33B06DD461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6CA7316-6E32-4778-9725-A6C324F2F0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F2B3534-789B-4460-8B8E-ACD2A0B5927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2DC69E2-D4BE-467C-8ADA-07F39612D6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23D3562-E9B4-4F7E-8724-99F3095391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4CAAFDA-07F5-4B54-8830-30C0E87731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49372D9-A6AD-4C41-9A10-8F1F8D1F50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2BA3EF1-27D2-4429-973C-77F9191E573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3F1FDE-6AB4-4A9D-9B85-C55FA3CF3F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FD11115D-6786-4466-849A-77128603A2D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3829F88-F006-4693-869F-D0247859A25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A416107-166D-47B5-9B76-11BECE59E2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D4271EC-CBA0-4EA7-9B94-D897D5F596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6770539-3352-48C5-92B7-E14C9BC2F1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EC08B5D2-B9B6-4CED-8B9C-97C3F42A128F}"/>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2C6DA6-792F-46A3-A9BC-26AE45CA9818}"/>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77FD0553-379C-4F97-81D5-919C0B41B00A}"/>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F4604D7-BBC7-4CCC-92B3-78077EE50455}"/>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A95FA0FD-6669-45AB-B73F-A5EE02773C6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EAF9B31-A1C2-4501-9BC5-8BA369988C3D}"/>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C68A2100-7F94-4F1F-A510-0EAA7F6F6892}"/>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EC6EFC45-58F0-48BD-A711-432A4A1163D1}"/>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9E7CA7DC-5B7E-4262-9FD9-AD4E407E0A97}"/>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E41F2747-612E-4793-8B14-A3E887CC4002}"/>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BB8DB565-4073-42C3-95DF-E06CAFB2B158}"/>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B982C6-CB45-474E-B0E9-82D7225766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3EBE423-B0C2-4E02-AE9D-4F050AD5AF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ED0EBE-0AD1-4AD7-A75C-0AA865CF57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798BD31-53AA-43C8-814F-751092E6D5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0B58065-DC5C-450D-A941-B47F1D060AB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7" name="楕円 186">
          <a:extLst>
            <a:ext uri="{FF2B5EF4-FFF2-40B4-BE49-F238E27FC236}">
              <a16:creationId xmlns:a16="http://schemas.microsoft.com/office/drawing/2014/main" id="{79FC21D0-C1F2-45EE-BE12-5805B5B845C4}"/>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CE4451D-C514-4628-A0A8-2778051621E9}"/>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89" name="楕円 188">
          <a:extLst>
            <a:ext uri="{FF2B5EF4-FFF2-40B4-BE49-F238E27FC236}">
              <a16:creationId xmlns:a16="http://schemas.microsoft.com/office/drawing/2014/main" id="{356D68B0-C578-4984-B0BC-2B2B2B404A00}"/>
            </a:ext>
          </a:extLst>
        </xdr:cNvPr>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9797</xdr:rowOff>
    </xdr:to>
    <xdr:cxnSp macro="">
      <xdr:nvCxnSpPr>
        <xdr:cNvPr id="190" name="直線コネクタ 189">
          <a:extLst>
            <a:ext uri="{FF2B5EF4-FFF2-40B4-BE49-F238E27FC236}">
              <a16:creationId xmlns:a16="http://schemas.microsoft.com/office/drawing/2014/main" id="{311E8F3D-1B27-41E4-9AF2-F8C82288D413}"/>
            </a:ext>
          </a:extLst>
        </xdr:cNvPr>
        <xdr:cNvCxnSpPr/>
      </xdr:nvCxnSpPr>
      <xdr:spPr>
        <a:xfrm>
          <a:off x="3797300" y="106184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1" name="楕円 190">
          <a:extLst>
            <a:ext uri="{FF2B5EF4-FFF2-40B4-BE49-F238E27FC236}">
              <a16:creationId xmlns:a16="http://schemas.microsoft.com/office/drawing/2014/main" id="{A412D166-218B-4568-BBD2-CF5CA2ADC9F3}"/>
            </a:ext>
          </a:extLst>
        </xdr:cNvPr>
        <xdr:cNvSpPr/>
      </xdr:nvSpPr>
      <xdr:spPr>
        <a:xfrm>
          <a:off x="2857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160020</xdr:rowOff>
    </xdr:to>
    <xdr:cxnSp macro="">
      <xdr:nvCxnSpPr>
        <xdr:cNvPr id="192" name="直線コネクタ 191">
          <a:extLst>
            <a:ext uri="{FF2B5EF4-FFF2-40B4-BE49-F238E27FC236}">
              <a16:creationId xmlns:a16="http://schemas.microsoft.com/office/drawing/2014/main" id="{095B1396-ABD2-469C-AD47-FBB5BC9354A0}"/>
            </a:ext>
          </a:extLst>
        </xdr:cNvPr>
        <xdr:cNvCxnSpPr/>
      </xdr:nvCxnSpPr>
      <xdr:spPr>
        <a:xfrm>
          <a:off x="2908300" y="105907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58601</xdr:rowOff>
    </xdr:from>
    <xdr:to>
      <xdr:col>10</xdr:col>
      <xdr:colOff>165100</xdr:colOff>
      <xdr:row>61</xdr:row>
      <xdr:rowOff>160201</xdr:rowOff>
    </xdr:to>
    <xdr:sp macro="" textlink="">
      <xdr:nvSpPr>
        <xdr:cNvPr id="193" name="楕円 192">
          <a:extLst>
            <a:ext uri="{FF2B5EF4-FFF2-40B4-BE49-F238E27FC236}">
              <a16:creationId xmlns:a16="http://schemas.microsoft.com/office/drawing/2014/main" id="{B44C5A2C-1C7E-48B1-9F83-499F7A467E48}"/>
            </a:ext>
          </a:extLst>
        </xdr:cNvPr>
        <xdr:cNvSpPr/>
      </xdr:nvSpPr>
      <xdr:spPr>
        <a:xfrm>
          <a:off x="1968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109401</xdr:rowOff>
    </xdr:from>
    <xdr:to>
      <xdr:col>15</xdr:col>
      <xdr:colOff>50800</xdr:colOff>
      <xdr:row>61</xdr:row>
      <xdr:rowOff>132262</xdr:rowOff>
    </xdr:to>
    <xdr:cxnSp macro="">
      <xdr:nvCxnSpPr>
        <xdr:cNvPr id="194" name="直線コネクタ 193">
          <a:extLst>
            <a:ext uri="{FF2B5EF4-FFF2-40B4-BE49-F238E27FC236}">
              <a16:creationId xmlns:a16="http://schemas.microsoft.com/office/drawing/2014/main" id="{1F34A502-3591-4EB1-8314-95B09B492A9D}"/>
            </a:ext>
          </a:extLst>
        </xdr:cNvPr>
        <xdr:cNvCxnSpPr/>
      </xdr:nvCxnSpPr>
      <xdr:spPr>
        <a:xfrm>
          <a:off x="2019300" y="105678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5" name="楕円 194">
          <a:extLst>
            <a:ext uri="{FF2B5EF4-FFF2-40B4-BE49-F238E27FC236}">
              <a16:creationId xmlns:a16="http://schemas.microsoft.com/office/drawing/2014/main" id="{2AC94E73-A258-4342-8BE8-9A636A4493BE}"/>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109401</xdr:rowOff>
    </xdr:to>
    <xdr:cxnSp macro="">
      <xdr:nvCxnSpPr>
        <xdr:cNvPr id="196" name="直線コネクタ 195">
          <a:extLst>
            <a:ext uri="{FF2B5EF4-FFF2-40B4-BE49-F238E27FC236}">
              <a16:creationId xmlns:a16="http://schemas.microsoft.com/office/drawing/2014/main" id="{23ECF5D6-58EC-41BD-A59A-4928A13119EF}"/>
            </a:ext>
          </a:extLst>
        </xdr:cNvPr>
        <xdr:cNvCxnSpPr/>
      </xdr:nvCxnSpPr>
      <xdr:spPr>
        <a:xfrm>
          <a:off x="1130300" y="105400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D9B28E0-1F0D-49F9-9D1F-2EC4382B6D67}"/>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2CB446C-E720-4F34-B466-C46D3BBA2E2E}"/>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7E8B678-77E3-4DDC-B1E6-7D27D05F47BE}"/>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A2F14AB-417B-42C8-83C3-F61036E5C77D}"/>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30497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725AAF2-4682-44A0-9F5E-AF71AEE15430}"/>
            </a:ext>
          </a:extLst>
        </xdr:cNvPr>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796F030-3981-41AA-AFCC-D0585FEA6FDC}"/>
            </a:ext>
          </a:extLst>
        </xdr:cNvPr>
        <xdr:cNvSpPr txBox="1"/>
      </xdr:nvSpPr>
      <xdr:spPr>
        <a:xfrm>
          <a:off x="2705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40B5630-822B-4A9C-85DE-3046A75092D8}"/>
            </a:ext>
          </a:extLst>
        </xdr:cNvPr>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CBF7C68-A331-4D4D-8DCB-7C2D609FDC4B}"/>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F42DB76-110B-4656-9980-358793B507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E456954-626E-436F-9BC9-CCCF34BEB5B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B0DF1A9-7130-4D85-B356-DA62152BF45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17D5847-7837-4DB9-9143-2A4CDE7FA6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1DDB6DA-6175-4F22-AA66-E9997BBC42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BE79527-9888-48F3-BD0C-31A8E2DA6B3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3515573-AE47-47C1-8A57-F5139C789A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485BD7F-01AE-4A13-BA5F-587302ECE7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0F69A14-254D-4DBD-98AE-8EAB772789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ADBD634-5843-4F95-B012-259BBBD9B4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4C5C871-3F60-4AD1-A44E-5DE0C145CE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9275B25-D2D7-4B74-A3E9-2F344938B0C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AB264CB-1FE1-4BB2-8A96-EC1AF466808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B307213-BBC1-42F7-9FDC-3BCB2DD98A0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473D683-4E8C-48CB-AACB-2776B9D4F0B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2934EA5-5A90-4274-AD92-F1337282840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1694EBA-AD4E-4FA9-85A6-140749280E7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209A0DD-59B4-4040-B7D4-42E9ECA3813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5F75F28-394B-4920-8834-D0CC8A9A78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637940D-FB2D-44BA-BA87-FA9D7CFC382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3E29CB2-598B-4240-B0ED-1EE6AA3D97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16BA375-DF82-40DE-98F7-3D5F4324B39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C477A12-FE56-48DE-BC03-AE49A9B10F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4722ADE8-024C-4367-A7CE-110A058827EF}"/>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2443DF5-9DFF-4B40-9E30-80E84578E8F7}"/>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EC0ACBF-D4F1-4A43-B4CE-5F0AA298B218}"/>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EA0CA09-1B04-4E46-8468-783409BC32DD}"/>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AC0DFD6C-12D4-48C8-B71B-ED58FD38CC45}"/>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BA248C42-3103-46BA-8A2E-15847D4E8D2C}"/>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AA496A96-85A8-4394-8F60-575B6BD205CF}"/>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F17BD515-5FD0-4991-A41C-F00BE78D6A1D}"/>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6F05B085-ACBC-4726-A5A2-8CDA5FDC1506}"/>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77BD6B25-76A1-41E0-A082-6FEA17E3BB46}"/>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C4E9341F-29BE-4F40-B695-6E1B412E4D9C}"/>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E071068-4AE3-4FE0-B2A8-955FFAD0FE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2DF2878-8703-4321-BB4C-A5BBDC796B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1FAB34C-BD58-42A2-836A-AAB7CADAA3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FDE4EA-2456-4BE9-BB78-3AC1F4D137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6CB13E3-D19E-49A9-B050-A50FA7A692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160620</xdr:rowOff>
    </xdr:from>
    <xdr:to>
      <xdr:col>55</xdr:col>
      <xdr:colOff>50800</xdr:colOff>
      <xdr:row>63</xdr:row>
      <xdr:rowOff>90770</xdr:rowOff>
    </xdr:to>
    <xdr:sp macro="" textlink="">
      <xdr:nvSpPr>
        <xdr:cNvPr id="244" name="楕円 243">
          <a:extLst>
            <a:ext uri="{FF2B5EF4-FFF2-40B4-BE49-F238E27FC236}">
              <a16:creationId xmlns:a16="http://schemas.microsoft.com/office/drawing/2014/main" id="{FB3FFC9B-ECE7-478A-8FB3-E7131869E4BF}"/>
            </a:ext>
          </a:extLst>
        </xdr:cNvPr>
        <xdr:cNvSpPr/>
      </xdr:nvSpPr>
      <xdr:spPr>
        <a:xfrm>
          <a:off x="10426700" y="107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139047</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41CF33C-0C9E-4B28-8F44-5EC3DD531509}"/>
            </a:ext>
          </a:extLst>
        </xdr:cNvPr>
        <xdr:cNvSpPr txBox="1"/>
      </xdr:nvSpPr>
      <xdr:spPr>
        <a:xfrm>
          <a:off x="10515600" y="1076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163280</xdr:rowOff>
    </xdr:from>
    <xdr:to>
      <xdr:col>50</xdr:col>
      <xdr:colOff>165100</xdr:colOff>
      <xdr:row>63</xdr:row>
      <xdr:rowOff>93430</xdr:rowOff>
    </xdr:to>
    <xdr:sp macro="" textlink="">
      <xdr:nvSpPr>
        <xdr:cNvPr id="246" name="楕円 245">
          <a:extLst>
            <a:ext uri="{FF2B5EF4-FFF2-40B4-BE49-F238E27FC236}">
              <a16:creationId xmlns:a16="http://schemas.microsoft.com/office/drawing/2014/main" id="{117EA3F7-1687-437D-ACE6-41355877C491}"/>
            </a:ext>
          </a:extLst>
        </xdr:cNvPr>
        <xdr:cNvSpPr/>
      </xdr:nvSpPr>
      <xdr:spPr>
        <a:xfrm>
          <a:off x="9588500" y="107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39970</xdr:rowOff>
    </xdr:from>
    <xdr:to>
      <xdr:col>55</xdr:col>
      <xdr:colOff>0</xdr:colOff>
      <xdr:row>63</xdr:row>
      <xdr:rowOff>42630</xdr:rowOff>
    </xdr:to>
    <xdr:cxnSp macro="">
      <xdr:nvCxnSpPr>
        <xdr:cNvPr id="247" name="直線コネクタ 246">
          <a:extLst>
            <a:ext uri="{FF2B5EF4-FFF2-40B4-BE49-F238E27FC236}">
              <a16:creationId xmlns:a16="http://schemas.microsoft.com/office/drawing/2014/main" id="{71446735-2A2F-4DD1-97DE-F18CDFC8938B}"/>
            </a:ext>
          </a:extLst>
        </xdr:cNvPr>
        <xdr:cNvCxnSpPr/>
      </xdr:nvCxnSpPr>
      <xdr:spPr>
        <a:xfrm flipV="1">
          <a:off x="9639300" y="10841320"/>
          <a:ext cx="8382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166164</xdr:rowOff>
    </xdr:from>
    <xdr:to>
      <xdr:col>46</xdr:col>
      <xdr:colOff>38100</xdr:colOff>
      <xdr:row>63</xdr:row>
      <xdr:rowOff>96314</xdr:rowOff>
    </xdr:to>
    <xdr:sp macro="" textlink="">
      <xdr:nvSpPr>
        <xdr:cNvPr id="248" name="楕円 247">
          <a:extLst>
            <a:ext uri="{FF2B5EF4-FFF2-40B4-BE49-F238E27FC236}">
              <a16:creationId xmlns:a16="http://schemas.microsoft.com/office/drawing/2014/main" id="{8953D46E-A9D8-4DF2-B021-AF7F6F6C7494}"/>
            </a:ext>
          </a:extLst>
        </xdr:cNvPr>
        <xdr:cNvSpPr/>
      </xdr:nvSpPr>
      <xdr:spPr>
        <a:xfrm>
          <a:off x="8699500" y="107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42630</xdr:rowOff>
    </xdr:from>
    <xdr:to>
      <xdr:col>50</xdr:col>
      <xdr:colOff>114300</xdr:colOff>
      <xdr:row>63</xdr:row>
      <xdr:rowOff>45514</xdr:rowOff>
    </xdr:to>
    <xdr:cxnSp macro="">
      <xdr:nvCxnSpPr>
        <xdr:cNvPr id="249" name="直線コネクタ 248">
          <a:extLst>
            <a:ext uri="{FF2B5EF4-FFF2-40B4-BE49-F238E27FC236}">
              <a16:creationId xmlns:a16="http://schemas.microsoft.com/office/drawing/2014/main" id="{7646AA33-C0A4-468D-B0B7-FF71E484F6D1}"/>
            </a:ext>
          </a:extLst>
        </xdr:cNvPr>
        <xdr:cNvCxnSpPr/>
      </xdr:nvCxnSpPr>
      <xdr:spPr>
        <a:xfrm flipV="1">
          <a:off x="8750300" y="10843980"/>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168572</xdr:rowOff>
    </xdr:from>
    <xdr:to>
      <xdr:col>41</xdr:col>
      <xdr:colOff>101600</xdr:colOff>
      <xdr:row>63</xdr:row>
      <xdr:rowOff>98722</xdr:rowOff>
    </xdr:to>
    <xdr:sp macro="" textlink="">
      <xdr:nvSpPr>
        <xdr:cNvPr id="250" name="楕円 249">
          <a:extLst>
            <a:ext uri="{FF2B5EF4-FFF2-40B4-BE49-F238E27FC236}">
              <a16:creationId xmlns:a16="http://schemas.microsoft.com/office/drawing/2014/main" id="{AAE41E8A-233B-4EB4-A1B8-082F0F6FAF0E}"/>
            </a:ext>
          </a:extLst>
        </xdr:cNvPr>
        <xdr:cNvSpPr/>
      </xdr:nvSpPr>
      <xdr:spPr>
        <a:xfrm>
          <a:off x="7810500" y="1079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45514</xdr:rowOff>
    </xdr:from>
    <xdr:to>
      <xdr:col>45</xdr:col>
      <xdr:colOff>177800</xdr:colOff>
      <xdr:row>63</xdr:row>
      <xdr:rowOff>47922</xdr:rowOff>
    </xdr:to>
    <xdr:cxnSp macro="">
      <xdr:nvCxnSpPr>
        <xdr:cNvPr id="251" name="直線コネクタ 250">
          <a:extLst>
            <a:ext uri="{FF2B5EF4-FFF2-40B4-BE49-F238E27FC236}">
              <a16:creationId xmlns:a16="http://schemas.microsoft.com/office/drawing/2014/main" id="{47F0B260-28F1-453A-AE06-0919A971C27F}"/>
            </a:ext>
          </a:extLst>
        </xdr:cNvPr>
        <xdr:cNvCxnSpPr/>
      </xdr:nvCxnSpPr>
      <xdr:spPr>
        <a:xfrm flipV="1">
          <a:off x="7861300" y="10846864"/>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170752</xdr:rowOff>
    </xdr:from>
    <xdr:to>
      <xdr:col>36</xdr:col>
      <xdr:colOff>165100</xdr:colOff>
      <xdr:row>63</xdr:row>
      <xdr:rowOff>100902</xdr:rowOff>
    </xdr:to>
    <xdr:sp macro="" textlink="">
      <xdr:nvSpPr>
        <xdr:cNvPr id="252" name="楕円 251">
          <a:extLst>
            <a:ext uri="{FF2B5EF4-FFF2-40B4-BE49-F238E27FC236}">
              <a16:creationId xmlns:a16="http://schemas.microsoft.com/office/drawing/2014/main" id="{D8FA1939-CF6E-4464-A9DA-1267FCEF5812}"/>
            </a:ext>
          </a:extLst>
        </xdr:cNvPr>
        <xdr:cNvSpPr/>
      </xdr:nvSpPr>
      <xdr:spPr>
        <a:xfrm>
          <a:off x="6921500" y="108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47922</xdr:rowOff>
    </xdr:from>
    <xdr:to>
      <xdr:col>41</xdr:col>
      <xdr:colOff>50800</xdr:colOff>
      <xdr:row>63</xdr:row>
      <xdr:rowOff>50102</xdr:rowOff>
    </xdr:to>
    <xdr:cxnSp macro="">
      <xdr:nvCxnSpPr>
        <xdr:cNvPr id="253" name="直線コネクタ 252">
          <a:extLst>
            <a:ext uri="{FF2B5EF4-FFF2-40B4-BE49-F238E27FC236}">
              <a16:creationId xmlns:a16="http://schemas.microsoft.com/office/drawing/2014/main" id="{FC9E5E6C-2381-4DB2-92BE-130EE5D3A778}"/>
            </a:ext>
          </a:extLst>
        </xdr:cNvPr>
        <xdr:cNvCxnSpPr/>
      </xdr:nvCxnSpPr>
      <xdr:spPr>
        <a:xfrm flipV="1">
          <a:off x="6972300" y="10849272"/>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5F4DE88-4CFB-47E6-A0C7-91A49B03288D}"/>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8ED0EC4-FBA6-4E5B-B4EE-5557ADAC44E8}"/>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8D9DA79-6A68-49F4-8EA5-013A08D8D7F7}"/>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A635CC3-5EE2-4E1C-8882-6D2DA5032A6C}"/>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84557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ABC1CC73-A513-4C45-B76C-BE9B395E12F3}"/>
            </a:ext>
          </a:extLst>
        </xdr:cNvPr>
        <xdr:cNvSpPr txBox="1"/>
      </xdr:nvSpPr>
      <xdr:spPr>
        <a:xfrm>
          <a:off x="9327095" y="108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87441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029BB80-6045-405B-8E57-11723B890F11}"/>
            </a:ext>
          </a:extLst>
        </xdr:cNvPr>
        <xdr:cNvSpPr txBox="1"/>
      </xdr:nvSpPr>
      <xdr:spPr>
        <a:xfrm>
          <a:off x="8450795" y="108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89849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F39BD33-F025-4174-92A8-42ABEB0AA395}"/>
            </a:ext>
          </a:extLst>
        </xdr:cNvPr>
        <xdr:cNvSpPr txBox="1"/>
      </xdr:nvSpPr>
      <xdr:spPr>
        <a:xfrm>
          <a:off x="7561795" y="1089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92029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CB64F2C-102B-42C6-900B-9938005AD294}"/>
            </a:ext>
          </a:extLst>
        </xdr:cNvPr>
        <xdr:cNvSpPr txBox="1"/>
      </xdr:nvSpPr>
      <xdr:spPr>
        <a:xfrm>
          <a:off x="6672795" y="108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63235D0-F87B-4739-8E3E-7B26B9AAEC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2E2924B-924A-43DD-859D-0FD0B793BF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6227F52-83F4-4A82-B520-09438F259A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B988318-9EFB-45A2-B563-8CF250C44A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428CC17-838F-4597-BDD1-781E3A6322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1110DFB-84ED-4A2B-BA52-79AFF51FE4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E3182D5-CDD4-49EA-A781-58DF695ACD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740ECA5-5703-485C-82A1-03463FD4A3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E078208-2C5C-4BB7-8606-13F18E46AC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9EE4FEA-0A56-4488-9B54-55FD4C832B4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D7FF789-84FA-4745-8881-D010CC383FE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CD664C1-AF66-4821-BFA4-E8C14FCFDF0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8C893B40-09BF-4A6C-9D89-D9DA829DB7F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DC38128-3744-4418-9843-B3D3C68CB37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D02C258-C821-4BEF-82B0-997CAB9118E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46B2BFD-9FB4-4803-AA99-C07A10C4A57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7D341F9C-EF85-4C94-95CC-A08EFA8FC71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B8B16DA-4235-4D85-956B-99B8BFD816F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3CC48EA-0650-46FA-9834-C2EF570426D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8202934-FE50-408C-924B-E965A9F0FAC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E8AE31C-F796-41DC-BDCC-EEDDA339A25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4917365E-C7F4-4533-B87F-97F2B3B884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5A95594B-01CB-4669-A4EA-E6882F4F0DEA}"/>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1CEF115-22E5-487E-B088-7238CF401DE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4AA555D2-7644-40E1-96BE-CB9495B5675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03E619D-C0F7-44BD-B9E9-0509FE4F93C7}"/>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DDC485F3-152D-4CB2-A71D-A8EC40AB409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12D06820-D857-4206-82D1-C452C98F35D7}"/>
            </a:ext>
          </a:extLst>
        </xdr:cNvPr>
        <xdr:cNvSpPr txBox="1"/>
      </xdr:nvSpPr>
      <xdr:spPr>
        <a:xfrm>
          <a:off x="4673600" y="14084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D5A41510-776E-4864-8044-945E017F487D}"/>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B8F94C02-9A48-477D-B826-162C59DDEA6A}"/>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E3E3A06E-BEEE-4B7B-B126-66CBAE6C365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396D4D06-C3D5-4DB2-8C1B-C94DC837A703}"/>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BDE18AC1-56DC-4FCF-B776-7CF8AA7AC52A}"/>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53CB340-4CE3-4E70-AC67-961A112320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28A9783-5A86-4E27-88B5-B19F0EE0C6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DB98F22-242E-4813-AC9D-5B4CA7390E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5E315F2-1ED8-41E0-9D0E-3FA60EC0394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8BE33AF-1435-4EC7-BA12-415864E178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a:extLst>
            <a:ext uri="{FF2B5EF4-FFF2-40B4-BE49-F238E27FC236}">
              <a16:creationId xmlns:a16="http://schemas.microsoft.com/office/drawing/2014/main" id="{833DA29B-8EA0-45F0-AF54-C479981BAD94}"/>
            </a:ext>
          </a:extLst>
        </xdr:cNvPr>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DA5EC92-5EEC-4E70-ADD3-13E7CE993301}"/>
            </a:ext>
          </a:extLst>
        </xdr:cNvPr>
        <xdr:cNvSpPr txBox="1"/>
      </xdr:nvSpPr>
      <xdr:spPr>
        <a:xfrm>
          <a:off x="4673600" y="138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302" name="楕円 301">
          <a:extLst>
            <a:ext uri="{FF2B5EF4-FFF2-40B4-BE49-F238E27FC236}">
              <a16:creationId xmlns:a16="http://schemas.microsoft.com/office/drawing/2014/main" id="{77DB038F-4139-440E-B33C-76DC94E35E18}"/>
            </a:ext>
          </a:extLst>
        </xdr:cNvPr>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129539</xdr:rowOff>
    </xdr:from>
    <xdr:to>
      <xdr:col>24</xdr:col>
      <xdr:colOff>63500</xdr:colOff>
      <xdr:row>82</xdr:row>
      <xdr:rowOff>1524</xdr:rowOff>
    </xdr:to>
    <xdr:cxnSp macro="">
      <xdr:nvCxnSpPr>
        <xdr:cNvPr id="303" name="直線コネクタ 302">
          <a:extLst>
            <a:ext uri="{FF2B5EF4-FFF2-40B4-BE49-F238E27FC236}">
              <a16:creationId xmlns:a16="http://schemas.microsoft.com/office/drawing/2014/main" id="{67773681-58B4-4390-BEC8-0DFA253A5595}"/>
            </a:ext>
          </a:extLst>
        </xdr:cNvPr>
        <xdr:cNvCxnSpPr/>
      </xdr:nvCxnSpPr>
      <xdr:spPr>
        <a:xfrm>
          <a:off x="3797300" y="14016989"/>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4" name="楕円 303">
          <a:extLst>
            <a:ext uri="{FF2B5EF4-FFF2-40B4-BE49-F238E27FC236}">
              <a16:creationId xmlns:a16="http://schemas.microsoft.com/office/drawing/2014/main" id="{5C87CFA7-DEB2-4876-AA93-2F02FC0BEA00}"/>
            </a:ext>
          </a:extLst>
        </xdr:cNvPr>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129539</xdr:rowOff>
    </xdr:to>
    <xdr:cxnSp macro="">
      <xdr:nvCxnSpPr>
        <xdr:cNvPr id="305" name="直線コネクタ 304">
          <a:extLst>
            <a:ext uri="{FF2B5EF4-FFF2-40B4-BE49-F238E27FC236}">
              <a16:creationId xmlns:a16="http://schemas.microsoft.com/office/drawing/2014/main" id="{7CD8480B-1ECC-4F49-8946-919CD772F890}"/>
            </a:ext>
          </a:extLst>
        </xdr:cNvPr>
        <xdr:cNvCxnSpPr/>
      </xdr:nvCxnSpPr>
      <xdr:spPr>
        <a:xfrm>
          <a:off x="2908300" y="139827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167894</xdr:rowOff>
    </xdr:from>
    <xdr:to>
      <xdr:col>10</xdr:col>
      <xdr:colOff>165100</xdr:colOff>
      <xdr:row>81</xdr:row>
      <xdr:rowOff>98044</xdr:rowOff>
    </xdr:to>
    <xdr:sp macro="" textlink="">
      <xdr:nvSpPr>
        <xdr:cNvPr id="306" name="楕円 305">
          <a:extLst>
            <a:ext uri="{FF2B5EF4-FFF2-40B4-BE49-F238E27FC236}">
              <a16:creationId xmlns:a16="http://schemas.microsoft.com/office/drawing/2014/main" id="{D3EBD3BC-FDE7-4787-AD5E-B3DD93BD3F3A}"/>
            </a:ext>
          </a:extLst>
        </xdr:cNvPr>
        <xdr:cNvSpPr/>
      </xdr:nvSpPr>
      <xdr:spPr>
        <a:xfrm>
          <a:off x="19685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81</xdr:row>
      <xdr:rowOff>95250</xdr:rowOff>
    </xdr:to>
    <xdr:cxnSp macro="">
      <xdr:nvCxnSpPr>
        <xdr:cNvPr id="307" name="直線コネクタ 306">
          <a:extLst>
            <a:ext uri="{FF2B5EF4-FFF2-40B4-BE49-F238E27FC236}">
              <a16:creationId xmlns:a16="http://schemas.microsoft.com/office/drawing/2014/main" id="{754AD70F-EAD1-45B2-B76F-957BCF3C9BA4}"/>
            </a:ext>
          </a:extLst>
        </xdr:cNvPr>
        <xdr:cNvCxnSpPr/>
      </xdr:nvCxnSpPr>
      <xdr:spPr>
        <a:xfrm>
          <a:off x="2019300" y="139346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8" name="楕円 307">
          <a:extLst>
            <a:ext uri="{FF2B5EF4-FFF2-40B4-BE49-F238E27FC236}">
              <a16:creationId xmlns:a16="http://schemas.microsoft.com/office/drawing/2014/main" id="{0E3923F1-710C-4004-AAB9-C717159EA4D6}"/>
            </a:ext>
          </a:extLst>
        </xdr:cNvPr>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47244</xdr:rowOff>
    </xdr:to>
    <xdr:cxnSp macro="">
      <xdr:nvCxnSpPr>
        <xdr:cNvPr id="309" name="直線コネクタ 308">
          <a:extLst>
            <a:ext uri="{FF2B5EF4-FFF2-40B4-BE49-F238E27FC236}">
              <a16:creationId xmlns:a16="http://schemas.microsoft.com/office/drawing/2014/main" id="{41617466-EDE0-4C31-BDCB-F2ECB2828271}"/>
            </a:ext>
          </a:extLst>
        </xdr:cNvPr>
        <xdr:cNvCxnSpPr/>
      </xdr:nvCxnSpPr>
      <xdr:spPr>
        <a:xfrm>
          <a:off x="1130300" y="139141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24AE7EFA-CAD0-4C0C-A506-3C1756C50B01}"/>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2B5F4AF9-44D4-43C8-98E8-B2AF487D0416}"/>
            </a:ext>
          </a:extLst>
        </xdr:cNvPr>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8DC93057-4E57-4EA2-AED8-3ABFD4A45DCB}"/>
            </a:ext>
          </a:extLst>
        </xdr:cNvPr>
        <xdr:cNvSpPr txBox="1"/>
      </xdr:nvSpPr>
      <xdr:spPr>
        <a:xfrm>
          <a:off x="1816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8976918B-EE38-4881-96CB-FAE7DFC053A6}"/>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314" name="n_1mainValue【公営住宅】&#10;有形固定資産減価償却率">
          <a:extLst>
            <a:ext uri="{FF2B5EF4-FFF2-40B4-BE49-F238E27FC236}">
              <a16:creationId xmlns:a16="http://schemas.microsoft.com/office/drawing/2014/main" id="{BBEBAA6D-D1A0-4B2E-B5A7-AE3033BDBE78}"/>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5" name="n_2mainValue【公営住宅】&#10;有形固定資産減価償却率">
          <a:extLst>
            <a:ext uri="{FF2B5EF4-FFF2-40B4-BE49-F238E27FC236}">
              <a16:creationId xmlns:a16="http://schemas.microsoft.com/office/drawing/2014/main" id="{96993EAD-6A5C-4C73-B0AA-840612CE838C}"/>
            </a:ext>
          </a:extLst>
        </xdr:cNvPr>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114571</xdr:rowOff>
    </xdr:from>
    <xdr:ext cx="405111" cy="259045"/>
    <xdr:sp macro="" textlink="">
      <xdr:nvSpPr>
        <xdr:cNvPr id="316" name="n_3mainValue【公営住宅】&#10;有形固定資産減価償却率">
          <a:extLst>
            <a:ext uri="{FF2B5EF4-FFF2-40B4-BE49-F238E27FC236}">
              <a16:creationId xmlns:a16="http://schemas.microsoft.com/office/drawing/2014/main" id="{6BE8D208-7F2D-4232-87F8-7B77C4A57A3B}"/>
            </a:ext>
          </a:extLst>
        </xdr:cNvPr>
        <xdr:cNvSpPr txBox="1"/>
      </xdr:nvSpPr>
      <xdr:spPr>
        <a:xfrm>
          <a:off x="1816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7" name="n_4mainValue【公営住宅】&#10;有形固定資産減価償却率">
          <a:extLst>
            <a:ext uri="{FF2B5EF4-FFF2-40B4-BE49-F238E27FC236}">
              <a16:creationId xmlns:a16="http://schemas.microsoft.com/office/drawing/2014/main" id="{6D44961E-2A34-445D-835C-04005E1F6A37}"/>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12350EC-D8C0-4C2B-87A6-D1EB895B55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F126763-1BC4-4B7A-9E67-6B023D94BA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E9FFB00-F3DF-4AF3-8DFC-FE667D44FB4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6981D74-5B90-4F69-9D9D-DDCB9B8006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0852078-DC95-4637-ADBA-5DF6424D3E9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6D132A9-20A1-4CAC-90B6-DB2EFC07D9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54ACD37-17B6-42BC-AB0E-2C2EFDB78A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87FF4327-2147-4B8B-9C10-AC6CD58A37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EA26B6C-C7A1-49D2-818C-1D93F7F73E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D44550E-9DBB-4476-84F7-627ACC01EA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B66083B8-C12A-4FE2-A053-5A1A13C598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CFE8D27C-4948-480A-A098-B37BC933191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9D0D41D-4853-4755-8E94-DA77A004AC7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F601A579-9058-4D83-8CD1-EA18B761AEB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F5BF6A0-08D6-46E8-B421-BF2822F0FA1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9FF6A6A-B3E8-4D57-BEF5-3BEE3593F84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4E5646B7-D707-42CF-BC13-B345CBF897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6C570F0-6411-49CD-8B3A-D3A85F26774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9ED00C5A-1C94-48B5-BE72-58DB0C9163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67275FAC-6C8C-49B7-9CF1-DEDA5ADFCA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4764475-3969-4A2B-9901-0FE2D48A20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74F2A9BF-521E-483B-A018-31D6F01F686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66873DEF-4DF8-4230-83C2-E845439BAF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CE93A1B7-6D9E-45C6-99F1-B0D55025C943}"/>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2F3782A8-2443-4BEC-BED5-F19122EB33E6}"/>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591F5C38-FE30-4B82-824A-98B8126C1632}"/>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F674AC9A-9B02-4C87-8C46-3D4D341A292E}"/>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6DCE0D0-B948-4DA9-9A5A-8A3F88894817}"/>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5FD83F99-BFC3-4CE2-BC40-AC0994301663}"/>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89513C0A-DB10-4D48-8CD2-E9FD55BBEF54}"/>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6661495A-85B5-43D9-B5C7-B65827259A3D}"/>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E8FADDD2-4E86-4F02-827B-C26472E84F68}"/>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8178A2B8-A8C2-43C7-8DA6-2F24D68166D5}"/>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AA61D89E-0EF3-4FA3-BEC5-29EB513847A0}"/>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FAB222C-80AF-4C40-BF4C-70A801368E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4964998-8B4C-4A1D-8D75-91FD03C9DC4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B82E87C-E179-4931-96DF-31029CCC53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63AE6B4-AC2B-4A81-AE75-349202B993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55A14A0-22A7-4E87-B0DC-693952FF0E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95314</xdr:rowOff>
    </xdr:from>
    <xdr:to>
      <xdr:col>55</xdr:col>
      <xdr:colOff>50800</xdr:colOff>
      <xdr:row>86</xdr:row>
      <xdr:rowOff>25464</xdr:rowOff>
    </xdr:to>
    <xdr:sp macro="" textlink="">
      <xdr:nvSpPr>
        <xdr:cNvPr id="357" name="楕円 356">
          <a:extLst>
            <a:ext uri="{FF2B5EF4-FFF2-40B4-BE49-F238E27FC236}">
              <a16:creationId xmlns:a16="http://schemas.microsoft.com/office/drawing/2014/main" id="{8EDD1568-2931-4BFC-AA69-419BE412C208}"/>
            </a:ext>
          </a:extLst>
        </xdr:cNvPr>
        <xdr:cNvSpPr/>
      </xdr:nvSpPr>
      <xdr:spPr>
        <a:xfrm>
          <a:off x="10426700" y="146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118191</xdr:rowOff>
    </xdr:from>
    <xdr:ext cx="469744" cy="259045"/>
    <xdr:sp macro="" textlink="">
      <xdr:nvSpPr>
        <xdr:cNvPr id="358" name="【公営住宅】&#10;一人当たり面積該当値テキスト">
          <a:extLst>
            <a:ext uri="{FF2B5EF4-FFF2-40B4-BE49-F238E27FC236}">
              <a16:creationId xmlns:a16="http://schemas.microsoft.com/office/drawing/2014/main" id="{4750C8F5-3038-40A0-987A-A2C53108CDC8}"/>
            </a:ext>
          </a:extLst>
        </xdr:cNvPr>
        <xdr:cNvSpPr txBox="1"/>
      </xdr:nvSpPr>
      <xdr:spPr>
        <a:xfrm>
          <a:off x="10515600" y="1451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96456</xdr:rowOff>
    </xdr:from>
    <xdr:to>
      <xdr:col>50</xdr:col>
      <xdr:colOff>165100</xdr:colOff>
      <xdr:row>86</xdr:row>
      <xdr:rowOff>26606</xdr:rowOff>
    </xdr:to>
    <xdr:sp macro="" textlink="">
      <xdr:nvSpPr>
        <xdr:cNvPr id="359" name="楕円 358">
          <a:extLst>
            <a:ext uri="{FF2B5EF4-FFF2-40B4-BE49-F238E27FC236}">
              <a16:creationId xmlns:a16="http://schemas.microsoft.com/office/drawing/2014/main" id="{2E4373C9-E876-4E70-94F1-FDD8A0F5D94B}"/>
            </a:ext>
          </a:extLst>
        </xdr:cNvPr>
        <xdr:cNvSpPr/>
      </xdr:nvSpPr>
      <xdr:spPr>
        <a:xfrm>
          <a:off x="9588500" y="1466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146114</xdr:rowOff>
    </xdr:from>
    <xdr:to>
      <xdr:col>55</xdr:col>
      <xdr:colOff>0</xdr:colOff>
      <xdr:row>85</xdr:row>
      <xdr:rowOff>147256</xdr:rowOff>
    </xdr:to>
    <xdr:cxnSp macro="">
      <xdr:nvCxnSpPr>
        <xdr:cNvPr id="360" name="直線コネクタ 359">
          <a:extLst>
            <a:ext uri="{FF2B5EF4-FFF2-40B4-BE49-F238E27FC236}">
              <a16:creationId xmlns:a16="http://schemas.microsoft.com/office/drawing/2014/main" id="{9763F096-C5D0-47C3-B5E5-C30B502513EB}"/>
            </a:ext>
          </a:extLst>
        </xdr:cNvPr>
        <xdr:cNvCxnSpPr/>
      </xdr:nvCxnSpPr>
      <xdr:spPr>
        <a:xfrm flipV="1">
          <a:off x="9639300" y="1471936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361" name="楕円 360">
          <a:extLst>
            <a:ext uri="{FF2B5EF4-FFF2-40B4-BE49-F238E27FC236}">
              <a16:creationId xmlns:a16="http://schemas.microsoft.com/office/drawing/2014/main" id="{2372FD53-B1BA-4A7B-89FF-CA76EBBD1710}"/>
            </a:ext>
          </a:extLst>
        </xdr:cNvPr>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147256</xdr:rowOff>
    </xdr:from>
    <xdr:to>
      <xdr:col>50</xdr:col>
      <xdr:colOff>114300</xdr:colOff>
      <xdr:row>85</xdr:row>
      <xdr:rowOff>148589</xdr:rowOff>
    </xdr:to>
    <xdr:cxnSp macro="">
      <xdr:nvCxnSpPr>
        <xdr:cNvPr id="362" name="直線コネクタ 361">
          <a:extLst>
            <a:ext uri="{FF2B5EF4-FFF2-40B4-BE49-F238E27FC236}">
              <a16:creationId xmlns:a16="http://schemas.microsoft.com/office/drawing/2014/main" id="{8016C662-4081-4245-8E25-85D27A1AE215}"/>
            </a:ext>
          </a:extLst>
        </xdr:cNvPr>
        <xdr:cNvCxnSpPr/>
      </xdr:nvCxnSpPr>
      <xdr:spPr>
        <a:xfrm flipV="1">
          <a:off x="8750300" y="1472050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98933</xdr:rowOff>
    </xdr:from>
    <xdr:to>
      <xdr:col>41</xdr:col>
      <xdr:colOff>101600</xdr:colOff>
      <xdr:row>86</xdr:row>
      <xdr:rowOff>29083</xdr:rowOff>
    </xdr:to>
    <xdr:sp macro="" textlink="">
      <xdr:nvSpPr>
        <xdr:cNvPr id="363" name="楕円 362">
          <a:extLst>
            <a:ext uri="{FF2B5EF4-FFF2-40B4-BE49-F238E27FC236}">
              <a16:creationId xmlns:a16="http://schemas.microsoft.com/office/drawing/2014/main" id="{258336DD-48CF-40BD-9E00-77C9BAB95A3A}"/>
            </a:ext>
          </a:extLst>
        </xdr:cNvPr>
        <xdr:cNvSpPr/>
      </xdr:nvSpPr>
      <xdr:spPr>
        <a:xfrm>
          <a:off x="7810500" y="1467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149733</xdr:rowOff>
    </xdr:to>
    <xdr:cxnSp macro="">
      <xdr:nvCxnSpPr>
        <xdr:cNvPr id="364" name="直線コネクタ 363">
          <a:extLst>
            <a:ext uri="{FF2B5EF4-FFF2-40B4-BE49-F238E27FC236}">
              <a16:creationId xmlns:a16="http://schemas.microsoft.com/office/drawing/2014/main" id="{27CC5CAA-1207-4358-8475-8486F13C3F93}"/>
            </a:ext>
          </a:extLst>
        </xdr:cNvPr>
        <xdr:cNvCxnSpPr/>
      </xdr:nvCxnSpPr>
      <xdr:spPr>
        <a:xfrm flipV="1">
          <a:off x="7861300" y="1472183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115125</xdr:rowOff>
    </xdr:from>
    <xdr:to>
      <xdr:col>36</xdr:col>
      <xdr:colOff>165100</xdr:colOff>
      <xdr:row>86</xdr:row>
      <xdr:rowOff>45275</xdr:rowOff>
    </xdr:to>
    <xdr:sp macro="" textlink="">
      <xdr:nvSpPr>
        <xdr:cNvPr id="365" name="楕円 364">
          <a:extLst>
            <a:ext uri="{FF2B5EF4-FFF2-40B4-BE49-F238E27FC236}">
              <a16:creationId xmlns:a16="http://schemas.microsoft.com/office/drawing/2014/main" id="{F457D53C-A5EC-4F93-A64F-0022BA88DCA1}"/>
            </a:ext>
          </a:extLst>
        </xdr:cNvPr>
        <xdr:cNvSpPr/>
      </xdr:nvSpPr>
      <xdr:spPr>
        <a:xfrm>
          <a:off x="6921500" y="146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149733</xdr:rowOff>
    </xdr:from>
    <xdr:to>
      <xdr:col>41</xdr:col>
      <xdr:colOff>50800</xdr:colOff>
      <xdr:row>85</xdr:row>
      <xdr:rowOff>165925</xdr:rowOff>
    </xdr:to>
    <xdr:cxnSp macro="">
      <xdr:nvCxnSpPr>
        <xdr:cNvPr id="366" name="直線コネクタ 365">
          <a:extLst>
            <a:ext uri="{FF2B5EF4-FFF2-40B4-BE49-F238E27FC236}">
              <a16:creationId xmlns:a16="http://schemas.microsoft.com/office/drawing/2014/main" id="{8DFD2E2D-30A1-419F-86E9-A81C69332412}"/>
            </a:ext>
          </a:extLst>
        </xdr:cNvPr>
        <xdr:cNvCxnSpPr/>
      </xdr:nvCxnSpPr>
      <xdr:spPr>
        <a:xfrm flipV="1">
          <a:off x="6972300" y="1472298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618BBCCC-B191-40BA-88E7-FE3A7CFFA6C4}"/>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0B3D38B7-3DE7-4625-B74B-8F6415C6DEE3}"/>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B1BCB324-5962-487A-B126-38E2ECD5CD0A}"/>
            </a:ext>
          </a:extLst>
        </xdr:cNvPr>
        <xdr:cNvSpPr txBox="1"/>
      </xdr:nvSpPr>
      <xdr:spPr>
        <a:xfrm>
          <a:off x="7626427" y="148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6A518754-E6A8-4A33-9104-8F723CE7D0A1}"/>
            </a:ext>
          </a:extLst>
        </xdr:cNvPr>
        <xdr:cNvSpPr txBox="1"/>
      </xdr:nvSpPr>
      <xdr:spPr>
        <a:xfrm>
          <a:off x="67374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43133</xdr:rowOff>
    </xdr:from>
    <xdr:ext cx="469744" cy="259045"/>
    <xdr:sp macro="" textlink="">
      <xdr:nvSpPr>
        <xdr:cNvPr id="371" name="n_1mainValue【公営住宅】&#10;一人当たり面積">
          <a:extLst>
            <a:ext uri="{FF2B5EF4-FFF2-40B4-BE49-F238E27FC236}">
              <a16:creationId xmlns:a16="http://schemas.microsoft.com/office/drawing/2014/main" id="{047BC180-486F-431F-8BD0-C2A6FF6EF3BC}"/>
            </a:ext>
          </a:extLst>
        </xdr:cNvPr>
        <xdr:cNvSpPr txBox="1"/>
      </xdr:nvSpPr>
      <xdr:spPr>
        <a:xfrm>
          <a:off x="9391727" y="1444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44466</xdr:rowOff>
    </xdr:from>
    <xdr:ext cx="469744" cy="259045"/>
    <xdr:sp macro="" textlink="">
      <xdr:nvSpPr>
        <xdr:cNvPr id="372" name="n_2mainValue【公営住宅】&#10;一人当たり面積">
          <a:extLst>
            <a:ext uri="{FF2B5EF4-FFF2-40B4-BE49-F238E27FC236}">
              <a16:creationId xmlns:a16="http://schemas.microsoft.com/office/drawing/2014/main" id="{097F8629-A72B-4E6A-9BAC-D9A709316D42}"/>
            </a:ext>
          </a:extLst>
        </xdr:cNvPr>
        <xdr:cNvSpPr txBox="1"/>
      </xdr:nvSpPr>
      <xdr:spPr>
        <a:xfrm>
          <a:off x="8515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45610</xdr:rowOff>
    </xdr:from>
    <xdr:ext cx="469744" cy="259045"/>
    <xdr:sp macro="" textlink="">
      <xdr:nvSpPr>
        <xdr:cNvPr id="373" name="n_3mainValue【公営住宅】&#10;一人当たり面積">
          <a:extLst>
            <a:ext uri="{FF2B5EF4-FFF2-40B4-BE49-F238E27FC236}">
              <a16:creationId xmlns:a16="http://schemas.microsoft.com/office/drawing/2014/main" id="{B76E80F2-3E21-4D50-965A-08B006F9F792}"/>
            </a:ext>
          </a:extLst>
        </xdr:cNvPr>
        <xdr:cNvSpPr txBox="1"/>
      </xdr:nvSpPr>
      <xdr:spPr>
        <a:xfrm>
          <a:off x="7626427" y="144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61802</xdr:rowOff>
    </xdr:from>
    <xdr:ext cx="469744" cy="259045"/>
    <xdr:sp macro="" textlink="">
      <xdr:nvSpPr>
        <xdr:cNvPr id="374" name="n_4mainValue【公営住宅】&#10;一人当たり面積">
          <a:extLst>
            <a:ext uri="{FF2B5EF4-FFF2-40B4-BE49-F238E27FC236}">
              <a16:creationId xmlns:a16="http://schemas.microsoft.com/office/drawing/2014/main" id="{1CE4C01F-2CBD-449C-BE88-CAC81295B027}"/>
            </a:ext>
          </a:extLst>
        </xdr:cNvPr>
        <xdr:cNvSpPr txBox="1"/>
      </xdr:nvSpPr>
      <xdr:spPr>
        <a:xfrm>
          <a:off x="6737427" y="1446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F9B14D7-1762-4D0F-9470-007AF2B529F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3E9F6BB-321A-4DB1-9A54-39542053CA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84BD644-4EDF-4BCC-8632-1927742615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F402886-B5A9-4509-9CBF-B97EE4831EA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A8F5B68-224E-4E95-BF30-9E46BFED6B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902D123-0AD4-4C94-83C1-86419263D6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1416BF35-01D5-47FE-BA4A-2F892DEA5A2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FD0258-FF46-4CA3-9273-C83648612F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28752AEB-200D-4042-9C4B-7F7DDA654C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700B834-D81B-4761-9AD7-8D1AADA41A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78B4F077-A281-423D-9F1C-70BB86A270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4385674-BA77-4AB7-B97E-2D807CF099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218D1FC-EBBE-4992-A122-48338F75AF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AA43DF0-076D-4E62-9C8A-24EEB7FE06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F371A54-5937-4E97-9FB0-6B931C969B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C9B355E-AD69-4C1C-A84D-072626439C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0ACB9E5-B679-4534-8884-F1821F9AD4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EA4719A7-703E-4D4A-BEBB-171ACE5884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AFDD3A8-868A-4336-BB94-C10F6675FC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507DCC7-6D2A-4C58-AB83-C1BF14230A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0891828-4DA9-4F39-8E4C-6377B411FB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C72B67A-339B-4CE1-80C8-2761967190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856DADF-7400-4007-959A-FB6E109E18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3A24640-6EF2-4530-B893-37B6F2F17DD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A2CA821-BEAE-48E8-BAEB-39A8F8CCD4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C67AFF3-061A-4AA7-8860-7239E11194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E5D01A11-DE33-43BE-8CAF-E7C99D76FEC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397682D8-79E0-40B7-BED7-E8EA350BD3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7B3EE8E-684F-4752-851E-D9BDD348B9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A24B8AE3-BA2F-41FD-8B9E-F1C74CED73D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215CDF91-CF40-49BD-9AA4-4DB4DC8E26F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543421A5-3B39-4897-8357-3620FB385F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BF8FEB45-734D-4A01-9A76-60D0877DA31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E9BCA58D-565F-434D-9F6F-639A64A716E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468DFD80-AF8B-4060-B2A7-55CDF1FAF0E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69C5040F-BF42-4F29-8089-0528F0CBAA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A8DCF6D4-8AA1-49A7-9F42-5BE55E8FD4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2535C80-9232-4CE8-A3D5-FD715B3AAB1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7AFFFD25-BDD1-41D5-85F9-3C87611A601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8266B5D8-EEBA-4F06-B388-09D0BDF0A1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29624729-A1A7-4EFB-8B2F-FCD0BA49DB0E}"/>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6DC4D850-FA01-4ED8-8063-AD6605DCF249}"/>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B9391A3F-B983-4DB9-801D-69301A171279}"/>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CE93D158-A855-4D87-8646-628B319C02ED}"/>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536507D4-88B8-4FDD-95EC-4068EF2CFB0E}"/>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62306433-587A-4D17-B12D-3026143CD44F}"/>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F0B634A7-29A9-4E9A-A4DF-23237795DA95}"/>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A0DECB73-2EC0-4F0C-8DBF-F0BDD1B39C81}"/>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CE51DEEF-2AFA-4837-B34A-1A26ACA03BCA}"/>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EFBF3437-3C36-4EBC-BA49-92BD0BEECB2E}"/>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DB167022-D0CF-4143-91EC-6239A6B0495C}"/>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930ADDF-261E-4C2A-8DB1-4D005A52F1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B2F554A-BCE9-4469-A6E7-EA2BE0F828A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5B4415F-708A-4DFC-AE66-B3490183AB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CAC5A7E-4444-4647-BED2-E8B20F588E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3ED33E1-612C-4709-AFE4-8E133AAF2A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431" name="楕円 430">
          <a:extLst>
            <a:ext uri="{FF2B5EF4-FFF2-40B4-BE49-F238E27FC236}">
              <a16:creationId xmlns:a16="http://schemas.microsoft.com/office/drawing/2014/main" id="{A74C812B-CF9E-48DC-BAAD-DC9047C56510}"/>
            </a:ext>
          </a:extLst>
        </xdr:cNvPr>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3B23D62F-7CDA-4006-9211-F1C4ED989E65}"/>
            </a:ext>
          </a:extLst>
        </xdr:cNvPr>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69215</xdr:rowOff>
    </xdr:from>
    <xdr:to>
      <xdr:col>81</xdr:col>
      <xdr:colOff>101600</xdr:colOff>
      <xdr:row>39</xdr:row>
      <xdr:rowOff>170815</xdr:rowOff>
    </xdr:to>
    <xdr:sp macro="" textlink="">
      <xdr:nvSpPr>
        <xdr:cNvPr id="433" name="楕円 432">
          <a:extLst>
            <a:ext uri="{FF2B5EF4-FFF2-40B4-BE49-F238E27FC236}">
              <a16:creationId xmlns:a16="http://schemas.microsoft.com/office/drawing/2014/main" id="{B78C1044-C967-4FD9-B924-1E16D27809DD}"/>
            </a:ext>
          </a:extLst>
        </xdr:cNvPr>
        <xdr:cNvSpPr/>
      </xdr:nvSpPr>
      <xdr:spPr>
        <a:xfrm>
          <a:off x="15430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120015</xdr:rowOff>
    </xdr:from>
    <xdr:to>
      <xdr:col>85</xdr:col>
      <xdr:colOff>127000</xdr:colOff>
      <xdr:row>39</xdr:row>
      <xdr:rowOff>161925</xdr:rowOff>
    </xdr:to>
    <xdr:cxnSp macro="">
      <xdr:nvCxnSpPr>
        <xdr:cNvPr id="434" name="直線コネクタ 433">
          <a:extLst>
            <a:ext uri="{FF2B5EF4-FFF2-40B4-BE49-F238E27FC236}">
              <a16:creationId xmlns:a16="http://schemas.microsoft.com/office/drawing/2014/main" id="{D5070C91-85AF-4E5F-90B3-330E205BD58D}"/>
            </a:ext>
          </a:extLst>
        </xdr:cNvPr>
        <xdr:cNvCxnSpPr/>
      </xdr:nvCxnSpPr>
      <xdr:spPr>
        <a:xfrm>
          <a:off x="15481300" y="68065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31115</xdr:rowOff>
    </xdr:from>
    <xdr:to>
      <xdr:col>76</xdr:col>
      <xdr:colOff>165100</xdr:colOff>
      <xdr:row>39</xdr:row>
      <xdr:rowOff>132715</xdr:rowOff>
    </xdr:to>
    <xdr:sp macro="" textlink="">
      <xdr:nvSpPr>
        <xdr:cNvPr id="435" name="楕円 434">
          <a:extLst>
            <a:ext uri="{FF2B5EF4-FFF2-40B4-BE49-F238E27FC236}">
              <a16:creationId xmlns:a16="http://schemas.microsoft.com/office/drawing/2014/main" id="{812F0D83-B49D-4BD2-87E7-CE8D386387C3}"/>
            </a:ext>
          </a:extLst>
        </xdr:cNvPr>
        <xdr:cNvSpPr/>
      </xdr:nvSpPr>
      <xdr:spPr>
        <a:xfrm>
          <a:off x="14541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81915</xdr:rowOff>
    </xdr:from>
    <xdr:to>
      <xdr:col>81</xdr:col>
      <xdr:colOff>50800</xdr:colOff>
      <xdr:row>39</xdr:row>
      <xdr:rowOff>120015</xdr:rowOff>
    </xdr:to>
    <xdr:cxnSp macro="">
      <xdr:nvCxnSpPr>
        <xdr:cNvPr id="436" name="直線コネクタ 435">
          <a:extLst>
            <a:ext uri="{FF2B5EF4-FFF2-40B4-BE49-F238E27FC236}">
              <a16:creationId xmlns:a16="http://schemas.microsoft.com/office/drawing/2014/main" id="{E33725ED-8B0F-43E2-9351-14FFACC22A64}"/>
            </a:ext>
          </a:extLst>
        </xdr:cNvPr>
        <xdr:cNvCxnSpPr/>
      </xdr:nvCxnSpPr>
      <xdr:spPr>
        <a:xfrm>
          <a:off x="14592300" y="676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37" name="楕円 436">
          <a:extLst>
            <a:ext uri="{FF2B5EF4-FFF2-40B4-BE49-F238E27FC236}">
              <a16:creationId xmlns:a16="http://schemas.microsoft.com/office/drawing/2014/main" id="{1DC44978-22E4-4AF3-B9FD-D7F35010BE7A}"/>
            </a:ext>
          </a:extLst>
        </xdr:cNvPr>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81915</xdr:rowOff>
    </xdr:to>
    <xdr:cxnSp macro="">
      <xdr:nvCxnSpPr>
        <xdr:cNvPr id="438" name="直線コネクタ 437">
          <a:extLst>
            <a:ext uri="{FF2B5EF4-FFF2-40B4-BE49-F238E27FC236}">
              <a16:creationId xmlns:a16="http://schemas.microsoft.com/office/drawing/2014/main" id="{1C1EABEF-344E-42AD-974C-ED159394BA80}"/>
            </a:ext>
          </a:extLst>
        </xdr:cNvPr>
        <xdr:cNvCxnSpPr/>
      </xdr:nvCxnSpPr>
      <xdr:spPr>
        <a:xfrm>
          <a:off x="13703300" y="67227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86360</xdr:rowOff>
    </xdr:from>
    <xdr:to>
      <xdr:col>67</xdr:col>
      <xdr:colOff>101600</xdr:colOff>
      <xdr:row>40</xdr:row>
      <xdr:rowOff>16510</xdr:rowOff>
    </xdr:to>
    <xdr:sp macro="" textlink="">
      <xdr:nvSpPr>
        <xdr:cNvPr id="439" name="楕円 438">
          <a:extLst>
            <a:ext uri="{FF2B5EF4-FFF2-40B4-BE49-F238E27FC236}">
              <a16:creationId xmlns:a16="http://schemas.microsoft.com/office/drawing/2014/main" id="{C93C391F-FA09-4450-A194-FC812A0757FC}"/>
            </a:ext>
          </a:extLst>
        </xdr:cNvPr>
        <xdr:cNvSpPr/>
      </xdr:nvSpPr>
      <xdr:spPr>
        <a:xfrm>
          <a:off x="12763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36195</xdr:rowOff>
    </xdr:from>
    <xdr:to>
      <xdr:col>71</xdr:col>
      <xdr:colOff>177800</xdr:colOff>
      <xdr:row>39</xdr:row>
      <xdr:rowOff>137160</xdr:rowOff>
    </xdr:to>
    <xdr:cxnSp macro="">
      <xdr:nvCxnSpPr>
        <xdr:cNvPr id="440" name="直線コネクタ 439">
          <a:extLst>
            <a:ext uri="{FF2B5EF4-FFF2-40B4-BE49-F238E27FC236}">
              <a16:creationId xmlns:a16="http://schemas.microsoft.com/office/drawing/2014/main" id="{D48BE61C-A9A2-4BFC-BB29-BBFA6D8C53E2}"/>
            </a:ext>
          </a:extLst>
        </xdr:cNvPr>
        <xdr:cNvCxnSpPr/>
      </xdr:nvCxnSpPr>
      <xdr:spPr>
        <a:xfrm flipV="1">
          <a:off x="12814300" y="672274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5054D2F7-AF86-41B5-96E4-EC2AB954C1BA}"/>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8B493E7-A113-4473-A596-D86CA3E116B4}"/>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34E44B9-2AA7-46B8-88E8-B53C8C4AEF88}"/>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D9028EA7-6B56-4079-B113-6732CB20965D}"/>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161942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14A0856-A6E4-46CA-841D-AD981855F982}"/>
            </a:ext>
          </a:extLst>
        </xdr:cNvPr>
        <xdr:cNvSpPr txBox="1"/>
      </xdr:nvSpPr>
      <xdr:spPr>
        <a:xfrm>
          <a:off x="152660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123842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29A30822-ED43-44F3-AB7C-BCB42AA3F94D}"/>
            </a:ext>
          </a:extLst>
        </xdr:cNvPr>
        <xdr:cNvSpPr txBox="1"/>
      </xdr:nvSpPr>
      <xdr:spPr>
        <a:xfrm>
          <a:off x="14389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AA9B4DE1-C30F-4D9B-9283-97A1854B317B}"/>
            </a:ext>
          </a:extLst>
        </xdr:cNvPr>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7637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B1271886-FCD2-41D0-B16D-E49848E823F7}"/>
            </a:ext>
          </a:extLst>
        </xdr:cNvPr>
        <xdr:cNvSpPr txBox="1"/>
      </xdr:nvSpPr>
      <xdr:spPr>
        <a:xfrm>
          <a:off x="12611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B0B0D52D-B29C-4F74-BDBA-0D8962C5061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B962A58-2BD3-48B6-926D-2CC3FFE7DC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8CF5F8A-E819-42C9-8F38-AC0583CE92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F06A505-899C-44E4-BD79-48AB644322B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D7218F6E-48A3-4393-ACB5-2D8B5F00BA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F0D70789-DA1C-4DE4-AF2A-D6ADDC29F2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CF103F1-B232-40DC-B82F-42967CD521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666EFEF8-4FF0-4B87-95C5-E17517204C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82FC9262-FBDE-44ED-9E9E-1A3A71E53D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8CA85B8F-14F7-421B-9C70-D56BEDD87B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1C4C5728-428C-453E-8E2F-FA280A545D9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1E8E1B7C-155B-44F8-B27D-DF66EA4B201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E813061C-0B44-454D-884E-70690F350E6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E662CCC4-8B3F-4459-8ACE-15D2859F462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030708F4-6AAC-4CB5-B506-A9EF36333A1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6FAC93AD-F11A-415C-8797-E1F2D27587E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66BF61DD-D751-48D3-9979-76D62955CC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D20A9A3C-BCF8-43E8-8755-F9804F67901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5A1D021C-B722-4C1F-9F76-9746072B8C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D5ED393B-F65D-4107-906F-4FC05ABA01A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D369539-3D0F-49BE-A347-1FB24ECA39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A2C9C987-2012-4170-B462-A239F6D54E5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3BAD5F0-B63A-4F45-9B08-01ADA6C4932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6B798D9F-E675-426E-B7A1-3933BFBF7753}"/>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B0F67BB8-E87E-43E0-A5D7-12401866CAE1}"/>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8AB22EDC-8301-4696-9467-9CBDA9D396F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AABD8635-5746-4778-9EA1-BC93C8949C19}"/>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53003FA2-45EF-41AE-8623-4B662811DFD2}"/>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65752317-54A0-41B9-84C2-6A68739D639F}"/>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84B16710-3C39-48A4-9A2E-5E62F025FF65}"/>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EDD7E48E-6658-47D8-8CA3-F1FCC226AB42}"/>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0750DA36-787B-4637-8919-1B42F1D7F2CB}"/>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2DF5D9CA-6966-4B8B-9F47-97BFACB30E21}"/>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C3860995-B02A-4FD6-AC38-DD5D05B71CA8}"/>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8BD582-C0D1-4899-92EA-F86CBC040D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5968455-CAF4-4229-996A-12503E7AFF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336D1C8-B48C-41DC-A5C6-3AF2DCE8EC5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2D074D9-8750-4613-9FB0-FD1A81548D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8E56DE-2BC8-4CAE-8D9D-64150A84248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488" name="楕円 487">
          <a:extLst>
            <a:ext uri="{FF2B5EF4-FFF2-40B4-BE49-F238E27FC236}">
              <a16:creationId xmlns:a16="http://schemas.microsoft.com/office/drawing/2014/main" id="{BC1D98B6-A403-4E0B-BC87-34E40F5DBB04}"/>
            </a:ext>
          </a:extLst>
        </xdr:cNvPr>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102887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D086D37C-0F14-4367-8962-D1752DC7DEC2}"/>
            </a:ext>
          </a:extLst>
        </xdr:cNvPr>
        <xdr:cNvSpPr txBox="1"/>
      </xdr:nvSpPr>
      <xdr:spPr>
        <a:xfrm>
          <a:off x="22199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490" name="楕円 489">
          <a:extLst>
            <a:ext uri="{FF2B5EF4-FFF2-40B4-BE49-F238E27FC236}">
              <a16:creationId xmlns:a16="http://schemas.microsoft.com/office/drawing/2014/main" id="{9FC02097-8637-47C5-B65E-C740116E7FA7}"/>
            </a:ext>
          </a:extLst>
        </xdr:cNvPr>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3810</xdr:rowOff>
    </xdr:to>
    <xdr:cxnSp macro="">
      <xdr:nvCxnSpPr>
        <xdr:cNvPr id="491" name="直線コネクタ 490">
          <a:extLst>
            <a:ext uri="{FF2B5EF4-FFF2-40B4-BE49-F238E27FC236}">
              <a16:creationId xmlns:a16="http://schemas.microsoft.com/office/drawing/2014/main" id="{C0EFC638-5E60-4FD8-8ECD-C9AB9022E8D2}"/>
            </a:ext>
          </a:extLst>
        </xdr:cNvPr>
        <xdr:cNvCxnSpPr/>
      </xdr:nvCxnSpPr>
      <xdr:spPr>
        <a:xfrm>
          <a:off x="213233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44450</xdr:rowOff>
    </xdr:from>
    <xdr:to>
      <xdr:col>107</xdr:col>
      <xdr:colOff>101600</xdr:colOff>
      <xdr:row>40</xdr:row>
      <xdr:rowOff>146050</xdr:rowOff>
    </xdr:to>
    <xdr:sp macro="" textlink="">
      <xdr:nvSpPr>
        <xdr:cNvPr id="492" name="楕円 491">
          <a:extLst>
            <a:ext uri="{FF2B5EF4-FFF2-40B4-BE49-F238E27FC236}">
              <a16:creationId xmlns:a16="http://schemas.microsoft.com/office/drawing/2014/main" id="{7C32F789-E217-4C27-921A-35A564A1B827}"/>
            </a:ext>
          </a:extLst>
        </xdr:cNvPr>
        <xdr:cNvSpPr/>
      </xdr:nvSpPr>
      <xdr:spPr>
        <a:xfrm>
          <a:off x="20383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95250</xdr:rowOff>
    </xdr:from>
    <xdr:to>
      <xdr:col>111</xdr:col>
      <xdr:colOff>177800</xdr:colOff>
      <xdr:row>41</xdr:row>
      <xdr:rowOff>3810</xdr:rowOff>
    </xdr:to>
    <xdr:cxnSp macro="">
      <xdr:nvCxnSpPr>
        <xdr:cNvPr id="493" name="直線コネクタ 492">
          <a:extLst>
            <a:ext uri="{FF2B5EF4-FFF2-40B4-BE49-F238E27FC236}">
              <a16:creationId xmlns:a16="http://schemas.microsoft.com/office/drawing/2014/main" id="{353366B0-A381-4AEB-96A0-1E8B4B425741}"/>
            </a:ext>
          </a:extLst>
        </xdr:cNvPr>
        <xdr:cNvCxnSpPr/>
      </xdr:nvCxnSpPr>
      <xdr:spPr>
        <a:xfrm>
          <a:off x="20434300" y="69532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44450</xdr:rowOff>
    </xdr:from>
    <xdr:to>
      <xdr:col>102</xdr:col>
      <xdr:colOff>165100</xdr:colOff>
      <xdr:row>40</xdr:row>
      <xdr:rowOff>146050</xdr:rowOff>
    </xdr:to>
    <xdr:sp macro="" textlink="">
      <xdr:nvSpPr>
        <xdr:cNvPr id="494" name="楕円 493">
          <a:extLst>
            <a:ext uri="{FF2B5EF4-FFF2-40B4-BE49-F238E27FC236}">
              <a16:creationId xmlns:a16="http://schemas.microsoft.com/office/drawing/2014/main" id="{29AA7F53-F619-494A-ABFC-0043B5BA1894}"/>
            </a:ext>
          </a:extLst>
        </xdr:cNvPr>
        <xdr:cNvSpPr/>
      </xdr:nvSpPr>
      <xdr:spPr>
        <a:xfrm>
          <a:off x="19494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95250</xdr:rowOff>
    </xdr:from>
    <xdr:to>
      <xdr:col>107</xdr:col>
      <xdr:colOff>50800</xdr:colOff>
      <xdr:row>40</xdr:row>
      <xdr:rowOff>95250</xdr:rowOff>
    </xdr:to>
    <xdr:cxnSp macro="">
      <xdr:nvCxnSpPr>
        <xdr:cNvPr id="495" name="直線コネクタ 494">
          <a:extLst>
            <a:ext uri="{FF2B5EF4-FFF2-40B4-BE49-F238E27FC236}">
              <a16:creationId xmlns:a16="http://schemas.microsoft.com/office/drawing/2014/main" id="{430ECA7B-6F10-4438-917A-C85537F3C0B2}"/>
            </a:ext>
          </a:extLst>
        </xdr:cNvPr>
        <xdr:cNvCxnSpPr/>
      </xdr:nvCxnSpPr>
      <xdr:spPr>
        <a:xfrm>
          <a:off x="19545300" y="695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96" name="楕円 495">
          <a:extLst>
            <a:ext uri="{FF2B5EF4-FFF2-40B4-BE49-F238E27FC236}">
              <a16:creationId xmlns:a16="http://schemas.microsoft.com/office/drawing/2014/main" id="{6FCBF0E9-1B6B-4E1A-A092-186D6A2B0C97}"/>
            </a:ext>
          </a:extLst>
        </xdr:cNvPr>
        <xdr:cNvSpPr/>
      </xdr:nvSpPr>
      <xdr:spPr>
        <a:xfrm>
          <a:off x="18605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95250</xdr:rowOff>
    </xdr:to>
    <xdr:cxnSp macro="">
      <xdr:nvCxnSpPr>
        <xdr:cNvPr id="497" name="直線コネクタ 496">
          <a:extLst>
            <a:ext uri="{FF2B5EF4-FFF2-40B4-BE49-F238E27FC236}">
              <a16:creationId xmlns:a16="http://schemas.microsoft.com/office/drawing/2014/main" id="{FA36D87B-F14E-440E-A7C4-E85AEB3D1AA9}"/>
            </a:ext>
          </a:extLst>
        </xdr:cNvPr>
        <xdr:cNvCxnSpPr/>
      </xdr:nvCxnSpPr>
      <xdr:spPr>
        <a:xfrm>
          <a:off x="18656300" y="6941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1561F41F-446A-4AAB-96A4-4D591F0EC532}"/>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B09E7392-0DCD-48B3-AAC9-4D1123AF2610}"/>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51E1BD45-145A-44A2-90A5-4DF0430FD0EE}"/>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C6DB9032-43A5-4BD7-A442-43A6028DF58D}"/>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2B0AB208-BD6A-458C-9A99-6FF765704931}"/>
            </a:ext>
          </a:extLst>
        </xdr:cNvPr>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137177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FEBD3CD9-247A-4EFD-B143-A62FB748ED65}"/>
            </a:ext>
          </a:extLst>
        </xdr:cNvPr>
        <xdr:cNvSpPr txBox="1"/>
      </xdr:nvSpPr>
      <xdr:spPr>
        <a:xfrm>
          <a:off x="20199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137177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F529152-2326-451B-9E7C-18E9C0B1F685}"/>
            </a:ext>
          </a:extLst>
        </xdr:cNvPr>
        <xdr:cNvSpPr txBox="1"/>
      </xdr:nvSpPr>
      <xdr:spPr>
        <a:xfrm>
          <a:off x="19310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263B26C-8F57-45BD-BC7F-62276518CA48}"/>
            </a:ext>
          </a:extLst>
        </xdr:cNvPr>
        <xdr:cNvSpPr txBox="1"/>
      </xdr:nvSpPr>
      <xdr:spPr>
        <a:xfrm>
          <a:off x="18421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8FA84B31-55C3-4300-B7D3-34B3653E6E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7FE4096D-5D87-435F-ACD4-1407815AAB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AF7723B-F1EC-4032-91AD-925AA083436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91058A0E-9F73-4B76-9565-53B294F9D70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3A919BD-3F92-4741-801B-D29E2593C9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97C08DA-67F2-42E5-AFED-A65C40437C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0F77F87-075B-4F84-AAB8-159DDA1EDB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4D789EB-B1DF-4D97-ADBC-98339AA5DD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7AB4163-4181-4D3B-9AE2-EEA3301C7A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B150592-D9DE-4D0E-B93D-8D78159190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058893D-BDF4-4AB5-8BCD-B2AC48E2BE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AE753923-D7A6-4D81-826F-52F9E45704A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AC1E79C9-4D55-4BEC-AE0E-434F1138EDAA}"/>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3EE884E7-2907-4CC2-890E-877B1648244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D028852-62D8-479F-BCD1-98FB1E1823A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D64E50D9-FFB2-4F1A-9EBB-9107E040FE3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E12AE8CA-978D-493D-8EE4-2B5882E77AF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5C402CA-5763-48C7-BA91-9C37633034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BD448C3-B26D-4AA0-97E9-579F1FBC59C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B9C552E-AF3C-4EDB-A4A6-BEEFD923B57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1BC72346-9FB9-469A-90D9-CA6CD06669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3603EA04-93DF-40B1-822E-B873C69D09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F6106500-3E80-45F9-B650-E282DFCD88A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327E97C9-CA9F-442D-AF59-1B972F37DA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011FA6F6-119F-4981-A96A-04BFD0D72829}"/>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837819A4-0667-4397-AFF9-73269CDC3BF2}"/>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9699DA4C-1705-437F-93B7-0E850AFD77B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31F8E41-5853-4F9A-BAED-95AD59564507}"/>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F7195DAE-2AEF-4515-8489-E020EEE3093E}"/>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D75661D-E15E-429E-AEA5-02BF28D84BE8}"/>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1FFF1A14-50DE-492E-BB3A-090C01205FFC}"/>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C4674671-70A7-41C8-91CF-85332452E7A1}"/>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3E59401E-AAD3-4300-998F-9095417DC2D1}"/>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9DF5D767-FFDE-4EE1-9423-E1331032E6D1}"/>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5C1FFD37-3D38-46E7-9213-3D9452F1B794}"/>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FDD896A-C27B-47E1-B3D4-CEE8B33486D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C3B71FA-E9DE-4C0C-A53A-13E2E9E2A9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10BBB24-40E9-4CBD-94CF-3BB1410319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93324AA-B15D-4863-BA66-DF1C7605DE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7FBA450-D332-4EE8-9681-FAFECD8CB4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46" name="楕円 545">
          <a:extLst>
            <a:ext uri="{FF2B5EF4-FFF2-40B4-BE49-F238E27FC236}">
              <a16:creationId xmlns:a16="http://schemas.microsoft.com/office/drawing/2014/main" id="{CF7370B0-EE12-429C-B9FC-B8878B377787}"/>
            </a:ext>
          </a:extLst>
        </xdr:cNvPr>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353D5267-D90D-4E91-9206-541F5192556A}"/>
            </a:ext>
          </a:extLst>
        </xdr:cNvPr>
        <xdr:cNvSpPr txBox="1"/>
      </xdr:nvSpPr>
      <xdr:spPr>
        <a:xfrm>
          <a:off x="1635760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548" name="楕円 547">
          <a:extLst>
            <a:ext uri="{FF2B5EF4-FFF2-40B4-BE49-F238E27FC236}">
              <a16:creationId xmlns:a16="http://schemas.microsoft.com/office/drawing/2014/main" id="{B0560F3F-95FD-4F71-B8AE-4791853C218D}"/>
            </a:ext>
          </a:extLst>
        </xdr:cNvPr>
        <xdr:cNvSpPr/>
      </xdr:nvSpPr>
      <xdr:spPr>
        <a:xfrm>
          <a:off x="1543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72390</xdr:rowOff>
    </xdr:from>
    <xdr:to>
      <xdr:col>85</xdr:col>
      <xdr:colOff>127000</xdr:colOff>
      <xdr:row>59</xdr:row>
      <xdr:rowOff>80010</xdr:rowOff>
    </xdr:to>
    <xdr:cxnSp macro="">
      <xdr:nvCxnSpPr>
        <xdr:cNvPr id="549" name="直線コネクタ 548">
          <a:extLst>
            <a:ext uri="{FF2B5EF4-FFF2-40B4-BE49-F238E27FC236}">
              <a16:creationId xmlns:a16="http://schemas.microsoft.com/office/drawing/2014/main" id="{693EB416-1F40-4C3B-830C-117F6A48E464}"/>
            </a:ext>
          </a:extLst>
        </xdr:cNvPr>
        <xdr:cNvCxnSpPr/>
      </xdr:nvCxnSpPr>
      <xdr:spPr>
        <a:xfrm>
          <a:off x="15481300" y="10187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50" name="楕円 549">
          <a:extLst>
            <a:ext uri="{FF2B5EF4-FFF2-40B4-BE49-F238E27FC236}">
              <a16:creationId xmlns:a16="http://schemas.microsoft.com/office/drawing/2014/main" id="{EC0228C5-1510-4DF2-98E5-B7778D7154F8}"/>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59</xdr:row>
      <xdr:rowOff>72390</xdr:rowOff>
    </xdr:to>
    <xdr:cxnSp macro="">
      <xdr:nvCxnSpPr>
        <xdr:cNvPr id="551" name="直線コネクタ 550">
          <a:extLst>
            <a:ext uri="{FF2B5EF4-FFF2-40B4-BE49-F238E27FC236}">
              <a16:creationId xmlns:a16="http://schemas.microsoft.com/office/drawing/2014/main" id="{3CB27975-DA7F-494D-A08C-D7BCE1B96921}"/>
            </a:ext>
          </a:extLst>
        </xdr:cNvPr>
        <xdr:cNvCxnSpPr/>
      </xdr:nvCxnSpPr>
      <xdr:spPr>
        <a:xfrm>
          <a:off x="14592300" y="9982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105410</xdr:rowOff>
    </xdr:from>
    <xdr:to>
      <xdr:col>72</xdr:col>
      <xdr:colOff>38100</xdr:colOff>
      <xdr:row>58</xdr:row>
      <xdr:rowOff>35560</xdr:rowOff>
    </xdr:to>
    <xdr:sp macro="" textlink="">
      <xdr:nvSpPr>
        <xdr:cNvPr id="552" name="楕円 551">
          <a:extLst>
            <a:ext uri="{FF2B5EF4-FFF2-40B4-BE49-F238E27FC236}">
              <a16:creationId xmlns:a16="http://schemas.microsoft.com/office/drawing/2014/main" id="{99F711CC-513B-4F3A-9F2F-B531AACBC9B8}"/>
            </a:ext>
          </a:extLst>
        </xdr:cNvPr>
        <xdr:cNvSpPr/>
      </xdr:nvSpPr>
      <xdr:spPr>
        <a:xfrm>
          <a:off x="13652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156210</xdr:rowOff>
    </xdr:from>
    <xdr:to>
      <xdr:col>76</xdr:col>
      <xdr:colOff>114300</xdr:colOff>
      <xdr:row>58</xdr:row>
      <xdr:rowOff>38100</xdr:rowOff>
    </xdr:to>
    <xdr:cxnSp macro="">
      <xdr:nvCxnSpPr>
        <xdr:cNvPr id="553" name="直線コネクタ 552">
          <a:extLst>
            <a:ext uri="{FF2B5EF4-FFF2-40B4-BE49-F238E27FC236}">
              <a16:creationId xmlns:a16="http://schemas.microsoft.com/office/drawing/2014/main" id="{298C75F5-215E-4063-9C49-035FBB4A3509}"/>
            </a:ext>
          </a:extLst>
        </xdr:cNvPr>
        <xdr:cNvCxnSpPr/>
      </xdr:nvCxnSpPr>
      <xdr:spPr>
        <a:xfrm>
          <a:off x="13703300" y="9928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82550</xdr:rowOff>
    </xdr:from>
    <xdr:to>
      <xdr:col>67</xdr:col>
      <xdr:colOff>101600</xdr:colOff>
      <xdr:row>59</xdr:row>
      <xdr:rowOff>12700</xdr:rowOff>
    </xdr:to>
    <xdr:sp macro="" textlink="">
      <xdr:nvSpPr>
        <xdr:cNvPr id="554" name="楕円 553">
          <a:extLst>
            <a:ext uri="{FF2B5EF4-FFF2-40B4-BE49-F238E27FC236}">
              <a16:creationId xmlns:a16="http://schemas.microsoft.com/office/drawing/2014/main" id="{287BA3B0-944C-42E6-88E8-043E298BF8F7}"/>
            </a:ext>
          </a:extLst>
        </xdr:cNvPr>
        <xdr:cNvSpPr/>
      </xdr:nvSpPr>
      <xdr:spPr>
        <a:xfrm>
          <a:off x="12763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58</xdr:row>
      <xdr:rowOff>133350</xdr:rowOff>
    </xdr:to>
    <xdr:cxnSp macro="">
      <xdr:nvCxnSpPr>
        <xdr:cNvPr id="555" name="直線コネクタ 554">
          <a:extLst>
            <a:ext uri="{FF2B5EF4-FFF2-40B4-BE49-F238E27FC236}">
              <a16:creationId xmlns:a16="http://schemas.microsoft.com/office/drawing/2014/main" id="{BF55DDD0-E544-4C81-9D93-C5D51C7966C1}"/>
            </a:ext>
          </a:extLst>
        </xdr:cNvPr>
        <xdr:cNvCxnSpPr/>
      </xdr:nvCxnSpPr>
      <xdr:spPr>
        <a:xfrm flipV="1">
          <a:off x="12814300" y="992886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5A38B0D5-2AE5-4D57-9466-1FB8FD383D52}"/>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F0F74687-6FFF-4889-A15D-AB73F10CB15E}"/>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5CDC65CF-5536-40D4-A250-ADE71F515A65}"/>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284DE004-FACE-479D-BE6C-4A3DC941DD16}"/>
            </a:ext>
          </a:extLst>
        </xdr:cNvPr>
        <xdr:cNvSpPr txBox="1"/>
      </xdr:nvSpPr>
      <xdr:spPr>
        <a:xfrm>
          <a:off x="12611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114317</xdr:rowOff>
    </xdr:from>
    <xdr:ext cx="405111" cy="259045"/>
    <xdr:sp macro="" textlink="">
      <xdr:nvSpPr>
        <xdr:cNvPr id="560" name="n_1mainValue【学校施設】&#10;有形固定資産減価償却率">
          <a:extLst>
            <a:ext uri="{FF2B5EF4-FFF2-40B4-BE49-F238E27FC236}">
              <a16:creationId xmlns:a16="http://schemas.microsoft.com/office/drawing/2014/main" id="{7A2FE06C-6A11-4427-B22E-D08AB067B622}"/>
            </a:ext>
          </a:extLst>
        </xdr:cNvPr>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61" name="n_2mainValue【学校施設】&#10;有形固定資産減価償却率">
          <a:extLst>
            <a:ext uri="{FF2B5EF4-FFF2-40B4-BE49-F238E27FC236}">
              <a16:creationId xmlns:a16="http://schemas.microsoft.com/office/drawing/2014/main" id="{EA93F7F9-B010-400A-A43A-0005B6FF7BC4}"/>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52087</xdr:rowOff>
    </xdr:from>
    <xdr:ext cx="405111" cy="259045"/>
    <xdr:sp macro="" textlink="">
      <xdr:nvSpPr>
        <xdr:cNvPr id="562" name="n_3mainValue【学校施設】&#10;有形固定資産減価償却率">
          <a:extLst>
            <a:ext uri="{FF2B5EF4-FFF2-40B4-BE49-F238E27FC236}">
              <a16:creationId xmlns:a16="http://schemas.microsoft.com/office/drawing/2014/main" id="{C3C3CCD1-9E7D-420C-BF23-BEA888F9A857}"/>
            </a:ext>
          </a:extLst>
        </xdr:cNvPr>
        <xdr:cNvSpPr txBox="1"/>
      </xdr:nvSpPr>
      <xdr:spPr>
        <a:xfrm>
          <a:off x="13500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563" name="n_4mainValue【学校施設】&#10;有形固定資産減価償却率">
          <a:extLst>
            <a:ext uri="{FF2B5EF4-FFF2-40B4-BE49-F238E27FC236}">
              <a16:creationId xmlns:a16="http://schemas.microsoft.com/office/drawing/2014/main" id="{C7A37A5E-DFF5-4A9D-AD60-A03D408D9633}"/>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E0E09AB-B2A3-4E11-BAFC-3190AE601B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6A57595-6FBA-484D-926F-C1CA59C7B7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82B31CEF-31CB-4D1F-A33F-3D2F4449B4A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22957F3C-4972-4FFF-A36B-9AD08F0517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4CEF99AB-B37C-4145-BC9D-BCB2054B3E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874F09F7-759D-4108-A518-3E1707CD2C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A51E1132-BB72-4C47-96DA-EAB0AAD6753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C11FC94-4FFD-49CA-850F-DC2EAA673F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511A3D8-D570-442E-8871-D65EEFB49B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460C942-A3AB-4F67-89B7-C000A3884E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E9B18014-E269-4374-9014-49C887B5588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BDD7A42A-476E-4C1F-AACC-67AFC1F90DC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628BF649-1624-4DD8-BD33-A5FE865B486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4684D0A-19D7-4837-9C8C-2CC14A80974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A4AD62D-2FA0-4136-85D9-FE33013B822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236AFB26-6F85-4E53-80FB-058ABD972D3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D43FC10-A81E-4C23-9FDB-05C9FA1C538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FF8C083-A9CE-49EA-BF1A-FCBEAD644D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2F4BB02C-4C97-4C60-8026-9FDAF946FE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44CBD400-1195-424E-8168-5F383B56A4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3932484B-2BE5-49AB-BF49-98158E2E3A4A}"/>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8A8610CF-3E66-4795-B3D4-F8053A5D6707}"/>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A75056B1-A0D8-4A62-83D0-DACFF568E29F}"/>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FC65BC56-C93F-47CA-B410-09BDD2FBC5FC}"/>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2FEC5E74-BA88-4538-B8EC-27F9D0164084}"/>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A44C1CA5-9B1F-4139-873E-86AEA721096F}"/>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80B3DDFF-6734-4CC3-A459-1883E4609796}"/>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B2B4BCFC-30F6-42C5-AD8B-7632C5C4ED3B}"/>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9D2671EC-3992-4EFF-9AFE-87CA9CA84BA9}"/>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A4FD3CFC-76A7-4C64-BA75-F0DA3B3CC9E1}"/>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2F266F82-9731-47BD-9E83-4A80EF00330B}"/>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B48FB07-EE23-483F-A972-F14A94A340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ED27CE1-202B-4305-88E3-A6C55917D9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F0E05B1-A453-4862-A226-C4CB1151DB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678FAEF-3961-4797-84E6-9AF3512B79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B00A361-90C2-408E-A31F-11B055F7D4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149225</xdr:rowOff>
    </xdr:from>
    <xdr:to>
      <xdr:col>116</xdr:col>
      <xdr:colOff>114300</xdr:colOff>
      <xdr:row>60</xdr:row>
      <xdr:rowOff>79375</xdr:rowOff>
    </xdr:to>
    <xdr:sp macro="" textlink="">
      <xdr:nvSpPr>
        <xdr:cNvPr id="600" name="楕円 599">
          <a:extLst>
            <a:ext uri="{FF2B5EF4-FFF2-40B4-BE49-F238E27FC236}">
              <a16:creationId xmlns:a16="http://schemas.microsoft.com/office/drawing/2014/main" id="{D37CC0BA-C829-437D-94DC-8BB2027B473C}"/>
            </a:ext>
          </a:extLst>
        </xdr:cNvPr>
        <xdr:cNvSpPr/>
      </xdr:nvSpPr>
      <xdr:spPr>
        <a:xfrm>
          <a:off x="22110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652</xdr:rowOff>
    </xdr:from>
    <xdr:ext cx="469744" cy="259045"/>
    <xdr:sp macro="" textlink="">
      <xdr:nvSpPr>
        <xdr:cNvPr id="601" name="【学校施設】&#10;一人当たり面積該当値テキスト">
          <a:extLst>
            <a:ext uri="{FF2B5EF4-FFF2-40B4-BE49-F238E27FC236}">
              <a16:creationId xmlns:a16="http://schemas.microsoft.com/office/drawing/2014/main" id="{AF93BF21-8086-4EA7-A6D4-EFD47D887BEF}"/>
            </a:ext>
          </a:extLst>
        </xdr:cNvPr>
        <xdr:cNvSpPr txBox="1"/>
      </xdr:nvSpPr>
      <xdr:spPr>
        <a:xfrm>
          <a:off x="22199600"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158369</xdr:rowOff>
    </xdr:from>
    <xdr:to>
      <xdr:col>112</xdr:col>
      <xdr:colOff>38100</xdr:colOff>
      <xdr:row>60</xdr:row>
      <xdr:rowOff>88519</xdr:rowOff>
    </xdr:to>
    <xdr:sp macro="" textlink="">
      <xdr:nvSpPr>
        <xdr:cNvPr id="602" name="楕円 601">
          <a:extLst>
            <a:ext uri="{FF2B5EF4-FFF2-40B4-BE49-F238E27FC236}">
              <a16:creationId xmlns:a16="http://schemas.microsoft.com/office/drawing/2014/main" id="{A5CE0907-0B06-468C-86D3-E85110D72108}"/>
            </a:ext>
          </a:extLst>
        </xdr:cNvPr>
        <xdr:cNvSpPr/>
      </xdr:nvSpPr>
      <xdr:spPr>
        <a:xfrm>
          <a:off x="21272500" y="102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28575</xdr:rowOff>
    </xdr:from>
    <xdr:to>
      <xdr:col>116</xdr:col>
      <xdr:colOff>63500</xdr:colOff>
      <xdr:row>60</xdr:row>
      <xdr:rowOff>37719</xdr:rowOff>
    </xdr:to>
    <xdr:cxnSp macro="">
      <xdr:nvCxnSpPr>
        <xdr:cNvPr id="603" name="直線コネクタ 602">
          <a:extLst>
            <a:ext uri="{FF2B5EF4-FFF2-40B4-BE49-F238E27FC236}">
              <a16:creationId xmlns:a16="http://schemas.microsoft.com/office/drawing/2014/main" id="{E2A90F16-950E-489E-BCB6-0A697E940489}"/>
            </a:ext>
          </a:extLst>
        </xdr:cNvPr>
        <xdr:cNvCxnSpPr/>
      </xdr:nvCxnSpPr>
      <xdr:spPr>
        <a:xfrm flipV="1">
          <a:off x="21323300" y="1031557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169228</xdr:rowOff>
    </xdr:from>
    <xdr:to>
      <xdr:col>107</xdr:col>
      <xdr:colOff>101600</xdr:colOff>
      <xdr:row>60</xdr:row>
      <xdr:rowOff>99378</xdr:rowOff>
    </xdr:to>
    <xdr:sp macro="" textlink="">
      <xdr:nvSpPr>
        <xdr:cNvPr id="604" name="楕円 603">
          <a:extLst>
            <a:ext uri="{FF2B5EF4-FFF2-40B4-BE49-F238E27FC236}">
              <a16:creationId xmlns:a16="http://schemas.microsoft.com/office/drawing/2014/main" id="{02B0D2B6-FE9C-4EAD-8427-063933F9905B}"/>
            </a:ext>
          </a:extLst>
        </xdr:cNvPr>
        <xdr:cNvSpPr/>
      </xdr:nvSpPr>
      <xdr:spPr>
        <a:xfrm>
          <a:off x="20383500" y="102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37719</xdr:rowOff>
    </xdr:from>
    <xdr:to>
      <xdr:col>111</xdr:col>
      <xdr:colOff>177800</xdr:colOff>
      <xdr:row>60</xdr:row>
      <xdr:rowOff>48578</xdr:rowOff>
    </xdr:to>
    <xdr:cxnSp macro="">
      <xdr:nvCxnSpPr>
        <xdr:cNvPr id="605" name="直線コネクタ 604">
          <a:extLst>
            <a:ext uri="{FF2B5EF4-FFF2-40B4-BE49-F238E27FC236}">
              <a16:creationId xmlns:a16="http://schemas.microsoft.com/office/drawing/2014/main" id="{C0E690B0-D8DA-4401-B442-661CA9D214B9}"/>
            </a:ext>
          </a:extLst>
        </xdr:cNvPr>
        <xdr:cNvCxnSpPr/>
      </xdr:nvCxnSpPr>
      <xdr:spPr>
        <a:xfrm flipV="1">
          <a:off x="20434300" y="1032471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606" name="楕円 605">
          <a:extLst>
            <a:ext uri="{FF2B5EF4-FFF2-40B4-BE49-F238E27FC236}">
              <a16:creationId xmlns:a16="http://schemas.microsoft.com/office/drawing/2014/main" id="{C2820679-1190-4164-91D5-1C9A3EF63B5D}"/>
            </a:ext>
          </a:extLst>
        </xdr:cNvPr>
        <xdr:cNvSpPr/>
      </xdr:nvSpPr>
      <xdr:spPr>
        <a:xfrm>
          <a:off x="19494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48578</xdr:rowOff>
    </xdr:from>
    <xdr:to>
      <xdr:col>107</xdr:col>
      <xdr:colOff>50800</xdr:colOff>
      <xdr:row>60</xdr:row>
      <xdr:rowOff>57150</xdr:rowOff>
    </xdr:to>
    <xdr:cxnSp macro="">
      <xdr:nvCxnSpPr>
        <xdr:cNvPr id="607" name="直線コネクタ 606">
          <a:extLst>
            <a:ext uri="{FF2B5EF4-FFF2-40B4-BE49-F238E27FC236}">
              <a16:creationId xmlns:a16="http://schemas.microsoft.com/office/drawing/2014/main" id="{7C56EC96-1166-4E6E-B6AF-6886C25586CE}"/>
            </a:ext>
          </a:extLst>
        </xdr:cNvPr>
        <xdr:cNvCxnSpPr/>
      </xdr:nvCxnSpPr>
      <xdr:spPr>
        <a:xfrm flipV="1">
          <a:off x="19545300" y="1033557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10351</xdr:rowOff>
    </xdr:from>
    <xdr:to>
      <xdr:col>98</xdr:col>
      <xdr:colOff>38100</xdr:colOff>
      <xdr:row>60</xdr:row>
      <xdr:rowOff>111951</xdr:rowOff>
    </xdr:to>
    <xdr:sp macro="" textlink="">
      <xdr:nvSpPr>
        <xdr:cNvPr id="608" name="楕円 607">
          <a:extLst>
            <a:ext uri="{FF2B5EF4-FFF2-40B4-BE49-F238E27FC236}">
              <a16:creationId xmlns:a16="http://schemas.microsoft.com/office/drawing/2014/main" id="{3F369B09-2529-4313-A4DC-33B63E0B4C07}"/>
            </a:ext>
          </a:extLst>
        </xdr:cNvPr>
        <xdr:cNvSpPr/>
      </xdr:nvSpPr>
      <xdr:spPr>
        <a:xfrm>
          <a:off x="18605500" y="102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61151</xdr:rowOff>
    </xdr:to>
    <xdr:cxnSp macro="">
      <xdr:nvCxnSpPr>
        <xdr:cNvPr id="609" name="直線コネクタ 608">
          <a:extLst>
            <a:ext uri="{FF2B5EF4-FFF2-40B4-BE49-F238E27FC236}">
              <a16:creationId xmlns:a16="http://schemas.microsoft.com/office/drawing/2014/main" id="{25C1DF3B-9D65-42E7-9C6F-60D769E323CB}"/>
            </a:ext>
          </a:extLst>
        </xdr:cNvPr>
        <xdr:cNvCxnSpPr/>
      </xdr:nvCxnSpPr>
      <xdr:spPr>
        <a:xfrm flipV="1">
          <a:off x="18656300" y="1034415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9B26E563-4A04-4116-A8C9-A141725A2295}"/>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53163EED-7B6B-4B9F-9D73-B9680D731EB7}"/>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72481A50-1471-4E79-8BD3-0D046449031A}"/>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CAF19455-CA27-4098-9A9E-FB904D193CA8}"/>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105046</xdr:rowOff>
    </xdr:from>
    <xdr:ext cx="469744" cy="259045"/>
    <xdr:sp macro="" textlink="">
      <xdr:nvSpPr>
        <xdr:cNvPr id="614" name="n_1mainValue【学校施設】&#10;一人当たり面積">
          <a:extLst>
            <a:ext uri="{FF2B5EF4-FFF2-40B4-BE49-F238E27FC236}">
              <a16:creationId xmlns:a16="http://schemas.microsoft.com/office/drawing/2014/main" id="{2C2785CB-0F0A-422B-BD1D-9CF1EB28EBF1}"/>
            </a:ext>
          </a:extLst>
        </xdr:cNvPr>
        <xdr:cNvSpPr txBox="1"/>
      </xdr:nvSpPr>
      <xdr:spPr>
        <a:xfrm>
          <a:off x="21075727" y="1004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115905</xdr:rowOff>
    </xdr:from>
    <xdr:ext cx="469744" cy="259045"/>
    <xdr:sp macro="" textlink="">
      <xdr:nvSpPr>
        <xdr:cNvPr id="615" name="n_2mainValue【学校施設】&#10;一人当たり面積">
          <a:extLst>
            <a:ext uri="{FF2B5EF4-FFF2-40B4-BE49-F238E27FC236}">
              <a16:creationId xmlns:a16="http://schemas.microsoft.com/office/drawing/2014/main" id="{3CC605D9-ED1A-41DA-815C-ECFB47C09038}"/>
            </a:ext>
          </a:extLst>
        </xdr:cNvPr>
        <xdr:cNvSpPr txBox="1"/>
      </xdr:nvSpPr>
      <xdr:spPr>
        <a:xfrm>
          <a:off x="20199427" y="1006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616" name="n_3mainValue【学校施設】&#10;一人当たり面積">
          <a:extLst>
            <a:ext uri="{FF2B5EF4-FFF2-40B4-BE49-F238E27FC236}">
              <a16:creationId xmlns:a16="http://schemas.microsoft.com/office/drawing/2014/main" id="{56811C33-06AB-4C51-B3FC-3D17DC0C4508}"/>
            </a:ext>
          </a:extLst>
        </xdr:cNvPr>
        <xdr:cNvSpPr txBox="1"/>
      </xdr:nvSpPr>
      <xdr:spPr>
        <a:xfrm>
          <a:off x="19310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128478</xdr:rowOff>
    </xdr:from>
    <xdr:ext cx="469744" cy="259045"/>
    <xdr:sp macro="" textlink="">
      <xdr:nvSpPr>
        <xdr:cNvPr id="617" name="n_4mainValue【学校施設】&#10;一人当たり面積">
          <a:extLst>
            <a:ext uri="{FF2B5EF4-FFF2-40B4-BE49-F238E27FC236}">
              <a16:creationId xmlns:a16="http://schemas.microsoft.com/office/drawing/2014/main" id="{D77108A1-5871-44FD-BC03-028194BB51F2}"/>
            </a:ext>
          </a:extLst>
        </xdr:cNvPr>
        <xdr:cNvSpPr txBox="1"/>
      </xdr:nvSpPr>
      <xdr:spPr>
        <a:xfrm>
          <a:off x="18421427" y="1007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4366015-E9A3-40C7-8A5A-19A82313F52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002E4EC-C58F-404D-9DC5-40D9B4A975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231E6955-91EB-4DE6-B5F8-2FA2B24CF1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EC088877-4C2B-416C-9C48-319A760A2C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F844743-75E1-4211-8E8E-AA6B81D108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C2F2926E-F9D8-48C2-82EB-56FCE2A871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C31717C-3057-4CA0-803B-4E3D31B7C1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540AC37-006F-4971-8B60-A7E45DAE470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6DA8C4F-F4B6-4756-8EEF-7D18CA5CBE5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EF02C4BB-B237-4631-B8EC-D38A6D68105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D605F44D-8086-4A99-B904-CA1E3A1DAC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F85632-C3CC-4672-8629-14BB744122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33C9CC44-79EF-49BA-B153-C66E0791090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718BD1AE-6767-484E-8AE0-E733DDAB10B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4BB17C25-86E4-469D-ACC1-86A920A54EF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CE7FD56B-6C97-45CF-A0E4-CE57167CAC8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B528B471-0461-48B2-A6EC-80485893B02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658118C7-377B-42A9-A156-19BC4BD07BC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1C13B322-F4BD-4340-B22F-F72B9EBF375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6BBA6734-9CDB-4C0A-9084-F147D643D85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2D5E382D-D158-42A7-8309-0C97088C6F9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4F19D46E-2E6E-49D3-8F3B-F784D77C88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B285EFE7-645A-45B8-A1A8-6C16D6EB1A2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AF0FE32E-A8E6-4330-A38A-4FE6553F07E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78605A41-9236-4D5E-B580-B234D634F84C}"/>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CE7C5967-1265-4AE0-8D23-7130E7DBBEF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D3479391-D1D1-4D00-B413-FEAB2D1A2E2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6FA43F8F-6887-4F3E-A78E-AB0B8F3C008D}"/>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F8F26996-2B17-4255-A62E-8BF43AD81769}"/>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47" name="【児童館】&#10;有形固定資産減価償却率平均値テキスト">
          <a:extLst>
            <a:ext uri="{FF2B5EF4-FFF2-40B4-BE49-F238E27FC236}">
              <a16:creationId xmlns:a16="http://schemas.microsoft.com/office/drawing/2014/main" id="{E63BD7F4-3FEB-4D33-90D4-5E69CF3DD9C7}"/>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D4D92053-3F92-42F2-B575-19ADE9FEEA08}"/>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FBF867B1-B146-4971-88F3-C5CB14C51F7D}"/>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1322E728-9785-4ADE-9A04-B27ECFBD1BB7}"/>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318062CD-C237-4147-B576-DBFCD6E8CEDA}"/>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3AFAC219-6821-49A6-BB8E-54D9C6B84602}"/>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22DBC5C1-8B40-4AF5-B0C2-71DFC6CE757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4FD9706-631E-4044-9DC9-7157B4722C5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C816B4C-9720-4BD4-B27A-CACFCC5EAB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7DB762B7-254E-4FF0-8E18-25EB87C6C28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32C6D06-96FB-43AF-8D26-E4A82428F7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58" name="楕円 657">
          <a:extLst>
            <a:ext uri="{FF2B5EF4-FFF2-40B4-BE49-F238E27FC236}">
              <a16:creationId xmlns:a16="http://schemas.microsoft.com/office/drawing/2014/main" id="{B90D5DA4-A1DB-48A2-AA01-562FADC835FA}"/>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59" name="【児童館】&#10;有形固定資産減価償却率該当値テキスト">
          <a:extLst>
            <a:ext uri="{FF2B5EF4-FFF2-40B4-BE49-F238E27FC236}">
              <a16:creationId xmlns:a16="http://schemas.microsoft.com/office/drawing/2014/main" id="{8C0A91FD-106E-43EB-98EC-CE195495B6B1}"/>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0" name="楕円 659">
          <a:extLst>
            <a:ext uri="{FF2B5EF4-FFF2-40B4-BE49-F238E27FC236}">
              <a16:creationId xmlns:a16="http://schemas.microsoft.com/office/drawing/2014/main" id="{BC4181EF-EA3D-406F-9AC3-28F80C30EBF7}"/>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1" name="直線コネクタ 660">
          <a:extLst>
            <a:ext uri="{FF2B5EF4-FFF2-40B4-BE49-F238E27FC236}">
              <a16:creationId xmlns:a16="http://schemas.microsoft.com/office/drawing/2014/main" id="{CD84947C-FAEF-481D-9207-244E6E55C35D}"/>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2" name="楕円 661">
          <a:extLst>
            <a:ext uri="{FF2B5EF4-FFF2-40B4-BE49-F238E27FC236}">
              <a16:creationId xmlns:a16="http://schemas.microsoft.com/office/drawing/2014/main" id="{86A6B483-8318-43F5-88B5-2BCC27218B45}"/>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3" name="直線コネクタ 662">
          <a:extLst>
            <a:ext uri="{FF2B5EF4-FFF2-40B4-BE49-F238E27FC236}">
              <a16:creationId xmlns:a16="http://schemas.microsoft.com/office/drawing/2014/main" id="{BE24EEBC-80FE-4C25-B581-107E1DDA1341}"/>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4" name="楕円 663">
          <a:extLst>
            <a:ext uri="{FF2B5EF4-FFF2-40B4-BE49-F238E27FC236}">
              <a16:creationId xmlns:a16="http://schemas.microsoft.com/office/drawing/2014/main" id="{EF0E5C6D-5ECC-4812-8DC5-79C70F492987}"/>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5" name="直線コネクタ 664">
          <a:extLst>
            <a:ext uri="{FF2B5EF4-FFF2-40B4-BE49-F238E27FC236}">
              <a16:creationId xmlns:a16="http://schemas.microsoft.com/office/drawing/2014/main" id="{988448C6-9428-4FD6-8133-F6B05D4E0168}"/>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6" name="楕円 665">
          <a:extLst>
            <a:ext uri="{FF2B5EF4-FFF2-40B4-BE49-F238E27FC236}">
              <a16:creationId xmlns:a16="http://schemas.microsoft.com/office/drawing/2014/main" id="{818B71A0-0D3B-49DC-8E00-1D932E3FF3BF}"/>
            </a:ext>
          </a:extLst>
        </xdr:cNvPr>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7" name="直線コネクタ 666">
          <a:extLst>
            <a:ext uri="{FF2B5EF4-FFF2-40B4-BE49-F238E27FC236}">
              <a16:creationId xmlns:a16="http://schemas.microsoft.com/office/drawing/2014/main" id="{45B027BF-89D2-4EEC-9EEC-8175B6E713C6}"/>
            </a:ext>
          </a:extLst>
        </xdr:cNvPr>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668" name="n_1aveValue【児童館】&#10;有形固定資産減価償却率">
          <a:extLst>
            <a:ext uri="{FF2B5EF4-FFF2-40B4-BE49-F238E27FC236}">
              <a16:creationId xmlns:a16="http://schemas.microsoft.com/office/drawing/2014/main" id="{51CD8D48-84A8-462A-99FE-3F596F43369D}"/>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669" name="n_2aveValue【児童館】&#10;有形固定資産減価償却率">
          <a:extLst>
            <a:ext uri="{FF2B5EF4-FFF2-40B4-BE49-F238E27FC236}">
              <a16:creationId xmlns:a16="http://schemas.microsoft.com/office/drawing/2014/main" id="{BEBFFD06-B294-4AA8-B123-83BB6E7BFE52}"/>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651096AF-CA77-48C4-A403-26ACCE5F272C}"/>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671" name="n_4aveValue【児童館】&#10;有形固定資産減価償却率">
          <a:extLst>
            <a:ext uri="{FF2B5EF4-FFF2-40B4-BE49-F238E27FC236}">
              <a16:creationId xmlns:a16="http://schemas.microsoft.com/office/drawing/2014/main" id="{2F3C672E-8043-4A80-85A0-A1DF46527204}"/>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2" name="n_1mainValue【児童館】&#10;有形固定資産減価償却率">
          <a:extLst>
            <a:ext uri="{FF2B5EF4-FFF2-40B4-BE49-F238E27FC236}">
              <a16:creationId xmlns:a16="http://schemas.microsoft.com/office/drawing/2014/main" id="{79F2B4A7-9A75-46B1-8507-38123E8CACE5}"/>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3" name="n_2mainValue【児童館】&#10;有形固定資産減価償却率">
          <a:extLst>
            <a:ext uri="{FF2B5EF4-FFF2-40B4-BE49-F238E27FC236}">
              <a16:creationId xmlns:a16="http://schemas.microsoft.com/office/drawing/2014/main" id="{246EF4B0-777C-493F-AC0F-FF996AD43646}"/>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4" name="n_3mainValue【児童館】&#10;有形固定資産減価償却率">
          <a:extLst>
            <a:ext uri="{FF2B5EF4-FFF2-40B4-BE49-F238E27FC236}">
              <a16:creationId xmlns:a16="http://schemas.microsoft.com/office/drawing/2014/main" id="{9D4D106B-8303-4144-899B-138133CEADA8}"/>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5" name="n_4mainValue【児童館】&#10;有形固定資産減価償却率">
          <a:extLst>
            <a:ext uri="{FF2B5EF4-FFF2-40B4-BE49-F238E27FC236}">
              <a16:creationId xmlns:a16="http://schemas.microsoft.com/office/drawing/2014/main" id="{A014EFEE-6878-49B4-80D4-A0689EF39A97}"/>
            </a:ext>
          </a:extLst>
        </xdr:cNvPr>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491AC68D-926D-480C-824D-B745EDAADC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A1940787-2628-4468-8D6E-BC314716E6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83A58A5C-911F-4B38-98DE-820FFFA798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BDD86C4B-1143-4F17-B938-DE3867C89C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40BF477-9C4A-4F19-AB3F-99ED96E654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8BFB2E0D-5F20-4AD3-8E66-7F6F6922F98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2553DC76-0F04-4E3A-AD3B-33B2497C02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277B154C-63FB-49E4-B696-6C201CC484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40DA294D-2E95-4ACC-85C4-A92D610762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293B163B-EF90-4C6E-BEC3-FD66C8DB2A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54C5801F-849B-433A-9962-195DAC80BAA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B263E5E9-306D-42FB-A55C-B8AC8D402DF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CAE1AF31-3274-4D67-9E81-588EBD87CDE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3A169451-8069-4C4B-B12C-B4B236A9227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21249308-7C5B-4BED-AB44-707BF1E730C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B6AE6AB-E728-402B-A014-C3EB3878555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D5770BA4-8296-4A53-BD89-0E53610774B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90625133-CABA-4CE2-A497-36B11AE8339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D564B419-F827-45BA-93D9-EB83371D89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78B35C16-774C-427E-9B77-FE8897B37C4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9CDCE909-7C8C-41E4-86C3-7F11488D58C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3CCBADE2-1549-4299-B208-4063B102592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502982C-E03A-4310-B5DA-707B7387CE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2A7B2171-ADE6-41DC-9B12-A2C937C7ED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CFD0E2A8-044B-42EC-9003-AD1DD2E783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9D96C9DB-74EB-494B-A4D8-A9A807629F0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F21C272B-29C5-43E3-8E63-C86C8A4CC80D}"/>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B4BD6271-6838-46ED-9D46-F83F90B03244}"/>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EB0A0F59-0120-42E9-8913-0DEB19E7E592}"/>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DE0B9477-5C30-4826-8BC4-F2027899397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6" name="【児童館】&#10;一人当たり面積平均値テキスト">
          <a:extLst>
            <a:ext uri="{FF2B5EF4-FFF2-40B4-BE49-F238E27FC236}">
              <a16:creationId xmlns:a16="http://schemas.microsoft.com/office/drawing/2014/main" id="{D6879CC9-2F74-42E9-BAA8-19AC382401C6}"/>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9F78EA4C-D678-4B02-847B-D1EBC10C99FE}"/>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22C29184-11A3-483B-AAD9-FDD65F697055}"/>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103F0A62-C2F8-49DE-B406-735833847D57}"/>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5BF4F56E-2F48-4FB0-94C4-81ED976E51DB}"/>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411821BC-3A83-406D-8D29-C04ED2AF79BE}"/>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9528368-D18A-44A2-8242-AC80C198B54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070B79C-E7DF-4AA2-8A96-C7454507D7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D72E4A1-7EC7-4EF7-826F-0A9423BCD9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1952F66-07A6-4967-86A7-3227D2B13E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A000D80-46AE-47C5-B012-99FD1263A5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68943</xdr:rowOff>
    </xdr:from>
    <xdr:to>
      <xdr:col>116</xdr:col>
      <xdr:colOff>114300</xdr:colOff>
      <xdr:row>86</xdr:row>
      <xdr:rowOff>170543</xdr:rowOff>
    </xdr:to>
    <xdr:sp macro="" textlink="">
      <xdr:nvSpPr>
        <xdr:cNvPr id="717" name="楕円 716">
          <a:extLst>
            <a:ext uri="{FF2B5EF4-FFF2-40B4-BE49-F238E27FC236}">
              <a16:creationId xmlns:a16="http://schemas.microsoft.com/office/drawing/2014/main" id="{912035DD-00E7-4D2D-88B0-0CD4BB86A79E}"/>
            </a:ext>
          </a:extLst>
        </xdr:cNvPr>
        <xdr:cNvSpPr/>
      </xdr:nvSpPr>
      <xdr:spPr>
        <a:xfrm>
          <a:off x="22110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155320</xdr:rowOff>
    </xdr:from>
    <xdr:ext cx="469744" cy="259045"/>
    <xdr:sp macro="" textlink="">
      <xdr:nvSpPr>
        <xdr:cNvPr id="718" name="【児童館】&#10;一人当たり面積該当値テキスト">
          <a:extLst>
            <a:ext uri="{FF2B5EF4-FFF2-40B4-BE49-F238E27FC236}">
              <a16:creationId xmlns:a16="http://schemas.microsoft.com/office/drawing/2014/main" id="{93D8E7E6-CBA6-4BDC-A366-1A6395C6C815}"/>
            </a:ext>
          </a:extLst>
        </xdr:cNvPr>
        <xdr:cNvSpPr txBox="1"/>
      </xdr:nvSpPr>
      <xdr:spPr>
        <a:xfrm>
          <a:off x="22199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719" name="楕円 718">
          <a:extLst>
            <a:ext uri="{FF2B5EF4-FFF2-40B4-BE49-F238E27FC236}">
              <a16:creationId xmlns:a16="http://schemas.microsoft.com/office/drawing/2014/main" id="{6DDA4CC7-A8C3-4332-8304-79A5685D07C9}"/>
            </a:ext>
          </a:extLst>
        </xdr:cNvPr>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119743</xdr:rowOff>
    </xdr:from>
    <xdr:to>
      <xdr:col>116</xdr:col>
      <xdr:colOff>63500</xdr:colOff>
      <xdr:row>86</xdr:row>
      <xdr:rowOff>119743</xdr:rowOff>
    </xdr:to>
    <xdr:cxnSp macro="">
      <xdr:nvCxnSpPr>
        <xdr:cNvPr id="720" name="直線コネクタ 719">
          <a:extLst>
            <a:ext uri="{FF2B5EF4-FFF2-40B4-BE49-F238E27FC236}">
              <a16:creationId xmlns:a16="http://schemas.microsoft.com/office/drawing/2014/main" id="{886F9225-6BDF-40D4-AE4B-D2E17FC59BEA}"/>
            </a:ext>
          </a:extLst>
        </xdr:cNvPr>
        <xdr:cNvCxnSpPr/>
      </xdr:nvCxnSpPr>
      <xdr:spPr>
        <a:xfrm>
          <a:off x="21323300" y="1486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721" name="楕円 720">
          <a:extLst>
            <a:ext uri="{FF2B5EF4-FFF2-40B4-BE49-F238E27FC236}">
              <a16:creationId xmlns:a16="http://schemas.microsoft.com/office/drawing/2014/main" id="{8152962A-73E5-40A7-8A21-96BBBDE290E1}"/>
            </a:ext>
          </a:extLst>
        </xdr:cNvPr>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86</xdr:row>
      <xdr:rowOff>119743</xdr:rowOff>
    </xdr:to>
    <xdr:cxnSp macro="">
      <xdr:nvCxnSpPr>
        <xdr:cNvPr id="722" name="直線コネクタ 721">
          <a:extLst>
            <a:ext uri="{FF2B5EF4-FFF2-40B4-BE49-F238E27FC236}">
              <a16:creationId xmlns:a16="http://schemas.microsoft.com/office/drawing/2014/main" id="{5C0E489A-6626-4F76-9FAE-AF7417D47846}"/>
            </a:ext>
          </a:extLst>
        </xdr:cNvPr>
        <xdr:cNvCxnSpPr/>
      </xdr:nvCxnSpPr>
      <xdr:spPr>
        <a:xfrm>
          <a:off x="20434300" y="14733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23" name="楕円 722">
          <a:extLst>
            <a:ext uri="{FF2B5EF4-FFF2-40B4-BE49-F238E27FC236}">
              <a16:creationId xmlns:a16="http://schemas.microsoft.com/office/drawing/2014/main" id="{29857741-62D8-4906-A036-1DC544ED4934}"/>
            </a:ext>
          </a:extLst>
        </xdr:cNvPr>
        <xdr:cNvSpPr/>
      </xdr:nvSpPr>
      <xdr:spPr>
        <a:xfrm>
          <a:off x="19494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724" name="直線コネクタ 723">
          <a:extLst>
            <a:ext uri="{FF2B5EF4-FFF2-40B4-BE49-F238E27FC236}">
              <a16:creationId xmlns:a16="http://schemas.microsoft.com/office/drawing/2014/main" id="{91E4557C-A260-44EB-AF6F-01234A6FFA4B}"/>
            </a:ext>
          </a:extLst>
        </xdr:cNvPr>
        <xdr:cNvCxnSpPr/>
      </xdr:nvCxnSpPr>
      <xdr:spPr>
        <a:xfrm>
          <a:off x="19545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5" name="楕円 724">
          <a:extLst>
            <a:ext uri="{FF2B5EF4-FFF2-40B4-BE49-F238E27FC236}">
              <a16:creationId xmlns:a16="http://schemas.microsoft.com/office/drawing/2014/main" id="{D2EAD7E7-2B23-4C01-8081-A801DB3DA401}"/>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86</xdr:row>
      <xdr:rowOff>38100</xdr:rowOff>
    </xdr:to>
    <xdr:cxnSp macro="">
      <xdr:nvCxnSpPr>
        <xdr:cNvPr id="726" name="直線コネクタ 725">
          <a:extLst>
            <a:ext uri="{FF2B5EF4-FFF2-40B4-BE49-F238E27FC236}">
              <a16:creationId xmlns:a16="http://schemas.microsoft.com/office/drawing/2014/main" id="{58A4DF1F-4045-4659-9DEF-81C35EBD7C4F}"/>
            </a:ext>
          </a:extLst>
        </xdr:cNvPr>
        <xdr:cNvCxnSpPr/>
      </xdr:nvCxnSpPr>
      <xdr:spPr>
        <a:xfrm flipV="1">
          <a:off x="18656300" y="14733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727" name="n_1aveValue【児童館】&#10;一人当たり面積">
          <a:extLst>
            <a:ext uri="{FF2B5EF4-FFF2-40B4-BE49-F238E27FC236}">
              <a16:creationId xmlns:a16="http://schemas.microsoft.com/office/drawing/2014/main" id="{F577AC98-20CB-453D-97FA-7286ACC8D7C3}"/>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728" name="n_2aveValue【児童館】&#10;一人当たり面積">
          <a:extLst>
            <a:ext uri="{FF2B5EF4-FFF2-40B4-BE49-F238E27FC236}">
              <a16:creationId xmlns:a16="http://schemas.microsoft.com/office/drawing/2014/main" id="{F826773F-C597-4303-8CD2-D859CB496B41}"/>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29" name="n_3aveValue【児童館】&#10;一人当たり面積">
          <a:extLst>
            <a:ext uri="{FF2B5EF4-FFF2-40B4-BE49-F238E27FC236}">
              <a16:creationId xmlns:a16="http://schemas.microsoft.com/office/drawing/2014/main" id="{C077A3D1-9430-48AD-BBC3-9901C929BDCE}"/>
            </a:ext>
          </a:extLst>
        </xdr:cNvPr>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730" name="n_4aveValue【児童館】&#10;一人当たり面積">
          <a:extLst>
            <a:ext uri="{FF2B5EF4-FFF2-40B4-BE49-F238E27FC236}">
              <a16:creationId xmlns:a16="http://schemas.microsoft.com/office/drawing/2014/main" id="{EB78E13D-3073-4C47-9A94-D48FDC4C910A}"/>
            </a:ext>
          </a:extLst>
        </xdr:cNvPr>
        <xdr:cNvSpPr txBox="1"/>
      </xdr:nvSpPr>
      <xdr:spPr>
        <a:xfrm>
          <a:off x="18421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161670</xdr:rowOff>
    </xdr:from>
    <xdr:ext cx="469744" cy="259045"/>
    <xdr:sp macro="" textlink="">
      <xdr:nvSpPr>
        <xdr:cNvPr id="731" name="n_1mainValue【児童館】&#10;一人当たり面積">
          <a:extLst>
            <a:ext uri="{FF2B5EF4-FFF2-40B4-BE49-F238E27FC236}">
              <a16:creationId xmlns:a16="http://schemas.microsoft.com/office/drawing/2014/main" id="{9F41E9D3-D359-4B8A-A3D2-215710AC987B}"/>
            </a:ext>
          </a:extLst>
        </xdr:cNvPr>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32" name="n_2mainValue【児童館】&#10;一人当たり面積">
          <a:extLst>
            <a:ext uri="{FF2B5EF4-FFF2-40B4-BE49-F238E27FC236}">
              <a16:creationId xmlns:a16="http://schemas.microsoft.com/office/drawing/2014/main" id="{EC235F07-ACF2-4422-AD7A-4D1441D16B77}"/>
            </a:ext>
          </a:extLst>
        </xdr:cNvPr>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33" name="n_3mainValue【児童館】&#10;一人当たり面積">
          <a:extLst>
            <a:ext uri="{FF2B5EF4-FFF2-40B4-BE49-F238E27FC236}">
              <a16:creationId xmlns:a16="http://schemas.microsoft.com/office/drawing/2014/main" id="{62DA004C-0F03-490A-B3B9-15A619FF04D5}"/>
            </a:ext>
          </a:extLst>
        </xdr:cNvPr>
        <xdr:cNvSpPr txBox="1"/>
      </xdr:nvSpPr>
      <xdr:spPr>
        <a:xfrm>
          <a:off x="19310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4" name="n_4mainValue【児童館】&#10;一人当たり面積">
          <a:extLst>
            <a:ext uri="{FF2B5EF4-FFF2-40B4-BE49-F238E27FC236}">
              <a16:creationId xmlns:a16="http://schemas.microsoft.com/office/drawing/2014/main" id="{72FE5CDE-37FF-481C-AA70-31DA2473F6B8}"/>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902AE7F0-F73D-41E5-869C-7DE1A8B5A57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BD41B6C0-0DF5-47B2-B003-105877F544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FDCCBF82-DE7A-4B36-AE05-6E05BB629F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5B9E15E1-D605-486E-910D-AF1E9F2178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5FB62F7-75C2-4053-AA62-B88144AE63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4FA230DE-3BC4-4A47-A9CF-FA13161CF5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2545DE33-FF20-4896-8162-8838BD9059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F6718DC-E2B2-44F8-8E8C-6114E55FA7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CA3E4549-455B-4CF8-9A86-A628A449FE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7C5907EC-2170-4893-87C4-B8791BECD4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44853882-B52A-47E3-A435-A79213F0D2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2A9917D6-8A5E-4A24-A137-0F1C2AA4580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21494C85-75FA-4DA4-9229-8F6B3D8B230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56946F2-3EB6-40E1-B248-3C34A83471C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EBA79848-F2D1-4693-80FE-C81B813A946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979730C1-4E0B-4113-9E9A-E3AEBCE127F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977A030-5148-4D9C-A09A-EAEF67E56D4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65A1BDDB-A94E-4FFA-AD46-631BE173490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D027B8C4-75E1-4889-BBF1-082A65A5CB0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5804E84E-5E83-48D5-8B9D-7D782CAE312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85DC5886-1480-4020-B769-A0E75B53D6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3C77F4A6-C922-41C2-8E20-556B67FC76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8BBBFA39-3FBA-44AD-B5F3-D28B95EE3E6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F6B522C-5676-4153-BB9C-F9A2257198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1BEF0C00-D6E4-4BD6-A46B-DACEA63AA33D}"/>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D0DB5BF5-C686-42F1-BE05-F924B3E7440F}"/>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67FE5D4A-DBFF-4FEC-80D1-526848D80C8D}"/>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59F8F0FF-2E60-434A-B05E-28B70E40035B}"/>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68C10851-74F4-470E-8CB4-09A96928D4FC}"/>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B6E06493-EC46-47F7-BEE9-178C819F777C}"/>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CF995B2D-6F6C-4DF2-A6DA-7B689012DD08}"/>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78059AE2-7D2C-416F-B743-D13CDF5A6B94}"/>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99C7C7B0-D1ED-4AE4-B2B1-44F3BD6E2F6F}"/>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34EF58C2-D526-465F-985F-3C35D59E6BB7}"/>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06720270-FB1E-425B-90B1-E5DFD2EDB08C}"/>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C519D3F-0AA6-485E-B2B9-47907312AA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8F83C8E-BED5-4173-B3CD-48CFD94CA3F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2A526E5-8D3F-4934-8BF7-A8BB9ED25D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539BA68-2A1C-46E2-AEDC-275564B18E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A879441-60AE-4ADC-A149-64C7D0BB89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775" name="楕円 774">
          <a:extLst>
            <a:ext uri="{FF2B5EF4-FFF2-40B4-BE49-F238E27FC236}">
              <a16:creationId xmlns:a16="http://schemas.microsoft.com/office/drawing/2014/main" id="{146D41A4-4CA3-406E-9977-7200548FAE1A}"/>
            </a:ext>
          </a:extLst>
        </xdr:cNvPr>
        <xdr:cNvSpPr/>
      </xdr:nvSpPr>
      <xdr:spPr>
        <a:xfrm>
          <a:off x="16268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149241</xdr:rowOff>
    </xdr:from>
    <xdr:ext cx="405111" cy="259045"/>
    <xdr:sp macro="" textlink="">
      <xdr:nvSpPr>
        <xdr:cNvPr id="776" name="【公民館】&#10;有形固定資産減価償却率該当値テキスト">
          <a:extLst>
            <a:ext uri="{FF2B5EF4-FFF2-40B4-BE49-F238E27FC236}">
              <a16:creationId xmlns:a16="http://schemas.microsoft.com/office/drawing/2014/main" id="{00210067-8EF5-4D0B-A74A-555DF8C429A4}"/>
            </a:ext>
          </a:extLst>
        </xdr:cNvPr>
        <xdr:cNvSpPr txBox="1"/>
      </xdr:nvSpPr>
      <xdr:spPr>
        <a:xfrm>
          <a:off x="16357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777" name="楕円 776">
          <a:extLst>
            <a:ext uri="{FF2B5EF4-FFF2-40B4-BE49-F238E27FC236}">
              <a16:creationId xmlns:a16="http://schemas.microsoft.com/office/drawing/2014/main" id="{21BA1AD6-5ED7-4A85-8A7E-4179872EC071}"/>
            </a:ext>
          </a:extLst>
        </xdr:cNvPr>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125730</xdr:rowOff>
    </xdr:from>
    <xdr:to>
      <xdr:col>85</xdr:col>
      <xdr:colOff>127000</xdr:colOff>
      <xdr:row>104</xdr:row>
      <xdr:rowOff>5714</xdr:rowOff>
    </xdr:to>
    <xdr:cxnSp macro="">
      <xdr:nvCxnSpPr>
        <xdr:cNvPr id="778" name="直線コネクタ 777">
          <a:extLst>
            <a:ext uri="{FF2B5EF4-FFF2-40B4-BE49-F238E27FC236}">
              <a16:creationId xmlns:a16="http://schemas.microsoft.com/office/drawing/2014/main" id="{98EA494D-3F4D-4A77-A0A1-84CCCB810E26}"/>
            </a:ext>
          </a:extLst>
        </xdr:cNvPr>
        <xdr:cNvCxnSpPr/>
      </xdr:nvCxnSpPr>
      <xdr:spPr>
        <a:xfrm>
          <a:off x="15481300" y="177850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79" name="楕円 778">
          <a:extLst>
            <a:ext uri="{FF2B5EF4-FFF2-40B4-BE49-F238E27FC236}">
              <a16:creationId xmlns:a16="http://schemas.microsoft.com/office/drawing/2014/main" id="{44C21862-E8DE-4ADF-86A6-D3216EFDB50D}"/>
            </a:ext>
          </a:extLst>
        </xdr:cNvPr>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125730</xdr:rowOff>
    </xdr:to>
    <xdr:cxnSp macro="">
      <xdr:nvCxnSpPr>
        <xdr:cNvPr id="780" name="直線コネクタ 779">
          <a:extLst>
            <a:ext uri="{FF2B5EF4-FFF2-40B4-BE49-F238E27FC236}">
              <a16:creationId xmlns:a16="http://schemas.microsoft.com/office/drawing/2014/main" id="{0D6A18D0-BD91-46CE-89DF-B7D39D9D6F1F}"/>
            </a:ext>
          </a:extLst>
        </xdr:cNvPr>
        <xdr:cNvCxnSpPr/>
      </xdr:nvCxnSpPr>
      <xdr:spPr>
        <a:xfrm>
          <a:off x="14592300" y="17712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81" name="楕円 780">
          <a:extLst>
            <a:ext uri="{FF2B5EF4-FFF2-40B4-BE49-F238E27FC236}">
              <a16:creationId xmlns:a16="http://schemas.microsoft.com/office/drawing/2014/main" id="{F609860E-5C94-4198-9BAB-0A443ED7AFF2}"/>
            </a:ext>
          </a:extLst>
        </xdr:cNvPr>
        <xdr:cNvSpPr/>
      </xdr:nvSpPr>
      <xdr:spPr>
        <a:xfrm>
          <a:off x="1365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104</xdr:row>
      <xdr:rowOff>68580</xdr:rowOff>
    </xdr:to>
    <xdr:cxnSp macro="">
      <xdr:nvCxnSpPr>
        <xdr:cNvPr id="782" name="直線コネクタ 781">
          <a:extLst>
            <a:ext uri="{FF2B5EF4-FFF2-40B4-BE49-F238E27FC236}">
              <a16:creationId xmlns:a16="http://schemas.microsoft.com/office/drawing/2014/main" id="{FE388691-6B27-4F00-A77F-DC9DD2377FEE}"/>
            </a:ext>
          </a:extLst>
        </xdr:cNvPr>
        <xdr:cNvCxnSpPr/>
      </xdr:nvCxnSpPr>
      <xdr:spPr>
        <a:xfrm flipV="1">
          <a:off x="13703300" y="1771268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783" name="楕円 782">
          <a:extLst>
            <a:ext uri="{FF2B5EF4-FFF2-40B4-BE49-F238E27FC236}">
              <a16:creationId xmlns:a16="http://schemas.microsoft.com/office/drawing/2014/main" id="{5FF9CE8B-863C-46D4-A676-E9748DE5FDA4}"/>
            </a:ext>
          </a:extLst>
        </xdr:cNvPr>
        <xdr:cNvSpPr/>
      </xdr:nvSpPr>
      <xdr:spPr>
        <a:xfrm>
          <a:off x="1276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68580</xdr:rowOff>
    </xdr:to>
    <xdr:cxnSp macro="">
      <xdr:nvCxnSpPr>
        <xdr:cNvPr id="784" name="直線コネクタ 783">
          <a:extLst>
            <a:ext uri="{FF2B5EF4-FFF2-40B4-BE49-F238E27FC236}">
              <a16:creationId xmlns:a16="http://schemas.microsoft.com/office/drawing/2014/main" id="{5735954B-5AFC-45D2-B263-17BCB6A07DE1}"/>
            </a:ext>
          </a:extLst>
        </xdr:cNvPr>
        <xdr:cNvCxnSpPr/>
      </xdr:nvCxnSpPr>
      <xdr:spPr>
        <a:xfrm>
          <a:off x="12814300" y="178517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85" name="n_1aveValue【公民館】&#10;有形固定資産減価償却率">
          <a:extLst>
            <a:ext uri="{FF2B5EF4-FFF2-40B4-BE49-F238E27FC236}">
              <a16:creationId xmlns:a16="http://schemas.microsoft.com/office/drawing/2014/main" id="{F5311E08-DDD4-4654-86CE-90D43E217CF4}"/>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786" name="n_2aveValue【公民館】&#10;有形固定資産減価償却率">
          <a:extLst>
            <a:ext uri="{FF2B5EF4-FFF2-40B4-BE49-F238E27FC236}">
              <a16:creationId xmlns:a16="http://schemas.microsoft.com/office/drawing/2014/main" id="{01C41687-0CA1-451B-9392-C27B7F0A58FE}"/>
            </a:ext>
          </a:extLst>
        </xdr:cNvPr>
        <xdr:cNvSpPr txBox="1"/>
      </xdr:nvSpPr>
      <xdr:spPr>
        <a:xfrm>
          <a:off x="14389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787" name="n_3aveValue【公民館】&#10;有形固定資産減価償却率">
          <a:extLst>
            <a:ext uri="{FF2B5EF4-FFF2-40B4-BE49-F238E27FC236}">
              <a16:creationId xmlns:a16="http://schemas.microsoft.com/office/drawing/2014/main" id="{4F5C8EE8-3094-4ECC-918F-A2F15C2ABCD0}"/>
            </a:ext>
          </a:extLst>
        </xdr:cNvPr>
        <xdr:cNvSpPr txBox="1"/>
      </xdr:nvSpPr>
      <xdr:spPr>
        <a:xfrm>
          <a:off x="13500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8" name="n_4aveValue【公民館】&#10;有形固定資産減価償却率">
          <a:extLst>
            <a:ext uri="{FF2B5EF4-FFF2-40B4-BE49-F238E27FC236}">
              <a16:creationId xmlns:a16="http://schemas.microsoft.com/office/drawing/2014/main" id="{2A1A3F7A-6A05-4710-B2F8-55937994F8A6}"/>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21607</xdr:rowOff>
    </xdr:from>
    <xdr:ext cx="405111" cy="259045"/>
    <xdr:sp macro="" textlink="">
      <xdr:nvSpPr>
        <xdr:cNvPr id="789" name="n_1mainValue【公民館】&#10;有形固定資産減価償却率">
          <a:extLst>
            <a:ext uri="{FF2B5EF4-FFF2-40B4-BE49-F238E27FC236}">
              <a16:creationId xmlns:a16="http://schemas.microsoft.com/office/drawing/2014/main" id="{7DEF8920-3C87-470C-8DD9-F2A02E2993D3}"/>
            </a:ext>
          </a:extLst>
        </xdr:cNvPr>
        <xdr:cNvSpPr txBox="1"/>
      </xdr:nvSpPr>
      <xdr:spPr>
        <a:xfrm>
          <a:off x="15266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790" name="n_2mainValue【公民館】&#10;有形固定資産減価償却率">
          <a:extLst>
            <a:ext uri="{FF2B5EF4-FFF2-40B4-BE49-F238E27FC236}">
              <a16:creationId xmlns:a16="http://schemas.microsoft.com/office/drawing/2014/main" id="{582B2464-A642-4717-8B35-A1D299BE743F}"/>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91" name="n_3mainValue【公民館】&#10;有形固定資産減価償却率">
          <a:extLst>
            <a:ext uri="{FF2B5EF4-FFF2-40B4-BE49-F238E27FC236}">
              <a16:creationId xmlns:a16="http://schemas.microsoft.com/office/drawing/2014/main" id="{DCE1232A-FF4A-43EA-B79A-6DB82BA286E8}"/>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88282</xdr:rowOff>
    </xdr:from>
    <xdr:ext cx="405111" cy="259045"/>
    <xdr:sp macro="" textlink="">
      <xdr:nvSpPr>
        <xdr:cNvPr id="792" name="n_4mainValue【公民館】&#10;有形固定資産減価償却率">
          <a:extLst>
            <a:ext uri="{FF2B5EF4-FFF2-40B4-BE49-F238E27FC236}">
              <a16:creationId xmlns:a16="http://schemas.microsoft.com/office/drawing/2014/main" id="{847E84E9-5A50-4843-ABA9-8A230A04C634}"/>
            </a:ext>
          </a:extLst>
        </xdr:cNvPr>
        <xdr:cNvSpPr txBox="1"/>
      </xdr:nvSpPr>
      <xdr:spPr>
        <a:xfrm>
          <a:off x="12611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5753F00-BFF3-483A-99A9-1D23729AD5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549D917E-5D37-4EBF-8F36-102415F096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C39802F5-1E21-414C-A747-1A355587FB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CFE1F43-9867-41FC-9D99-E3FABF851B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E33891E8-1AE1-4A91-AC86-687FECBC609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353535B3-0BAD-48A6-8BDA-4F8AA5B363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B389937-E209-4BB6-B06F-1096A07C38F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99FF0CE2-7B66-44CA-83E5-6064AD68CF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42DF8B9-52C2-417D-AD83-25F77619A9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6A226080-5333-4574-850D-8FE87FCFC3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9B8759CE-CA36-462E-904E-C3460204167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CA9D29C8-4C35-465D-AD65-9EDB97C723D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AE55F163-6F22-4906-9BB7-2B8C1D25DD0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293708B3-D918-4C9D-B2AB-1EAD0E225E6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8AA3CD00-4EA7-4086-A866-8AA816F2882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19A59858-E6D7-4C37-9142-A61961C0D3F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3776411E-B35B-428F-A6CA-BA267B0C208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0CB41102-6155-47C6-B0AC-EEFCF32612A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09D7F33-1501-40FE-B0C7-19474DA4B8A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7D138DA-0DF0-4839-A329-46A15739E6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DA9DF570-4D1D-4FA0-965E-4E78AA41FF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7A11EA71-AB0E-4250-8014-6055540F4D7F}"/>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9A27720D-B107-47C9-BF12-FDA3E3565AB1}"/>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B471F24B-BCC9-4EEE-837A-800814DB9A67}"/>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39C354CF-29A7-4CEB-B692-E57E70B267B1}"/>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5B19E588-C741-4AF5-920D-93917A9F4A77}"/>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EAE840F0-8A7E-45AF-8386-1162F942305E}"/>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B5E13B2A-987B-41D7-81FF-0CAAD73FC437}"/>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1DB9D831-B036-46DB-88EE-6ACC7A53FDDB}"/>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479ABFC7-F0D5-4EC4-8BD2-AB986B9FCEA9}"/>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4A5F4F4E-C6CA-40B3-87FE-2AB5C8848428}"/>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FA65365A-CE96-4413-AD07-811082ED9DE8}"/>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E75BA85-ECA2-4241-9DFF-E7726919F63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95F9B4B-A17E-4569-8AC9-8AB01A46C6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93A0184-5C87-4B37-90B0-07A579BC57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303D5A8-011F-4467-9CB4-BE5EA63DB9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5D861AF-3E70-440D-8F58-F1E4A6ED75D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30" name="楕円 829">
          <a:extLst>
            <a:ext uri="{FF2B5EF4-FFF2-40B4-BE49-F238E27FC236}">
              <a16:creationId xmlns:a16="http://schemas.microsoft.com/office/drawing/2014/main" id="{9D1A779E-5C3D-4231-ACBA-0A9B266C0194}"/>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31" name="【公民館】&#10;一人当たり面積該当値テキスト">
          <a:extLst>
            <a:ext uri="{FF2B5EF4-FFF2-40B4-BE49-F238E27FC236}">
              <a16:creationId xmlns:a16="http://schemas.microsoft.com/office/drawing/2014/main" id="{539A40E8-3ED0-4ED1-B650-FA5B28C00002}"/>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39115</xdr:rowOff>
    </xdr:from>
    <xdr:to>
      <xdr:col>112</xdr:col>
      <xdr:colOff>38100</xdr:colOff>
      <xdr:row>107</xdr:row>
      <xdr:rowOff>140715</xdr:rowOff>
    </xdr:to>
    <xdr:sp macro="" textlink="">
      <xdr:nvSpPr>
        <xdr:cNvPr id="832" name="楕円 831">
          <a:extLst>
            <a:ext uri="{FF2B5EF4-FFF2-40B4-BE49-F238E27FC236}">
              <a16:creationId xmlns:a16="http://schemas.microsoft.com/office/drawing/2014/main" id="{2A04DDF9-0284-401C-AEC0-C281855067D5}"/>
            </a:ext>
          </a:extLst>
        </xdr:cNvPr>
        <xdr:cNvSpPr/>
      </xdr:nvSpPr>
      <xdr:spPr>
        <a:xfrm>
          <a:off x="21272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89915</xdr:rowOff>
    </xdr:to>
    <xdr:cxnSp macro="">
      <xdr:nvCxnSpPr>
        <xdr:cNvPr id="833" name="直線コネクタ 832">
          <a:extLst>
            <a:ext uri="{FF2B5EF4-FFF2-40B4-BE49-F238E27FC236}">
              <a16:creationId xmlns:a16="http://schemas.microsoft.com/office/drawing/2014/main" id="{CF48AE52-C88B-43DA-AC4D-13769840D152}"/>
            </a:ext>
          </a:extLst>
        </xdr:cNvPr>
        <xdr:cNvCxnSpPr/>
      </xdr:nvCxnSpPr>
      <xdr:spPr>
        <a:xfrm flipV="1">
          <a:off x="21323300" y="184327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39115</xdr:rowOff>
    </xdr:from>
    <xdr:to>
      <xdr:col>107</xdr:col>
      <xdr:colOff>101600</xdr:colOff>
      <xdr:row>107</xdr:row>
      <xdr:rowOff>140715</xdr:rowOff>
    </xdr:to>
    <xdr:sp macro="" textlink="">
      <xdr:nvSpPr>
        <xdr:cNvPr id="834" name="楕円 833">
          <a:extLst>
            <a:ext uri="{FF2B5EF4-FFF2-40B4-BE49-F238E27FC236}">
              <a16:creationId xmlns:a16="http://schemas.microsoft.com/office/drawing/2014/main" id="{EE376892-547B-40D4-95A7-64EA9AF64B78}"/>
            </a:ext>
          </a:extLst>
        </xdr:cNvPr>
        <xdr:cNvSpPr/>
      </xdr:nvSpPr>
      <xdr:spPr>
        <a:xfrm>
          <a:off x="20383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89915</xdr:rowOff>
    </xdr:from>
    <xdr:to>
      <xdr:col>111</xdr:col>
      <xdr:colOff>177800</xdr:colOff>
      <xdr:row>107</xdr:row>
      <xdr:rowOff>89915</xdr:rowOff>
    </xdr:to>
    <xdr:cxnSp macro="">
      <xdr:nvCxnSpPr>
        <xdr:cNvPr id="835" name="直線コネクタ 834">
          <a:extLst>
            <a:ext uri="{FF2B5EF4-FFF2-40B4-BE49-F238E27FC236}">
              <a16:creationId xmlns:a16="http://schemas.microsoft.com/office/drawing/2014/main" id="{A373E48C-FCD5-4FAE-9703-E0B24A4A57A2}"/>
            </a:ext>
          </a:extLst>
        </xdr:cNvPr>
        <xdr:cNvCxnSpPr/>
      </xdr:nvCxnSpPr>
      <xdr:spPr>
        <a:xfrm>
          <a:off x="20434300" y="18435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836" name="楕円 835">
          <a:extLst>
            <a:ext uri="{FF2B5EF4-FFF2-40B4-BE49-F238E27FC236}">
              <a16:creationId xmlns:a16="http://schemas.microsoft.com/office/drawing/2014/main" id="{523C8B2A-F331-4F20-A9D6-65C3CCFCA486}"/>
            </a:ext>
          </a:extLst>
        </xdr:cNvPr>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89915</xdr:rowOff>
    </xdr:to>
    <xdr:cxnSp macro="">
      <xdr:nvCxnSpPr>
        <xdr:cNvPr id="837" name="直線コネクタ 836">
          <a:extLst>
            <a:ext uri="{FF2B5EF4-FFF2-40B4-BE49-F238E27FC236}">
              <a16:creationId xmlns:a16="http://schemas.microsoft.com/office/drawing/2014/main" id="{91DF4B5D-C0B8-43DB-8621-B8BC5A6EF2B5}"/>
            </a:ext>
          </a:extLst>
        </xdr:cNvPr>
        <xdr:cNvCxnSpPr/>
      </xdr:nvCxnSpPr>
      <xdr:spPr>
        <a:xfrm>
          <a:off x="19545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838" name="楕円 837">
          <a:extLst>
            <a:ext uri="{FF2B5EF4-FFF2-40B4-BE49-F238E27FC236}">
              <a16:creationId xmlns:a16="http://schemas.microsoft.com/office/drawing/2014/main" id="{5D77B13A-2AB5-4492-AF40-95A6DDBA0B5A}"/>
            </a:ext>
          </a:extLst>
        </xdr:cNvPr>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87630</xdr:rowOff>
    </xdr:to>
    <xdr:cxnSp macro="">
      <xdr:nvCxnSpPr>
        <xdr:cNvPr id="839" name="直線コネクタ 838">
          <a:extLst>
            <a:ext uri="{FF2B5EF4-FFF2-40B4-BE49-F238E27FC236}">
              <a16:creationId xmlns:a16="http://schemas.microsoft.com/office/drawing/2014/main" id="{EDDE9AA2-1654-47AA-A05E-85FEE50F802B}"/>
            </a:ext>
          </a:extLst>
        </xdr:cNvPr>
        <xdr:cNvCxnSpPr/>
      </xdr:nvCxnSpPr>
      <xdr:spPr>
        <a:xfrm>
          <a:off x="18656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D790599E-1637-4294-8C45-C6074A6B8200}"/>
            </a:ext>
          </a:extLst>
        </xdr:cNvPr>
        <xdr:cNvSpPr txBox="1"/>
      </xdr:nvSpPr>
      <xdr:spPr>
        <a:xfrm>
          <a:off x="210757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939B62E3-6B54-4F53-B007-BEF0FAC6BF16}"/>
            </a:ext>
          </a:extLst>
        </xdr:cNvPr>
        <xdr:cNvSpPr txBox="1"/>
      </xdr:nvSpPr>
      <xdr:spPr>
        <a:xfrm>
          <a:off x="20199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6A6CB6F6-5F7D-4B2F-A89F-BCA270AEA71B}"/>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BF9DA62A-E540-46EC-9016-8B221878441E}"/>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131842</xdr:rowOff>
    </xdr:from>
    <xdr:ext cx="469744" cy="259045"/>
    <xdr:sp macro="" textlink="">
      <xdr:nvSpPr>
        <xdr:cNvPr id="844" name="n_1mainValue【公民館】&#10;一人当たり面積">
          <a:extLst>
            <a:ext uri="{FF2B5EF4-FFF2-40B4-BE49-F238E27FC236}">
              <a16:creationId xmlns:a16="http://schemas.microsoft.com/office/drawing/2014/main" id="{C65042E0-9662-4086-ACD0-B772C5FA4BDA}"/>
            </a:ext>
          </a:extLst>
        </xdr:cNvPr>
        <xdr:cNvSpPr txBox="1"/>
      </xdr:nvSpPr>
      <xdr:spPr>
        <a:xfrm>
          <a:off x="210757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131842</xdr:rowOff>
    </xdr:from>
    <xdr:ext cx="469744" cy="259045"/>
    <xdr:sp macro="" textlink="">
      <xdr:nvSpPr>
        <xdr:cNvPr id="845" name="n_2mainValue【公民館】&#10;一人当たり面積">
          <a:extLst>
            <a:ext uri="{FF2B5EF4-FFF2-40B4-BE49-F238E27FC236}">
              <a16:creationId xmlns:a16="http://schemas.microsoft.com/office/drawing/2014/main" id="{31DEE41D-4372-461A-9A22-BD4B81D66EDF}"/>
            </a:ext>
          </a:extLst>
        </xdr:cNvPr>
        <xdr:cNvSpPr txBox="1"/>
      </xdr:nvSpPr>
      <xdr:spPr>
        <a:xfrm>
          <a:off x="20199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846" name="n_3mainValue【公民館】&#10;一人当たり面積">
          <a:extLst>
            <a:ext uri="{FF2B5EF4-FFF2-40B4-BE49-F238E27FC236}">
              <a16:creationId xmlns:a16="http://schemas.microsoft.com/office/drawing/2014/main" id="{3A607D49-D268-4C65-BC6F-EDB9F0E07611}"/>
            </a:ext>
          </a:extLst>
        </xdr:cNvPr>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847" name="n_4mainValue【公民館】&#10;一人当たり面積">
          <a:extLst>
            <a:ext uri="{FF2B5EF4-FFF2-40B4-BE49-F238E27FC236}">
              <a16:creationId xmlns:a16="http://schemas.microsoft.com/office/drawing/2014/main" id="{C62D9900-8799-44CB-928A-7939FB9EDA1D}"/>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35A11A87-11E7-42C5-B401-D2CC134683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1E92AF45-AC04-42E6-98E1-7DAEC94030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56C4FAA-3F83-4B4C-95BC-0259538A66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と比較し高い水準にあるのが、認定こども園・幼稚園・保育所、橋りょう・トンネル、学校施設及び児童館である。教育・保育施設全般において減価償却が進んでおり、減少が続いている子どもの数を考慮した施設の適正配置や施設の長寿命化を推進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F52DAA-8F98-458C-9538-297883838EB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2306C6-1EA6-42AE-9387-6BEDADF197C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044480-D889-41B1-82E3-314C507CDE1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B6BDFF-BBDC-446C-98F6-6515A07D718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672F0D-40A0-4895-AA0D-7C07BE76E9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F5C310-50FA-49BB-95E7-5140139A8D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B8E8F5-72D7-41BB-BEED-2205C066802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95369D-5C34-43EE-B75A-81E758EA34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CDA87F-D4AA-45E1-8C5E-1C2CC13A7D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1A58DD-0351-4DAD-9295-567A17B7FC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23B495-66E1-4080-A431-F2CDE82F849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AEFF1CB-B7D6-4960-88A5-C11813F760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27868D-FBD8-4238-8FDC-F66AB4698F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36AC5A-A17D-490E-96A2-7B07A5AD1C3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D458ABC-519F-40E7-9400-B604152EFAB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ACC1D23-5EBE-47C4-99C7-6CACE368FAE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C09B3CD-532F-402D-B7CD-5A5EA834F9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52B34A-35B8-46B6-8987-DB839CE272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FB7D4D-0332-4C49-97B2-12CF91D13C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98B1E5-D74E-4208-9175-96F277A832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D3AEA7-6A3B-40A8-BECA-5DC1CBDDA7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EB7B59-2BD1-4334-8F38-54C43BB75C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89DB54-0905-4FC4-A7A8-BBADCD23C7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23D109-F569-4CE3-B67C-C1216E7969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19E675-68DF-4880-AFA9-FA9F160594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DF656D-30AC-44B5-B975-06B2C697F1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9EA6502-8E86-4552-9954-F2425ADBA8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2C9EA6-A260-428E-BE9B-E62838B492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F6DDA4-39D4-49ED-810A-73CF904851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6183F5-753B-4073-BB16-C4D51F5EE49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AE1754-E643-4992-9846-A28E90BE8E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367D9C-0FA3-4AD1-8C72-6C4AC31245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1CCBD1-EA6C-4DD5-B1DC-DA2A3B11469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B4A4E5-655D-4252-A6DD-2BAD8F0CFC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725536-422A-453F-8374-B605D0670B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A6177D-ED2F-4DC0-A4C7-0C6FD89C06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253158-194E-4079-BA1C-7242A9D62D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4A78DF-2230-4415-9AB0-15B042A5FE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AAD708-DA05-43C7-85DC-7D03FF7C60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2C061D-ECA6-4FE7-A866-D0431383C3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2AEB044-C326-4548-9BFE-722726076A7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51EE9F-AFA6-4C68-9056-5550025A77E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6A67181-7492-41E7-8503-AC24BD4031A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7CE2BEA-93E3-4571-A373-D6A424DE5D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F58DE39-F701-45C2-9546-97594C71D35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A2CAA77-5078-4049-8469-167771EA74A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6CBB88-3821-45A7-9B0D-3C1E2207EA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E2058C-D3C4-4797-976E-75A55D76801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7EFA4C-E5C0-4183-AD68-E900FCC4F0E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A412D32-3260-45B5-AD83-28F198B5FD6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DD2B866-7CB9-4A33-843B-DDF55237EC3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8C9EDC0-7CB7-45C3-8FF4-69DF70DA2FA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33419A1-EC8F-4559-9843-29FF5701085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04E760F-C9F6-4637-AFAD-145FFF0DC19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7C4DAA-CAB4-42F5-BC86-00A0E50A06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82E90E4-B8B5-41B1-B0B3-302E086D36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63529B0-916F-42D5-8C77-1EDE52C6CFDA}"/>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53D4713A-18E8-49B8-AE95-2140FA1B3957}"/>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E36071D6-820E-4995-B4A8-6CD827B1F629}"/>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6CC4BCF3-3C80-43EE-B957-DC19927CD1E6}"/>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A387892D-FB2F-4E5A-91BB-0490FAFCECD9}"/>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87154700-DCEC-4588-AD53-6122874A64D2}"/>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5FAEB282-27D9-40BA-8DAB-D338EE3ECB29}"/>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D8813CE1-D857-4F69-8BAB-71F079B64CDF}"/>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A223CC60-D0C7-4CB0-86CE-6F1C06A5B9AD}"/>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DE958C3F-A8BC-4713-AA6F-EFDAE937E5C6}"/>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DDF71CA2-F586-4981-8B35-5C91E6575522}"/>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9201E63-75C0-4800-8926-88638B8385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D9DAAB7-1D3E-4728-8397-7B2453D386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A42323-6C50-4341-B4C8-A07693B403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7FE7F78-08B0-46E9-A729-5235C70F15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75A238-CB59-43A0-979E-C2422FEB88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4" name="楕円 73">
          <a:extLst>
            <a:ext uri="{FF2B5EF4-FFF2-40B4-BE49-F238E27FC236}">
              <a16:creationId xmlns:a16="http://schemas.microsoft.com/office/drawing/2014/main" id="{26436411-82C1-4BAE-8DAC-80593BC03856}"/>
            </a:ext>
          </a:extLst>
        </xdr:cNvPr>
        <xdr:cNvSpPr/>
      </xdr:nvSpPr>
      <xdr:spPr>
        <a:xfrm>
          <a:off x="4584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5A1CB920-C7FB-4001-B10C-86391D5CA960}"/>
            </a:ext>
          </a:extLst>
        </xdr:cNvPr>
        <xdr:cNvSpPr txBox="1"/>
      </xdr:nvSpPr>
      <xdr:spPr>
        <a:xfrm>
          <a:off x="4673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108676</xdr:rowOff>
    </xdr:from>
    <xdr:to>
      <xdr:col>20</xdr:col>
      <xdr:colOff>38100</xdr:colOff>
      <xdr:row>39</xdr:row>
      <xdr:rowOff>38826</xdr:rowOff>
    </xdr:to>
    <xdr:sp macro="" textlink="">
      <xdr:nvSpPr>
        <xdr:cNvPr id="76" name="楕円 75">
          <a:extLst>
            <a:ext uri="{FF2B5EF4-FFF2-40B4-BE49-F238E27FC236}">
              <a16:creationId xmlns:a16="http://schemas.microsoft.com/office/drawing/2014/main" id="{56BD531B-717D-4AA4-8B9C-C77B51A02532}"/>
            </a:ext>
          </a:extLst>
        </xdr:cNvPr>
        <xdr:cNvSpPr/>
      </xdr:nvSpPr>
      <xdr:spPr>
        <a:xfrm>
          <a:off x="3746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159476</xdr:rowOff>
    </xdr:from>
    <xdr:to>
      <xdr:col>24</xdr:col>
      <xdr:colOff>63500</xdr:colOff>
      <xdr:row>39</xdr:row>
      <xdr:rowOff>22316</xdr:rowOff>
    </xdr:to>
    <xdr:cxnSp macro="">
      <xdr:nvCxnSpPr>
        <xdr:cNvPr id="77" name="直線コネクタ 76">
          <a:extLst>
            <a:ext uri="{FF2B5EF4-FFF2-40B4-BE49-F238E27FC236}">
              <a16:creationId xmlns:a16="http://schemas.microsoft.com/office/drawing/2014/main" id="{BE6BD5F6-8240-44EA-8873-DA2B11C54AF2}"/>
            </a:ext>
          </a:extLst>
        </xdr:cNvPr>
        <xdr:cNvCxnSpPr/>
      </xdr:nvCxnSpPr>
      <xdr:spPr>
        <a:xfrm>
          <a:off x="3797300" y="66745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8EDB8EB6-F4DC-4733-BAD5-45EAEABD6968}"/>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159476</xdr:rowOff>
    </xdr:to>
    <xdr:cxnSp macro="">
      <xdr:nvCxnSpPr>
        <xdr:cNvPr id="79" name="直線コネクタ 78">
          <a:extLst>
            <a:ext uri="{FF2B5EF4-FFF2-40B4-BE49-F238E27FC236}">
              <a16:creationId xmlns:a16="http://schemas.microsoft.com/office/drawing/2014/main" id="{C123BAC9-24B7-4203-BB39-552872C9A42B}"/>
            </a:ext>
          </a:extLst>
        </xdr:cNvPr>
        <xdr:cNvCxnSpPr/>
      </xdr:nvCxnSpPr>
      <xdr:spPr>
        <a:xfrm>
          <a:off x="2908300" y="664028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40096</xdr:rowOff>
    </xdr:from>
    <xdr:to>
      <xdr:col>10</xdr:col>
      <xdr:colOff>165100</xdr:colOff>
      <xdr:row>38</xdr:row>
      <xdr:rowOff>141696</xdr:rowOff>
    </xdr:to>
    <xdr:sp macro="" textlink="">
      <xdr:nvSpPr>
        <xdr:cNvPr id="80" name="楕円 79">
          <a:extLst>
            <a:ext uri="{FF2B5EF4-FFF2-40B4-BE49-F238E27FC236}">
              <a16:creationId xmlns:a16="http://schemas.microsoft.com/office/drawing/2014/main" id="{0F883810-92CB-4DD0-93A2-362D560EDF60}"/>
            </a:ext>
          </a:extLst>
        </xdr:cNvPr>
        <xdr:cNvSpPr/>
      </xdr:nvSpPr>
      <xdr:spPr>
        <a:xfrm>
          <a:off x="1968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90896</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C93387C-D8D0-4194-9746-9C8F52707C18}"/>
            </a:ext>
          </a:extLst>
        </xdr:cNvPr>
        <xdr:cNvCxnSpPr/>
      </xdr:nvCxnSpPr>
      <xdr:spPr>
        <a:xfrm>
          <a:off x="2019300" y="660599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30299</xdr:rowOff>
    </xdr:from>
    <xdr:to>
      <xdr:col>6</xdr:col>
      <xdr:colOff>38100</xdr:colOff>
      <xdr:row>38</xdr:row>
      <xdr:rowOff>131899</xdr:rowOff>
    </xdr:to>
    <xdr:sp macro="" textlink="">
      <xdr:nvSpPr>
        <xdr:cNvPr id="82" name="楕円 81">
          <a:extLst>
            <a:ext uri="{FF2B5EF4-FFF2-40B4-BE49-F238E27FC236}">
              <a16:creationId xmlns:a16="http://schemas.microsoft.com/office/drawing/2014/main" id="{1231FB5A-D723-49F4-8CE2-561FAE3FBEE3}"/>
            </a:ext>
          </a:extLst>
        </xdr:cNvPr>
        <xdr:cNvSpPr/>
      </xdr:nvSpPr>
      <xdr:spPr>
        <a:xfrm>
          <a:off x="1079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81099</xdr:rowOff>
    </xdr:from>
    <xdr:to>
      <xdr:col>10</xdr:col>
      <xdr:colOff>114300</xdr:colOff>
      <xdr:row>38</xdr:row>
      <xdr:rowOff>90896</xdr:rowOff>
    </xdr:to>
    <xdr:cxnSp macro="">
      <xdr:nvCxnSpPr>
        <xdr:cNvPr id="83" name="直線コネクタ 82">
          <a:extLst>
            <a:ext uri="{FF2B5EF4-FFF2-40B4-BE49-F238E27FC236}">
              <a16:creationId xmlns:a16="http://schemas.microsoft.com/office/drawing/2014/main" id="{B9F26F50-A451-4CD8-9306-9A404AEA592E}"/>
            </a:ext>
          </a:extLst>
        </xdr:cNvPr>
        <xdr:cNvCxnSpPr/>
      </xdr:nvCxnSpPr>
      <xdr:spPr>
        <a:xfrm>
          <a:off x="1130300" y="659619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67656239-7F93-431A-B4E1-F6FE4A51C022}"/>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27B35BBE-5B6E-4B3C-B0A8-DA1E191B1401}"/>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7ED09AD0-7BDF-4EEF-90FE-CAF38401F716}"/>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71D45D97-5D51-4EA3-AE25-AA394AA9D88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29953</xdr:rowOff>
    </xdr:from>
    <xdr:ext cx="405111" cy="259045"/>
    <xdr:sp macro="" textlink="">
      <xdr:nvSpPr>
        <xdr:cNvPr id="88" name="n_1mainValue【図書館】&#10;有形固定資産減価償却率">
          <a:extLst>
            <a:ext uri="{FF2B5EF4-FFF2-40B4-BE49-F238E27FC236}">
              <a16:creationId xmlns:a16="http://schemas.microsoft.com/office/drawing/2014/main" id="{849758FB-D374-40B6-8D61-ACE27A9F8968}"/>
            </a:ext>
          </a:extLst>
        </xdr:cNvPr>
        <xdr:cNvSpPr txBox="1"/>
      </xdr:nvSpPr>
      <xdr:spPr>
        <a:xfrm>
          <a:off x="3582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5261996D-8405-4CB1-9723-AB5CFAF49D17}"/>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90" name="n_3mainValue【図書館】&#10;有形固定資産減価償却率">
          <a:extLst>
            <a:ext uri="{FF2B5EF4-FFF2-40B4-BE49-F238E27FC236}">
              <a16:creationId xmlns:a16="http://schemas.microsoft.com/office/drawing/2014/main" id="{C5E85EFA-E7A9-4EEC-A03B-35198390F9B3}"/>
            </a:ext>
          </a:extLst>
        </xdr:cNvPr>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91" name="n_4mainValue【図書館】&#10;有形固定資産減価償却率">
          <a:extLst>
            <a:ext uri="{FF2B5EF4-FFF2-40B4-BE49-F238E27FC236}">
              <a16:creationId xmlns:a16="http://schemas.microsoft.com/office/drawing/2014/main" id="{EA50AE91-FB87-441A-A224-736882E9F7B2}"/>
            </a:ext>
          </a:extLst>
        </xdr:cNvPr>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85B3158-0E54-4E66-BFB1-4EB262C6E2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7E197CF-1BAC-465A-9497-354A1E5988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9B29A3-FE2A-416B-9904-4D0C1A9F4C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EFE2310-B3F9-4A0D-9A14-FC35A525BF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81747CF-F120-4C05-BA9D-0D5E4F17AF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BE3481-570D-468C-BCEE-1CDF4046D9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00DC00C-DF70-4CFD-AD3A-F991C09ADF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D182109-E11E-40D7-9271-1457FED501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A563894-7C1D-4FD3-9D02-65833D73476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1418C3-9051-460C-99C3-C7988E3061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9BBE02-9810-4DC1-AD3F-2F239CFC763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450BA45-DBEA-45FB-B57E-0AF4D548455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27C5138-1D92-4E5E-B0A1-05F78DE71E5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A5C3857-7B5F-4B84-925D-1508ABE38FA9}"/>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2D6DFB3-BE96-4C89-863B-61C399E058D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D747718-3506-4FF1-B9EC-21017BCF13E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AA46B86-BDF4-43D1-9F48-162C0001AA5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19CA9E9-1E2F-4534-971C-3DCF05BAF81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B3FE40A-B071-4909-BFD7-34CEC3A37D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DC65005-B333-4139-8CCB-01CE15CCF5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AA14234-D6FC-4300-A4E5-4D0D06D5626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7E27F48-2CFD-4DC6-A04D-73FF38D1BB2B}"/>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E73A6798-55A3-4997-B0D1-3DC1572A451C}"/>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9380417-64BA-4F4E-93D4-7675B4879027}"/>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9B42A605-A3C9-48ED-835D-9122EAF85FF9}"/>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8CE5AE40-F8FE-4CB1-8997-0710A98BB46C}"/>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630981FA-C76F-44E0-9FEC-61DBA5182DC8}"/>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40A3397-DF2B-483A-AB7D-9C417608CA9A}"/>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DA2AFE5-EE72-4981-99C6-F835BCB081F8}"/>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1E86B4E2-3132-41B9-B564-693A88CB22DD}"/>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13EDF749-9CE8-4F03-9364-45D46B2464BB}"/>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199D8DE0-21D4-46B0-B810-654BF638A0F0}"/>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4B31D77-134C-4F7A-8A2A-36281DFF73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2C6B61-09DE-461F-AD01-8EFFBDC6948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5BC115-3690-461D-B17A-4DFF8ABD3D3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506DF8-1879-4FE5-B018-DC7CEC70B6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EADD08-3CDA-4BAA-8DEC-573739824F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112268</xdr:rowOff>
    </xdr:from>
    <xdr:to>
      <xdr:col>55</xdr:col>
      <xdr:colOff>50800</xdr:colOff>
      <xdr:row>39</xdr:row>
      <xdr:rowOff>42418</xdr:rowOff>
    </xdr:to>
    <xdr:sp macro="" textlink="">
      <xdr:nvSpPr>
        <xdr:cNvPr id="129" name="楕円 128">
          <a:extLst>
            <a:ext uri="{FF2B5EF4-FFF2-40B4-BE49-F238E27FC236}">
              <a16:creationId xmlns:a16="http://schemas.microsoft.com/office/drawing/2014/main" id="{9BB56851-0F69-4DEA-AFBD-A6500DE4FA15}"/>
            </a:ext>
          </a:extLst>
        </xdr:cNvPr>
        <xdr:cNvSpPr/>
      </xdr:nvSpPr>
      <xdr:spPr>
        <a:xfrm>
          <a:off x="10426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135145</xdr:rowOff>
    </xdr:from>
    <xdr:ext cx="469744" cy="259045"/>
    <xdr:sp macro="" textlink="">
      <xdr:nvSpPr>
        <xdr:cNvPr id="130" name="【図書館】&#10;一人当たり面積該当値テキスト">
          <a:extLst>
            <a:ext uri="{FF2B5EF4-FFF2-40B4-BE49-F238E27FC236}">
              <a16:creationId xmlns:a16="http://schemas.microsoft.com/office/drawing/2014/main" id="{3B8EF54C-B4DB-45E3-B70C-C193D5C6C799}"/>
            </a:ext>
          </a:extLst>
        </xdr:cNvPr>
        <xdr:cNvSpPr txBox="1"/>
      </xdr:nvSpPr>
      <xdr:spPr>
        <a:xfrm>
          <a:off x="10515600"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112268</xdr:rowOff>
    </xdr:from>
    <xdr:to>
      <xdr:col>50</xdr:col>
      <xdr:colOff>165100</xdr:colOff>
      <xdr:row>39</xdr:row>
      <xdr:rowOff>42418</xdr:rowOff>
    </xdr:to>
    <xdr:sp macro="" textlink="">
      <xdr:nvSpPr>
        <xdr:cNvPr id="131" name="楕円 130">
          <a:extLst>
            <a:ext uri="{FF2B5EF4-FFF2-40B4-BE49-F238E27FC236}">
              <a16:creationId xmlns:a16="http://schemas.microsoft.com/office/drawing/2014/main" id="{7A7A9497-26BF-4C07-9BC7-69677C4E594B}"/>
            </a:ext>
          </a:extLst>
        </xdr:cNvPr>
        <xdr:cNvSpPr/>
      </xdr:nvSpPr>
      <xdr:spPr>
        <a:xfrm>
          <a:off x="9588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163068</xdr:rowOff>
    </xdr:from>
    <xdr:to>
      <xdr:col>55</xdr:col>
      <xdr:colOff>0</xdr:colOff>
      <xdr:row>38</xdr:row>
      <xdr:rowOff>163068</xdr:rowOff>
    </xdr:to>
    <xdr:cxnSp macro="">
      <xdr:nvCxnSpPr>
        <xdr:cNvPr id="132" name="直線コネクタ 131">
          <a:extLst>
            <a:ext uri="{FF2B5EF4-FFF2-40B4-BE49-F238E27FC236}">
              <a16:creationId xmlns:a16="http://schemas.microsoft.com/office/drawing/2014/main" id="{B7AB9FC7-369B-4EAB-A399-01EFDF69A5A4}"/>
            </a:ext>
          </a:extLst>
        </xdr:cNvPr>
        <xdr:cNvCxnSpPr/>
      </xdr:nvCxnSpPr>
      <xdr:spPr>
        <a:xfrm>
          <a:off x="9639300" y="66781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33" name="楕円 132">
          <a:extLst>
            <a:ext uri="{FF2B5EF4-FFF2-40B4-BE49-F238E27FC236}">
              <a16:creationId xmlns:a16="http://schemas.microsoft.com/office/drawing/2014/main" id="{C949D339-CB31-4B30-B34A-E19A31B286A2}"/>
            </a:ext>
          </a:extLst>
        </xdr:cNvPr>
        <xdr:cNvSpPr/>
      </xdr:nvSpPr>
      <xdr:spPr>
        <a:xfrm>
          <a:off x="8699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163068</xdr:rowOff>
    </xdr:from>
    <xdr:to>
      <xdr:col>50</xdr:col>
      <xdr:colOff>114300</xdr:colOff>
      <xdr:row>39</xdr:row>
      <xdr:rowOff>762</xdr:rowOff>
    </xdr:to>
    <xdr:cxnSp macro="">
      <xdr:nvCxnSpPr>
        <xdr:cNvPr id="134" name="直線コネクタ 133">
          <a:extLst>
            <a:ext uri="{FF2B5EF4-FFF2-40B4-BE49-F238E27FC236}">
              <a16:creationId xmlns:a16="http://schemas.microsoft.com/office/drawing/2014/main" id="{5D677366-F640-4B15-9A54-02DDFEF17014}"/>
            </a:ext>
          </a:extLst>
        </xdr:cNvPr>
        <xdr:cNvCxnSpPr/>
      </xdr:nvCxnSpPr>
      <xdr:spPr>
        <a:xfrm flipV="1">
          <a:off x="8750300" y="66781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121412</xdr:rowOff>
    </xdr:from>
    <xdr:to>
      <xdr:col>41</xdr:col>
      <xdr:colOff>101600</xdr:colOff>
      <xdr:row>39</xdr:row>
      <xdr:rowOff>51562</xdr:rowOff>
    </xdr:to>
    <xdr:sp macro="" textlink="">
      <xdr:nvSpPr>
        <xdr:cNvPr id="135" name="楕円 134">
          <a:extLst>
            <a:ext uri="{FF2B5EF4-FFF2-40B4-BE49-F238E27FC236}">
              <a16:creationId xmlns:a16="http://schemas.microsoft.com/office/drawing/2014/main" id="{A78E9244-D310-4784-82BC-24E5809D754A}"/>
            </a:ext>
          </a:extLst>
        </xdr:cNvPr>
        <xdr:cNvSpPr/>
      </xdr:nvSpPr>
      <xdr:spPr>
        <a:xfrm>
          <a:off x="7810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xdr:rowOff>
    </xdr:from>
    <xdr:to>
      <xdr:col>45</xdr:col>
      <xdr:colOff>177800</xdr:colOff>
      <xdr:row>39</xdr:row>
      <xdr:rowOff>762</xdr:rowOff>
    </xdr:to>
    <xdr:cxnSp macro="">
      <xdr:nvCxnSpPr>
        <xdr:cNvPr id="136" name="直線コネクタ 135">
          <a:extLst>
            <a:ext uri="{FF2B5EF4-FFF2-40B4-BE49-F238E27FC236}">
              <a16:creationId xmlns:a16="http://schemas.microsoft.com/office/drawing/2014/main" id="{D0B7F6BC-DB26-4968-9A6B-4D99B4EAF356}"/>
            </a:ext>
          </a:extLst>
        </xdr:cNvPr>
        <xdr:cNvCxnSpPr/>
      </xdr:nvCxnSpPr>
      <xdr:spPr>
        <a:xfrm>
          <a:off x="7861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121412</xdr:rowOff>
    </xdr:from>
    <xdr:to>
      <xdr:col>36</xdr:col>
      <xdr:colOff>165100</xdr:colOff>
      <xdr:row>39</xdr:row>
      <xdr:rowOff>51562</xdr:rowOff>
    </xdr:to>
    <xdr:sp macro="" textlink="">
      <xdr:nvSpPr>
        <xdr:cNvPr id="137" name="楕円 136">
          <a:extLst>
            <a:ext uri="{FF2B5EF4-FFF2-40B4-BE49-F238E27FC236}">
              <a16:creationId xmlns:a16="http://schemas.microsoft.com/office/drawing/2014/main" id="{4C7B52B3-E042-4C21-BE5E-DEF833EF3D66}"/>
            </a:ext>
          </a:extLst>
        </xdr:cNvPr>
        <xdr:cNvSpPr/>
      </xdr:nvSpPr>
      <xdr:spPr>
        <a:xfrm>
          <a:off x="6921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xdr:rowOff>
    </xdr:from>
    <xdr:to>
      <xdr:col>41</xdr:col>
      <xdr:colOff>50800</xdr:colOff>
      <xdr:row>39</xdr:row>
      <xdr:rowOff>762</xdr:rowOff>
    </xdr:to>
    <xdr:cxnSp macro="">
      <xdr:nvCxnSpPr>
        <xdr:cNvPr id="138" name="直線コネクタ 137">
          <a:extLst>
            <a:ext uri="{FF2B5EF4-FFF2-40B4-BE49-F238E27FC236}">
              <a16:creationId xmlns:a16="http://schemas.microsoft.com/office/drawing/2014/main" id="{6D770EA6-ABDD-4993-BC78-04F671A67E05}"/>
            </a:ext>
          </a:extLst>
        </xdr:cNvPr>
        <xdr:cNvCxnSpPr/>
      </xdr:nvCxnSpPr>
      <xdr:spPr>
        <a:xfrm>
          <a:off x="6972300" y="6687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EDC3E009-473A-490F-AF00-2E052E4D069D}"/>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CC098916-C00D-457A-AFBA-0B0B5344FC6D}"/>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0A430D53-427F-4DD3-9B92-142A778BB393}"/>
            </a:ext>
          </a:extLst>
        </xdr:cNvPr>
        <xdr:cNvSpPr txBox="1"/>
      </xdr:nvSpPr>
      <xdr:spPr>
        <a:xfrm>
          <a:off x="7626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6A3DD398-AA0F-4919-A405-90555F7D14D1}"/>
            </a:ext>
          </a:extLst>
        </xdr:cNvPr>
        <xdr:cNvSpPr txBox="1"/>
      </xdr:nvSpPr>
      <xdr:spPr>
        <a:xfrm>
          <a:off x="6737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58945</xdr:rowOff>
    </xdr:from>
    <xdr:ext cx="469744" cy="259045"/>
    <xdr:sp macro="" textlink="">
      <xdr:nvSpPr>
        <xdr:cNvPr id="143" name="n_1mainValue【図書館】&#10;一人当たり面積">
          <a:extLst>
            <a:ext uri="{FF2B5EF4-FFF2-40B4-BE49-F238E27FC236}">
              <a16:creationId xmlns:a16="http://schemas.microsoft.com/office/drawing/2014/main" id="{F03942D7-726C-432F-BDAA-174B5EB69CA8}"/>
            </a:ext>
          </a:extLst>
        </xdr:cNvPr>
        <xdr:cNvSpPr txBox="1"/>
      </xdr:nvSpPr>
      <xdr:spPr>
        <a:xfrm>
          <a:off x="93917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4" name="n_2mainValue【図書館】&#10;一人当たり面積">
          <a:extLst>
            <a:ext uri="{FF2B5EF4-FFF2-40B4-BE49-F238E27FC236}">
              <a16:creationId xmlns:a16="http://schemas.microsoft.com/office/drawing/2014/main" id="{92628317-47B8-4AC2-BA16-92E6C0C4652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68089</xdr:rowOff>
    </xdr:from>
    <xdr:ext cx="469744" cy="259045"/>
    <xdr:sp macro="" textlink="">
      <xdr:nvSpPr>
        <xdr:cNvPr id="145" name="n_3mainValue【図書館】&#10;一人当たり面積">
          <a:extLst>
            <a:ext uri="{FF2B5EF4-FFF2-40B4-BE49-F238E27FC236}">
              <a16:creationId xmlns:a16="http://schemas.microsoft.com/office/drawing/2014/main" id="{89710E66-6906-473C-83FA-F580879EEC46}"/>
            </a:ext>
          </a:extLst>
        </xdr:cNvPr>
        <xdr:cNvSpPr txBox="1"/>
      </xdr:nvSpPr>
      <xdr:spPr>
        <a:xfrm>
          <a:off x="7626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68089</xdr:rowOff>
    </xdr:from>
    <xdr:ext cx="469744" cy="259045"/>
    <xdr:sp macro="" textlink="">
      <xdr:nvSpPr>
        <xdr:cNvPr id="146" name="n_4mainValue【図書館】&#10;一人当たり面積">
          <a:extLst>
            <a:ext uri="{FF2B5EF4-FFF2-40B4-BE49-F238E27FC236}">
              <a16:creationId xmlns:a16="http://schemas.microsoft.com/office/drawing/2014/main" id="{2E0BFD5B-807D-4497-9CD8-CE86C74B414F}"/>
            </a:ext>
          </a:extLst>
        </xdr:cNvPr>
        <xdr:cNvSpPr txBox="1"/>
      </xdr:nvSpPr>
      <xdr:spPr>
        <a:xfrm>
          <a:off x="6737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BFBF882-240E-4567-BE71-A1C0287469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25D72AC-7EF4-4BE2-9985-26CB605CDB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264B4FE2-7484-4214-93F0-6FB420F1F7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695B8C5-B284-4F24-ABE2-9B599280DE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49051AC-2A30-4933-94EA-C2E6F23E6A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47375A1-7281-444A-AF4A-4F1B3FD60F6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81340B3-AB54-4AFF-9F32-9C63342CBD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A2CD132-2052-4001-8736-F3B68FA62E5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DB25057-51A7-4BD8-8CEC-5798BB2D73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AB41BEF-7CCF-4FAE-86D0-7D9B2B5DF8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6FE32E7-E148-497A-9249-D66F574A13F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22CB03E-A1CD-4DBB-987F-5621B7BBAA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47E23EC-68C8-4B44-A6C1-6DD31C28752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855772B-530F-484E-9713-2E1F3E4172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DC5726D-FA79-4547-A8B7-AF6F885B55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90033F1-39DB-43AB-8DCA-316AFAF27BB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16D394E-B07A-45D4-A390-35283F333A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EE4FF94-C4F3-45EC-9E60-1B282E5A79E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059033E-D8B1-4521-B6DC-AD77B3F5BA6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37FC876-271A-4095-AC1B-B9C2E59BB11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E7E1AAF-12DE-4E1C-A7B3-BB98BC3B86F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1143357-C017-4A95-BCB5-275D18B038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D9FE04D-DDCE-460F-9F7C-646CAC4DE7E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FDB5B41-6002-4342-A27C-CA819D0254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62E2A0CA-E5CC-41C2-AA83-C23159AAA19E}"/>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69E367B7-D77B-482B-A573-740F92E231CD}"/>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78AC4CCD-8A06-4B93-AA03-34A2D265DB0C}"/>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08799A7-1422-465D-A5BE-4D499EB14D1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8969890D-7C19-4A61-840A-991FA320D238}"/>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C4D0509-730C-458F-94F6-F89E6AF6F1B8}"/>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65A1E6-EE67-4A48-B4B9-B058FD4EE2F9}"/>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5D43967-BA01-42AA-ADF9-AE6303C08105}"/>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3E0A1D7F-1A96-469D-8FC7-4F1BFF669DEF}"/>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7B516DC6-54D6-4712-9CFA-1CAB91BCC0D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CCC16F0C-96E7-4262-98E0-C24C663B62C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236A1D8-D358-41E3-A3DC-E69A42BFC0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E3AABA0-383E-45C5-B610-7CBC3A04B9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94BF7C-2EC6-4C99-8C6A-2CC8C8D905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CB36EA-2912-4F8D-8FE6-BD2B3952BD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84A0DF-79B9-473E-AE38-94FC13F674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7" name="楕円 186">
          <a:extLst>
            <a:ext uri="{FF2B5EF4-FFF2-40B4-BE49-F238E27FC236}">
              <a16:creationId xmlns:a16="http://schemas.microsoft.com/office/drawing/2014/main" id="{BB20A24C-7D55-4BA9-9AC1-B0549A04DD65}"/>
            </a:ext>
          </a:extLst>
        </xdr:cNvPr>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B576645-EF3E-4D6B-B2EB-73E67FB72782}"/>
            </a:ext>
          </a:extLst>
        </xdr:cNvPr>
        <xdr:cNvSpPr txBox="1"/>
      </xdr:nvSpPr>
      <xdr:spPr>
        <a:xfrm>
          <a:off x="4673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89" name="楕円 188">
          <a:extLst>
            <a:ext uri="{FF2B5EF4-FFF2-40B4-BE49-F238E27FC236}">
              <a16:creationId xmlns:a16="http://schemas.microsoft.com/office/drawing/2014/main" id="{1816A6DE-738D-4638-8312-8FF9D76F4C67}"/>
            </a:ext>
          </a:extLst>
        </xdr:cNvPr>
        <xdr:cNvSpPr/>
      </xdr:nvSpPr>
      <xdr:spPr>
        <a:xfrm>
          <a:off x="3746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5715</xdr:rowOff>
    </xdr:to>
    <xdr:cxnSp macro="">
      <xdr:nvCxnSpPr>
        <xdr:cNvPr id="190" name="直線コネクタ 189">
          <a:extLst>
            <a:ext uri="{FF2B5EF4-FFF2-40B4-BE49-F238E27FC236}">
              <a16:creationId xmlns:a16="http://schemas.microsoft.com/office/drawing/2014/main" id="{018F3CEB-08E5-4140-86FD-87148137191F}"/>
            </a:ext>
          </a:extLst>
        </xdr:cNvPr>
        <xdr:cNvCxnSpPr/>
      </xdr:nvCxnSpPr>
      <xdr:spPr>
        <a:xfrm>
          <a:off x="3797300" y="10441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88265</xdr:rowOff>
    </xdr:from>
    <xdr:to>
      <xdr:col>15</xdr:col>
      <xdr:colOff>101600</xdr:colOff>
      <xdr:row>61</xdr:row>
      <xdr:rowOff>18415</xdr:rowOff>
    </xdr:to>
    <xdr:sp macro="" textlink="">
      <xdr:nvSpPr>
        <xdr:cNvPr id="191" name="楕円 190">
          <a:extLst>
            <a:ext uri="{FF2B5EF4-FFF2-40B4-BE49-F238E27FC236}">
              <a16:creationId xmlns:a16="http://schemas.microsoft.com/office/drawing/2014/main" id="{BD4067F0-D8A6-4341-B989-9A88EFFEEA75}"/>
            </a:ext>
          </a:extLst>
        </xdr:cNvPr>
        <xdr:cNvSpPr/>
      </xdr:nvSpPr>
      <xdr:spPr>
        <a:xfrm>
          <a:off x="2857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139065</xdr:rowOff>
    </xdr:from>
    <xdr:to>
      <xdr:col>19</xdr:col>
      <xdr:colOff>177800</xdr:colOff>
      <xdr:row>60</xdr:row>
      <xdr:rowOff>154305</xdr:rowOff>
    </xdr:to>
    <xdr:cxnSp macro="">
      <xdr:nvCxnSpPr>
        <xdr:cNvPr id="192" name="直線コネクタ 191">
          <a:extLst>
            <a:ext uri="{FF2B5EF4-FFF2-40B4-BE49-F238E27FC236}">
              <a16:creationId xmlns:a16="http://schemas.microsoft.com/office/drawing/2014/main" id="{172CE22D-24BF-4F3C-B721-1A88BE163821}"/>
            </a:ext>
          </a:extLst>
        </xdr:cNvPr>
        <xdr:cNvCxnSpPr/>
      </xdr:nvCxnSpPr>
      <xdr:spPr>
        <a:xfrm>
          <a:off x="2908300" y="104260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93" name="楕円 192">
          <a:extLst>
            <a:ext uri="{FF2B5EF4-FFF2-40B4-BE49-F238E27FC236}">
              <a16:creationId xmlns:a16="http://schemas.microsoft.com/office/drawing/2014/main" id="{C3F0B64C-52D1-40DC-93E0-3EFB35561FC7}"/>
            </a:ext>
          </a:extLst>
        </xdr:cNvPr>
        <xdr:cNvSpPr/>
      </xdr:nvSpPr>
      <xdr:spPr>
        <a:xfrm>
          <a:off x="1968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139065</xdr:rowOff>
    </xdr:to>
    <xdr:cxnSp macro="">
      <xdr:nvCxnSpPr>
        <xdr:cNvPr id="194" name="直線コネクタ 193">
          <a:extLst>
            <a:ext uri="{FF2B5EF4-FFF2-40B4-BE49-F238E27FC236}">
              <a16:creationId xmlns:a16="http://schemas.microsoft.com/office/drawing/2014/main" id="{B9A7637F-AA2E-453F-8C02-CD38E27BD8C3}"/>
            </a:ext>
          </a:extLst>
        </xdr:cNvPr>
        <xdr:cNvCxnSpPr/>
      </xdr:nvCxnSpPr>
      <xdr:spPr>
        <a:xfrm>
          <a:off x="2019300" y="10391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5" name="楕円 194">
          <a:extLst>
            <a:ext uri="{FF2B5EF4-FFF2-40B4-BE49-F238E27FC236}">
              <a16:creationId xmlns:a16="http://schemas.microsoft.com/office/drawing/2014/main" id="{7B46F987-8066-4AD1-B8AB-2CA1F8F7DE0C}"/>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104775</xdr:rowOff>
    </xdr:to>
    <xdr:cxnSp macro="">
      <xdr:nvCxnSpPr>
        <xdr:cNvPr id="196" name="直線コネクタ 195">
          <a:extLst>
            <a:ext uri="{FF2B5EF4-FFF2-40B4-BE49-F238E27FC236}">
              <a16:creationId xmlns:a16="http://schemas.microsoft.com/office/drawing/2014/main" id="{82118179-6D6A-4BFD-A97F-2025DE05F17E}"/>
            </a:ext>
          </a:extLst>
        </xdr:cNvPr>
        <xdr:cNvCxnSpPr/>
      </xdr:nvCxnSpPr>
      <xdr:spPr>
        <a:xfrm>
          <a:off x="1130300" y="10389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236BECB8-0023-4440-BD51-21F9EE82E3A2}"/>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D83468B1-261A-4587-9826-6FA7D94552F8}"/>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8B0ED908-D31A-462E-834C-E719ED65CAD9}"/>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A5DB660F-E6D6-4069-A698-E4CFC07E395E}"/>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201" name="n_1mainValue【体育館・プール】&#10;有形固定資産減価償却率">
          <a:extLst>
            <a:ext uri="{FF2B5EF4-FFF2-40B4-BE49-F238E27FC236}">
              <a16:creationId xmlns:a16="http://schemas.microsoft.com/office/drawing/2014/main" id="{FEDBE950-FF90-44FF-8D8E-E8799CA47DCB}"/>
            </a:ext>
          </a:extLst>
        </xdr:cNvPr>
        <xdr:cNvSpPr txBox="1"/>
      </xdr:nvSpPr>
      <xdr:spPr>
        <a:xfrm>
          <a:off x="3582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9542</xdr:rowOff>
    </xdr:from>
    <xdr:ext cx="405111" cy="259045"/>
    <xdr:sp macro="" textlink="">
      <xdr:nvSpPr>
        <xdr:cNvPr id="202" name="n_2mainValue【体育館・プール】&#10;有形固定資産減価償却率">
          <a:extLst>
            <a:ext uri="{FF2B5EF4-FFF2-40B4-BE49-F238E27FC236}">
              <a16:creationId xmlns:a16="http://schemas.microsoft.com/office/drawing/2014/main" id="{49B35FC2-3FCD-462E-A671-E3DEF65D6937}"/>
            </a:ext>
          </a:extLst>
        </xdr:cNvPr>
        <xdr:cNvSpPr txBox="1"/>
      </xdr:nvSpPr>
      <xdr:spPr>
        <a:xfrm>
          <a:off x="2705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146702</xdr:rowOff>
    </xdr:from>
    <xdr:ext cx="405111" cy="259045"/>
    <xdr:sp macro="" textlink="">
      <xdr:nvSpPr>
        <xdr:cNvPr id="203" name="n_3mainValue【体育館・プール】&#10;有形固定資産減価償却率">
          <a:extLst>
            <a:ext uri="{FF2B5EF4-FFF2-40B4-BE49-F238E27FC236}">
              <a16:creationId xmlns:a16="http://schemas.microsoft.com/office/drawing/2014/main" id="{8AD092C2-B1FB-4D83-A53F-90563E208FCF}"/>
            </a:ext>
          </a:extLst>
        </xdr:cNvPr>
        <xdr:cNvSpPr txBox="1"/>
      </xdr:nvSpPr>
      <xdr:spPr>
        <a:xfrm>
          <a:off x="1816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1C639BFA-DC9F-43B4-8C79-551D430AC7BB}"/>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0C2ABE5-5211-421B-A84E-E75D591CC8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7626049-8EF4-4DC4-9142-188D15F40D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A987E5F-29F2-4A0D-847B-9FACC2957F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6345C73-F250-41F5-B40B-F2B839CFD6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7DA719B-1F44-4FB4-BC91-2749CA889EE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4C0FB7F-09F4-4ED1-9CCE-640CB95FC2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C3FC2CF-C0DC-434C-AD75-50A96C2A1AF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6FCBD56-3335-4D6D-BDE9-E6577390FD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0DBF2BC-127C-43F8-9B82-C295E9802C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EE33C6A-2FE4-4553-880B-662A47C2FDF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DA1E94C-FFD3-44F0-86F3-1C9FBC1E4F6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FA50A4A-0088-4AD3-ABC1-3348B131A3A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F306641-A878-41A2-AFB7-EC6B9147944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9A3FFFC-9D3E-407A-B16C-DDD48707AD6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6AC6D1B-2C4F-4CEB-93F6-EFE1719D0B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3E76A0D-5A33-48A6-BFC9-007FF3D92AC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5404688-7AD2-4FA7-A41A-1CF1F306DE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FFEDFB21-C417-4DDA-BAD4-8918F851CC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DA5AE7E-3798-4B8E-AF31-1FB5D34A422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4EBF766-4514-4F66-ABF8-9DE87920B9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5D0B510-3F6B-4993-A70F-2AB2EBEEE9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2B54A852-293F-4E42-A57B-482A2947094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1FEA0BE-61BA-4369-91EF-261C75AFC9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808D6C65-E22F-4E4A-8996-7224E847C7C4}"/>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B3392281-7FB2-40C8-9AA9-8B5152AC338B}"/>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C3E7ED57-87C1-490A-90FD-7F306A8F023E}"/>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FC4F6033-88F8-409A-9047-7E14AE45F429}"/>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97863EFC-86B5-4317-9B37-BEEC64BEA87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B495C053-D750-4724-BC2E-1694A6F6DE82}"/>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460F6908-6865-469F-8F32-09FB0E9D7F3B}"/>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F4CA3DB4-461F-46B4-8CE4-EB98B294665D}"/>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2DA64774-09F3-4073-937F-D6F2F7DC4E11}"/>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9AAA01DB-BA27-456C-8E08-E7522896128F}"/>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0CBC8E2-C912-4A5A-B774-E1CAD728A73A}"/>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95EDBA9-AD6B-46BD-A31A-482B9D3953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239843-A95A-48A4-AE31-BCA25AE001F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AFB5EC-2761-49DA-8A3B-89E09142189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CAE2857-B6EA-4350-A2EB-4B403D997F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8C297FB-E675-4E4A-AD2B-A488FE2E71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27305</xdr:rowOff>
    </xdr:from>
    <xdr:to>
      <xdr:col>55</xdr:col>
      <xdr:colOff>50800</xdr:colOff>
      <xdr:row>62</xdr:row>
      <xdr:rowOff>128905</xdr:rowOff>
    </xdr:to>
    <xdr:sp macro="" textlink="">
      <xdr:nvSpPr>
        <xdr:cNvPr id="244" name="楕円 243">
          <a:extLst>
            <a:ext uri="{FF2B5EF4-FFF2-40B4-BE49-F238E27FC236}">
              <a16:creationId xmlns:a16="http://schemas.microsoft.com/office/drawing/2014/main" id="{F1C46C52-A640-441A-A176-F7DF8090C526}"/>
            </a:ext>
          </a:extLst>
        </xdr:cNvPr>
        <xdr:cNvSpPr/>
      </xdr:nvSpPr>
      <xdr:spPr>
        <a:xfrm>
          <a:off x="10426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5732</xdr:rowOff>
    </xdr:from>
    <xdr:ext cx="469744" cy="259045"/>
    <xdr:sp macro="" textlink="">
      <xdr:nvSpPr>
        <xdr:cNvPr id="245" name="【体育館・プール】&#10;一人当たり面積該当値テキスト">
          <a:extLst>
            <a:ext uri="{FF2B5EF4-FFF2-40B4-BE49-F238E27FC236}">
              <a16:creationId xmlns:a16="http://schemas.microsoft.com/office/drawing/2014/main" id="{D19B06DC-B6F8-4CC8-B22E-2F1FEC86BB1B}"/>
            </a:ext>
          </a:extLst>
        </xdr:cNvPr>
        <xdr:cNvSpPr txBox="1"/>
      </xdr:nvSpPr>
      <xdr:spPr>
        <a:xfrm>
          <a:off x="105156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25400</xdr:rowOff>
    </xdr:from>
    <xdr:to>
      <xdr:col>50</xdr:col>
      <xdr:colOff>165100</xdr:colOff>
      <xdr:row>62</xdr:row>
      <xdr:rowOff>127000</xdr:rowOff>
    </xdr:to>
    <xdr:sp macro="" textlink="">
      <xdr:nvSpPr>
        <xdr:cNvPr id="246" name="楕円 245">
          <a:extLst>
            <a:ext uri="{FF2B5EF4-FFF2-40B4-BE49-F238E27FC236}">
              <a16:creationId xmlns:a16="http://schemas.microsoft.com/office/drawing/2014/main" id="{F0CB2CAD-DD39-4011-8580-32B32D80E18C}"/>
            </a:ext>
          </a:extLst>
        </xdr:cNvPr>
        <xdr:cNvSpPr/>
      </xdr:nvSpPr>
      <xdr:spPr>
        <a:xfrm>
          <a:off x="9588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76200</xdr:rowOff>
    </xdr:from>
    <xdr:to>
      <xdr:col>55</xdr:col>
      <xdr:colOff>0</xdr:colOff>
      <xdr:row>62</xdr:row>
      <xdr:rowOff>78105</xdr:rowOff>
    </xdr:to>
    <xdr:cxnSp macro="">
      <xdr:nvCxnSpPr>
        <xdr:cNvPr id="247" name="直線コネクタ 246">
          <a:extLst>
            <a:ext uri="{FF2B5EF4-FFF2-40B4-BE49-F238E27FC236}">
              <a16:creationId xmlns:a16="http://schemas.microsoft.com/office/drawing/2014/main" id="{0C32470F-9F64-455C-9B18-69DDA64B64D8}"/>
            </a:ext>
          </a:extLst>
        </xdr:cNvPr>
        <xdr:cNvCxnSpPr/>
      </xdr:nvCxnSpPr>
      <xdr:spPr>
        <a:xfrm>
          <a:off x="9639300" y="107061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48" name="楕円 247">
          <a:extLst>
            <a:ext uri="{FF2B5EF4-FFF2-40B4-BE49-F238E27FC236}">
              <a16:creationId xmlns:a16="http://schemas.microsoft.com/office/drawing/2014/main" id="{4BE9B771-C458-422A-A455-E6551313E194}"/>
            </a:ext>
          </a:extLst>
        </xdr:cNvPr>
        <xdr:cNvSpPr/>
      </xdr:nvSpPr>
      <xdr:spPr>
        <a:xfrm>
          <a:off x="869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70485</xdr:rowOff>
    </xdr:from>
    <xdr:to>
      <xdr:col>50</xdr:col>
      <xdr:colOff>114300</xdr:colOff>
      <xdr:row>62</xdr:row>
      <xdr:rowOff>76200</xdr:rowOff>
    </xdr:to>
    <xdr:cxnSp macro="">
      <xdr:nvCxnSpPr>
        <xdr:cNvPr id="249" name="直線コネクタ 248">
          <a:extLst>
            <a:ext uri="{FF2B5EF4-FFF2-40B4-BE49-F238E27FC236}">
              <a16:creationId xmlns:a16="http://schemas.microsoft.com/office/drawing/2014/main" id="{0CFB19CC-CAB9-4A02-8A88-C77BD12677F6}"/>
            </a:ext>
          </a:extLst>
        </xdr:cNvPr>
        <xdr:cNvCxnSpPr/>
      </xdr:nvCxnSpPr>
      <xdr:spPr>
        <a:xfrm>
          <a:off x="8750300" y="107003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21590</xdr:rowOff>
    </xdr:from>
    <xdr:to>
      <xdr:col>41</xdr:col>
      <xdr:colOff>101600</xdr:colOff>
      <xdr:row>62</xdr:row>
      <xdr:rowOff>123190</xdr:rowOff>
    </xdr:to>
    <xdr:sp macro="" textlink="">
      <xdr:nvSpPr>
        <xdr:cNvPr id="250" name="楕円 249">
          <a:extLst>
            <a:ext uri="{FF2B5EF4-FFF2-40B4-BE49-F238E27FC236}">
              <a16:creationId xmlns:a16="http://schemas.microsoft.com/office/drawing/2014/main" id="{12B2427A-C2DF-435C-8B94-4C2EAE6E3607}"/>
            </a:ext>
          </a:extLst>
        </xdr:cNvPr>
        <xdr:cNvSpPr/>
      </xdr:nvSpPr>
      <xdr:spPr>
        <a:xfrm>
          <a:off x="7810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70485</xdr:rowOff>
    </xdr:from>
    <xdr:to>
      <xdr:col>45</xdr:col>
      <xdr:colOff>177800</xdr:colOff>
      <xdr:row>62</xdr:row>
      <xdr:rowOff>72390</xdr:rowOff>
    </xdr:to>
    <xdr:cxnSp macro="">
      <xdr:nvCxnSpPr>
        <xdr:cNvPr id="251" name="直線コネクタ 250">
          <a:extLst>
            <a:ext uri="{FF2B5EF4-FFF2-40B4-BE49-F238E27FC236}">
              <a16:creationId xmlns:a16="http://schemas.microsoft.com/office/drawing/2014/main" id="{83B6D509-8CE7-48BB-98C5-EA98B60B6CEF}"/>
            </a:ext>
          </a:extLst>
        </xdr:cNvPr>
        <xdr:cNvCxnSpPr/>
      </xdr:nvCxnSpPr>
      <xdr:spPr>
        <a:xfrm flipV="1">
          <a:off x="7861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52" name="楕円 251">
          <a:extLst>
            <a:ext uri="{FF2B5EF4-FFF2-40B4-BE49-F238E27FC236}">
              <a16:creationId xmlns:a16="http://schemas.microsoft.com/office/drawing/2014/main" id="{C9638F93-CA49-4439-93D3-CDEC1A458BFC}"/>
            </a:ext>
          </a:extLst>
        </xdr:cNvPr>
        <xdr:cNvSpPr/>
      </xdr:nvSpPr>
      <xdr:spPr>
        <a:xfrm>
          <a:off x="6921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72390</xdr:rowOff>
    </xdr:to>
    <xdr:cxnSp macro="">
      <xdr:nvCxnSpPr>
        <xdr:cNvPr id="253" name="直線コネクタ 252">
          <a:extLst>
            <a:ext uri="{FF2B5EF4-FFF2-40B4-BE49-F238E27FC236}">
              <a16:creationId xmlns:a16="http://schemas.microsoft.com/office/drawing/2014/main" id="{640C4FFC-C09F-4D5F-91DE-1AFB45CD71DE}"/>
            </a:ext>
          </a:extLst>
        </xdr:cNvPr>
        <xdr:cNvCxnSpPr/>
      </xdr:nvCxnSpPr>
      <xdr:spPr>
        <a:xfrm>
          <a:off x="6972300" y="106927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24EF8CA8-F40A-4D0D-8A15-8AE72E9E2F50}"/>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F6288940-1E53-4598-9DEB-374A9F7F4A6B}"/>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8FEFAE58-925C-47B7-8687-B417BC0F0A5A}"/>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C845EF96-F710-43D6-B474-5B7A32316745}"/>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118127</xdr:rowOff>
    </xdr:from>
    <xdr:ext cx="469744" cy="259045"/>
    <xdr:sp macro="" textlink="">
      <xdr:nvSpPr>
        <xdr:cNvPr id="258" name="n_1mainValue【体育館・プール】&#10;一人当たり面積">
          <a:extLst>
            <a:ext uri="{FF2B5EF4-FFF2-40B4-BE49-F238E27FC236}">
              <a16:creationId xmlns:a16="http://schemas.microsoft.com/office/drawing/2014/main" id="{77C28199-B11D-4D28-822F-0303B718A52E}"/>
            </a:ext>
          </a:extLst>
        </xdr:cNvPr>
        <xdr:cNvSpPr txBox="1"/>
      </xdr:nvSpPr>
      <xdr:spPr>
        <a:xfrm>
          <a:off x="9391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112412</xdr:rowOff>
    </xdr:from>
    <xdr:ext cx="469744" cy="259045"/>
    <xdr:sp macro="" textlink="">
      <xdr:nvSpPr>
        <xdr:cNvPr id="259" name="n_2mainValue【体育館・プール】&#10;一人当たり面積">
          <a:extLst>
            <a:ext uri="{FF2B5EF4-FFF2-40B4-BE49-F238E27FC236}">
              <a16:creationId xmlns:a16="http://schemas.microsoft.com/office/drawing/2014/main" id="{69692BBA-5B0D-41CE-9DF5-3EFC2DFDFAEC}"/>
            </a:ext>
          </a:extLst>
        </xdr:cNvPr>
        <xdr:cNvSpPr txBox="1"/>
      </xdr:nvSpPr>
      <xdr:spPr>
        <a:xfrm>
          <a:off x="8515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139717</xdr:rowOff>
    </xdr:from>
    <xdr:ext cx="469744" cy="259045"/>
    <xdr:sp macro="" textlink="">
      <xdr:nvSpPr>
        <xdr:cNvPr id="260" name="n_3mainValue【体育館・プール】&#10;一人当たり面積">
          <a:extLst>
            <a:ext uri="{FF2B5EF4-FFF2-40B4-BE49-F238E27FC236}">
              <a16:creationId xmlns:a16="http://schemas.microsoft.com/office/drawing/2014/main" id="{309F49DB-A814-4B59-BD0A-8CE55956CFC5}"/>
            </a:ext>
          </a:extLst>
        </xdr:cNvPr>
        <xdr:cNvSpPr txBox="1"/>
      </xdr:nvSpPr>
      <xdr:spPr>
        <a:xfrm>
          <a:off x="7626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61" name="n_4mainValue【体育館・プール】&#10;一人当たり面積">
          <a:extLst>
            <a:ext uri="{FF2B5EF4-FFF2-40B4-BE49-F238E27FC236}">
              <a16:creationId xmlns:a16="http://schemas.microsoft.com/office/drawing/2014/main" id="{5E3285E3-6E0C-42FF-8541-6F9DBF36FAA9}"/>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51EB63C-E56E-4886-B8C7-FD01D6BC47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7E696D0-428C-4804-B059-1BEB7C037B1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1814165-A978-43D8-A228-B7438753C0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4FADBD-4CE4-4AEE-8C50-9514419E17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FFC5E19-20C7-4D13-9477-93461B9205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5DC8679-B591-45F5-88FA-18DBD3FE1D6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EE7C246-65A8-42CF-86CB-47FE68A556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61BC45D-D8A4-4841-9773-83CAA4FEB6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93EB3F2-A94D-443F-AF54-63DC76C50B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14EC6BF-7CB8-44C8-9CD2-04C94A4F7F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0C05927-3BF5-4EA0-B5B0-C2986EF54E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274DD2C-3360-457F-B92C-50AA945C33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3337727-6DF4-4C71-B11F-A32200CC859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B30514F-5855-491C-9EE1-934DAD80DC9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4EB51B9-5A0D-48FD-BA5A-A025C8BF786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74FDBCA-983F-4114-93F8-D92F6207C10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0222AB7-43F9-4B1F-8282-785A05DE7BD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2F888FD-7DD0-45B4-AD74-DCFAF6B0CF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363BAD2-DFDE-4023-9B8E-880993EF7A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4BF3731-8AFD-43D9-BBD8-D788A022D2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69A2022-874C-401C-A60F-B5B622372B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1982247-E4C0-4028-85B1-B3F776AF0A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2C411D3-2CA4-4420-B5E7-B42CF8C3CBF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31F6556-B80A-458E-8EA9-49CB29CF95B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87630</xdr:rowOff>
    </xdr:from>
    <xdr:to>
      <xdr:col>24</xdr:col>
      <xdr:colOff>62865</xdr:colOff>
      <xdr:row>86</xdr:row>
      <xdr:rowOff>110489</xdr:rowOff>
    </xdr:to>
    <xdr:cxnSp macro="">
      <xdr:nvCxnSpPr>
        <xdr:cNvPr id="286" name="直線コネクタ 285">
          <a:extLst>
            <a:ext uri="{FF2B5EF4-FFF2-40B4-BE49-F238E27FC236}">
              <a16:creationId xmlns:a16="http://schemas.microsoft.com/office/drawing/2014/main" id="{6DBEF3C2-DEFE-4A97-B173-58FB607FA786}"/>
            </a:ext>
          </a:extLst>
        </xdr:cNvPr>
        <xdr:cNvCxnSpPr/>
      </xdr:nvCxnSpPr>
      <xdr:spPr>
        <a:xfrm flipV="1">
          <a:off x="4634865" y="136321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114316</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43961AA-1471-4035-977C-8BC27C9A6F61}"/>
            </a:ext>
          </a:extLst>
        </xdr:cNvPr>
        <xdr:cNvSpPr txBox="1"/>
      </xdr:nvSpPr>
      <xdr:spPr>
        <a:xfrm>
          <a:off x="4673600"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110489</xdr:rowOff>
    </xdr:from>
    <xdr:to>
      <xdr:col>24</xdr:col>
      <xdr:colOff>152400</xdr:colOff>
      <xdr:row>86</xdr:row>
      <xdr:rowOff>110489</xdr:rowOff>
    </xdr:to>
    <xdr:cxnSp macro="">
      <xdr:nvCxnSpPr>
        <xdr:cNvPr id="288" name="直線コネクタ 287">
          <a:extLst>
            <a:ext uri="{FF2B5EF4-FFF2-40B4-BE49-F238E27FC236}">
              <a16:creationId xmlns:a16="http://schemas.microsoft.com/office/drawing/2014/main" id="{620B56F1-7983-489A-89BF-CC37EC6D8258}"/>
            </a:ext>
          </a:extLst>
        </xdr:cNvPr>
        <xdr:cNvCxnSpPr/>
      </xdr:nvCxnSpPr>
      <xdr:spPr>
        <a:xfrm>
          <a:off x="4546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34307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4BCFE76-C16D-46F5-B27D-BA7D6957CFC4}"/>
            </a:ext>
          </a:extLst>
        </xdr:cNvPr>
        <xdr:cNvSpPr txBox="1"/>
      </xdr:nvSpPr>
      <xdr:spPr>
        <a:xfrm>
          <a:off x="4673600"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87630</xdr:rowOff>
    </xdr:from>
    <xdr:to>
      <xdr:col>24</xdr:col>
      <xdr:colOff>152400</xdr:colOff>
      <xdr:row>79</xdr:row>
      <xdr:rowOff>87630</xdr:rowOff>
    </xdr:to>
    <xdr:cxnSp macro="">
      <xdr:nvCxnSpPr>
        <xdr:cNvPr id="290" name="直線コネクタ 289">
          <a:extLst>
            <a:ext uri="{FF2B5EF4-FFF2-40B4-BE49-F238E27FC236}">
              <a16:creationId xmlns:a16="http://schemas.microsoft.com/office/drawing/2014/main" id="{F5F32B12-041E-4B72-8BA7-B0E5028F342A}"/>
            </a:ext>
          </a:extLst>
        </xdr:cNvPr>
        <xdr:cNvCxnSpPr/>
      </xdr:nvCxnSpPr>
      <xdr:spPr>
        <a:xfrm>
          <a:off x="4546600" y="136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90EEDFD-320A-4850-B677-9D142A81A58E}"/>
            </a:ext>
          </a:extLst>
        </xdr:cNvPr>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841BB9DA-FC8B-406D-A285-840FD7A2A9EC}"/>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293" name="フローチャート: 判断 292">
          <a:extLst>
            <a:ext uri="{FF2B5EF4-FFF2-40B4-BE49-F238E27FC236}">
              <a16:creationId xmlns:a16="http://schemas.microsoft.com/office/drawing/2014/main" id="{636FC915-72AB-4D64-9D1D-A94EEEFB2275}"/>
            </a:ext>
          </a:extLst>
        </xdr:cNvPr>
        <xdr:cNvSpPr/>
      </xdr:nvSpPr>
      <xdr:spPr>
        <a:xfrm>
          <a:off x="3746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4" name="フローチャート: 判断 293">
          <a:extLst>
            <a:ext uri="{FF2B5EF4-FFF2-40B4-BE49-F238E27FC236}">
              <a16:creationId xmlns:a16="http://schemas.microsoft.com/office/drawing/2014/main" id="{8628B1FF-413C-4784-8E4E-2BD8F6A48BE2}"/>
            </a:ext>
          </a:extLst>
        </xdr:cNvPr>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12064</xdr:rowOff>
    </xdr:from>
    <xdr:to>
      <xdr:col>10</xdr:col>
      <xdr:colOff>165100</xdr:colOff>
      <xdr:row>82</xdr:row>
      <xdr:rowOff>113664</xdr:rowOff>
    </xdr:to>
    <xdr:sp macro="" textlink="">
      <xdr:nvSpPr>
        <xdr:cNvPr id="295" name="フローチャート: 判断 294">
          <a:extLst>
            <a:ext uri="{FF2B5EF4-FFF2-40B4-BE49-F238E27FC236}">
              <a16:creationId xmlns:a16="http://schemas.microsoft.com/office/drawing/2014/main" id="{B1CA90AB-126E-4F9C-80FE-514AD5F6D3FC}"/>
            </a:ext>
          </a:extLst>
        </xdr:cNvPr>
        <xdr:cNvSpPr/>
      </xdr:nvSpPr>
      <xdr:spPr>
        <a:xfrm>
          <a:off x="1968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a:extLst>
            <a:ext uri="{FF2B5EF4-FFF2-40B4-BE49-F238E27FC236}">
              <a16:creationId xmlns:a16="http://schemas.microsoft.com/office/drawing/2014/main" id="{1B6B3375-9C99-4DF0-98A3-BCD2E32E5311}"/>
            </a:ext>
          </a:extLst>
        </xdr:cNvPr>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38F4D34-D858-4E64-B31C-94461B59E4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EEA6DF1-1ADD-499D-B971-849097D415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C662F3-762D-47C6-A6A2-14666F10A8D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A46CC24-19C9-4E6F-A7E4-2188C673E0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AFE573-DFA6-4679-8937-A705CF2E42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302" name="楕円 301">
          <a:extLst>
            <a:ext uri="{FF2B5EF4-FFF2-40B4-BE49-F238E27FC236}">
              <a16:creationId xmlns:a16="http://schemas.microsoft.com/office/drawing/2014/main" id="{A3599593-BCA2-4123-BC7C-2DF405C9B22C}"/>
            </a:ext>
          </a:extLst>
        </xdr:cNvPr>
        <xdr:cNvSpPr/>
      </xdr:nvSpPr>
      <xdr:spPr>
        <a:xfrm>
          <a:off x="4584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95902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81B0E7DA-637E-4626-90AB-C64D0B0A8064}"/>
            </a:ext>
          </a:extLst>
        </xdr:cNvPr>
        <xdr:cNvSpPr txBox="1"/>
      </xdr:nvSpPr>
      <xdr:spPr>
        <a:xfrm>
          <a:off x="4673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304" name="楕円 303">
          <a:extLst>
            <a:ext uri="{FF2B5EF4-FFF2-40B4-BE49-F238E27FC236}">
              <a16:creationId xmlns:a16="http://schemas.microsoft.com/office/drawing/2014/main" id="{C70BA492-C9EC-46CE-9DD1-0E4B85C0B2D7}"/>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123825</xdr:rowOff>
    </xdr:to>
    <xdr:cxnSp macro="">
      <xdr:nvCxnSpPr>
        <xdr:cNvPr id="305" name="直線コネクタ 304">
          <a:extLst>
            <a:ext uri="{FF2B5EF4-FFF2-40B4-BE49-F238E27FC236}">
              <a16:creationId xmlns:a16="http://schemas.microsoft.com/office/drawing/2014/main" id="{5785911B-21C9-4473-A386-8AB5187299B8}"/>
            </a:ext>
          </a:extLst>
        </xdr:cNvPr>
        <xdr:cNvCxnSpPr/>
      </xdr:nvCxnSpPr>
      <xdr:spPr>
        <a:xfrm>
          <a:off x="3797300" y="13948411"/>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6" name="楕円 305">
          <a:extLst>
            <a:ext uri="{FF2B5EF4-FFF2-40B4-BE49-F238E27FC236}">
              <a16:creationId xmlns:a16="http://schemas.microsoft.com/office/drawing/2014/main" id="{3E59F956-21D2-4D15-A01F-E9BA5BBFBC8E}"/>
            </a:ext>
          </a:extLst>
        </xdr:cNvPr>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60961</xdr:rowOff>
    </xdr:to>
    <xdr:cxnSp macro="">
      <xdr:nvCxnSpPr>
        <xdr:cNvPr id="307" name="直線コネクタ 306">
          <a:extLst>
            <a:ext uri="{FF2B5EF4-FFF2-40B4-BE49-F238E27FC236}">
              <a16:creationId xmlns:a16="http://schemas.microsoft.com/office/drawing/2014/main" id="{AED7096E-10F0-4980-BC4B-93A0FEC50630}"/>
            </a:ext>
          </a:extLst>
        </xdr:cNvPr>
        <xdr:cNvCxnSpPr/>
      </xdr:nvCxnSpPr>
      <xdr:spPr>
        <a:xfrm>
          <a:off x="2908300" y="1385697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8" name="楕円 307">
          <a:extLst>
            <a:ext uri="{FF2B5EF4-FFF2-40B4-BE49-F238E27FC236}">
              <a16:creationId xmlns:a16="http://schemas.microsoft.com/office/drawing/2014/main" id="{5C777E50-5C33-4D26-9078-43AA2A2FCF63}"/>
            </a:ext>
          </a:extLst>
        </xdr:cNvPr>
        <xdr:cNvSpPr/>
      </xdr:nvSpPr>
      <xdr:spPr>
        <a:xfrm>
          <a:off x="1968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80</xdr:row>
      <xdr:rowOff>140970</xdr:rowOff>
    </xdr:to>
    <xdr:cxnSp macro="">
      <xdr:nvCxnSpPr>
        <xdr:cNvPr id="309" name="直線コネクタ 308">
          <a:extLst>
            <a:ext uri="{FF2B5EF4-FFF2-40B4-BE49-F238E27FC236}">
              <a16:creationId xmlns:a16="http://schemas.microsoft.com/office/drawing/2014/main" id="{36EC564F-81F7-419D-94EB-7E824F995328}"/>
            </a:ext>
          </a:extLst>
        </xdr:cNvPr>
        <xdr:cNvCxnSpPr/>
      </xdr:nvCxnSpPr>
      <xdr:spPr>
        <a:xfrm>
          <a:off x="2019300" y="1382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101600</xdr:rowOff>
    </xdr:from>
    <xdr:to>
      <xdr:col>6</xdr:col>
      <xdr:colOff>38100</xdr:colOff>
      <xdr:row>79</xdr:row>
      <xdr:rowOff>31750</xdr:rowOff>
    </xdr:to>
    <xdr:sp macro="" textlink="">
      <xdr:nvSpPr>
        <xdr:cNvPr id="310" name="楕円 309">
          <a:extLst>
            <a:ext uri="{FF2B5EF4-FFF2-40B4-BE49-F238E27FC236}">
              <a16:creationId xmlns:a16="http://schemas.microsoft.com/office/drawing/2014/main" id="{99FE70F2-0193-467E-8C70-3D6422708FCA}"/>
            </a:ext>
          </a:extLst>
        </xdr:cNvPr>
        <xdr:cNvSpPr/>
      </xdr:nvSpPr>
      <xdr:spPr>
        <a:xfrm>
          <a:off x="1079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152400</xdr:rowOff>
    </xdr:from>
    <xdr:to>
      <xdr:col>10</xdr:col>
      <xdr:colOff>114300</xdr:colOff>
      <xdr:row>80</xdr:row>
      <xdr:rowOff>106680</xdr:rowOff>
    </xdr:to>
    <xdr:cxnSp macro="">
      <xdr:nvCxnSpPr>
        <xdr:cNvPr id="311" name="直線コネクタ 310">
          <a:extLst>
            <a:ext uri="{FF2B5EF4-FFF2-40B4-BE49-F238E27FC236}">
              <a16:creationId xmlns:a16="http://schemas.microsoft.com/office/drawing/2014/main" id="{DB2AB5BA-A5FF-44C8-8847-AEA2D1516A12}"/>
            </a:ext>
          </a:extLst>
        </xdr:cNvPr>
        <xdr:cNvCxnSpPr/>
      </xdr:nvCxnSpPr>
      <xdr:spPr>
        <a:xfrm>
          <a:off x="1130300" y="135255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146702</xdr:rowOff>
    </xdr:from>
    <xdr:ext cx="405111" cy="259045"/>
    <xdr:sp macro="" textlink="">
      <xdr:nvSpPr>
        <xdr:cNvPr id="312" name="n_1aveValue【福祉施設】&#10;有形固定資産減価償却率">
          <a:extLst>
            <a:ext uri="{FF2B5EF4-FFF2-40B4-BE49-F238E27FC236}">
              <a16:creationId xmlns:a16="http://schemas.microsoft.com/office/drawing/2014/main" id="{5E71B3EA-7767-4411-9861-B10A41A92835}"/>
            </a:ext>
          </a:extLst>
        </xdr:cNvPr>
        <xdr:cNvSpPr txBox="1"/>
      </xdr:nvSpPr>
      <xdr:spPr>
        <a:xfrm>
          <a:off x="3582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129557</xdr:rowOff>
    </xdr:from>
    <xdr:ext cx="405111" cy="259045"/>
    <xdr:sp macro="" textlink="">
      <xdr:nvSpPr>
        <xdr:cNvPr id="313" name="n_2aveValue【福祉施設】&#10;有形固定資産減価償却率">
          <a:extLst>
            <a:ext uri="{FF2B5EF4-FFF2-40B4-BE49-F238E27FC236}">
              <a16:creationId xmlns:a16="http://schemas.microsoft.com/office/drawing/2014/main" id="{B180AAC8-7ADA-42BA-A2D0-949C468539B6}"/>
            </a:ext>
          </a:extLst>
        </xdr:cNvPr>
        <xdr:cNvSpPr txBox="1"/>
      </xdr:nvSpPr>
      <xdr:spPr>
        <a:xfrm>
          <a:off x="2705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14" name="n_3aveValue【福祉施設】&#10;有形固定資産減価償却率">
          <a:extLst>
            <a:ext uri="{FF2B5EF4-FFF2-40B4-BE49-F238E27FC236}">
              <a16:creationId xmlns:a16="http://schemas.microsoft.com/office/drawing/2014/main" id="{A0ADF6B9-D007-4679-8639-1C22069F7279}"/>
            </a:ext>
          </a:extLst>
        </xdr:cNvPr>
        <xdr:cNvSpPr txBox="1"/>
      </xdr:nvSpPr>
      <xdr:spPr>
        <a:xfrm>
          <a:off x="1816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a:extLst>
            <a:ext uri="{FF2B5EF4-FFF2-40B4-BE49-F238E27FC236}">
              <a16:creationId xmlns:a16="http://schemas.microsoft.com/office/drawing/2014/main" id="{511651E5-B482-4B26-B19C-351511FB6DB1}"/>
            </a:ext>
          </a:extLst>
        </xdr:cNvPr>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316" name="n_1mainValue【福祉施設】&#10;有形固定資産減価償却率">
          <a:extLst>
            <a:ext uri="{FF2B5EF4-FFF2-40B4-BE49-F238E27FC236}">
              <a16:creationId xmlns:a16="http://schemas.microsoft.com/office/drawing/2014/main" id="{3463B04A-EE19-4CC6-BB23-33827C3F7098}"/>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7" name="n_2mainValue【福祉施設】&#10;有形固定資産減価償却率">
          <a:extLst>
            <a:ext uri="{FF2B5EF4-FFF2-40B4-BE49-F238E27FC236}">
              <a16:creationId xmlns:a16="http://schemas.microsoft.com/office/drawing/2014/main" id="{0F7AFCCE-1095-42D0-914C-B992ECA1403F}"/>
            </a:ext>
          </a:extLst>
        </xdr:cNvPr>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8" name="n_3mainValue【福祉施設】&#10;有形固定資産減価償却率">
          <a:extLst>
            <a:ext uri="{FF2B5EF4-FFF2-40B4-BE49-F238E27FC236}">
              <a16:creationId xmlns:a16="http://schemas.microsoft.com/office/drawing/2014/main" id="{665E64EB-9290-45CE-9CEF-E34FA23A62E2}"/>
            </a:ext>
          </a:extLst>
        </xdr:cNvPr>
        <xdr:cNvSpPr txBox="1"/>
      </xdr:nvSpPr>
      <xdr:spPr>
        <a:xfrm>
          <a:off x="1816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48277</xdr:rowOff>
    </xdr:from>
    <xdr:ext cx="405111" cy="259045"/>
    <xdr:sp macro="" textlink="">
      <xdr:nvSpPr>
        <xdr:cNvPr id="319" name="n_4mainValue【福祉施設】&#10;有形固定資産減価償却率">
          <a:extLst>
            <a:ext uri="{FF2B5EF4-FFF2-40B4-BE49-F238E27FC236}">
              <a16:creationId xmlns:a16="http://schemas.microsoft.com/office/drawing/2014/main" id="{6A1E0028-9436-4751-A5A5-10EEAF936889}"/>
            </a:ext>
          </a:extLst>
        </xdr:cNvPr>
        <xdr:cNvSpPr txBox="1"/>
      </xdr:nvSpPr>
      <xdr:spPr>
        <a:xfrm>
          <a:off x="927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3DFB01A-3938-4B3B-8785-CDCFAAD2F7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5FD2F48-7EFF-4364-93CE-BB9E1636C8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143B80D-DC66-4525-91EC-CAA3A664F2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A04593E-6E9A-4DAC-BD60-0C89B93C8B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30294F2-1A92-449F-B934-256E8485EC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8AFE6AC8-808C-477D-AA2B-8577B9388E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37E8778-F82D-4F99-8F48-F75EE1E3DFD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A78669E-9047-4FB9-8D9A-EF8554FD82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D20F9A0-C102-4781-8BC5-45253D179E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3F4AE47-578A-4A55-B874-64C6F4B618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1F1BE32-2CBD-4087-AD7C-7467972BBB9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69A63E25-E943-4EBC-AD8D-C32581B5CBE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CB20FD79-BDE8-4180-A1F0-DAFAB1372E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6E208DCA-7387-4F08-AE0A-99FE3B9644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B2B040EE-A8A9-4C1D-8B95-5CBBEA2B6BB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2BEEEDF7-330D-49C9-8914-B24FA9D91BB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CD75A527-4133-401D-96A3-1C8051BA539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FA255BB-91E4-4192-851E-E113F47A344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303CBDC1-F78D-4818-B99E-9195881390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2CC3EF98-6D8E-400E-8B39-E6E785E52E8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70C3DC0-C969-4F71-A3F3-335D10EA8AD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66AF63A1-2F3A-421D-8E61-51B3F6DD6D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810A495D-64EB-4FF5-ABC9-CB8C947D36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3" name="直線コネクタ 342">
          <a:extLst>
            <a:ext uri="{FF2B5EF4-FFF2-40B4-BE49-F238E27FC236}">
              <a16:creationId xmlns:a16="http://schemas.microsoft.com/office/drawing/2014/main" id="{71BCCAEB-BB38-404B-8DCA-E1624C214F6A}"/>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4" name="【福祉施設】&#10;一人当たり面積最小値テキスト">
          <a:extLst>
            <a:ext uri="{FF2B5EF4-FFF2-40B4-BE49-F238E27FC236}">
              <a16:creationId xmlns:a16="http://schemas.microsoft.com/office/drawing/2014/main" id="{8175E2F1-A457-4BEA-A1C3-77F6FE5D0D3E}"/>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a:extLst>
            <a:ext uri="{FF2B5EF4-FFF2-40B4-BE49-F238E27FC236}">
              <a16:creationId xmlns:a16="http://schemas.microsoft.com/office/drawing/2014/main" id="{28E62336-7AEC-4EB2-9838-40D3938F838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id="{4F8339F9-E37D-4D24-AD54-C7A4A2DAD91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id="{9CF74D57-DA45-469C-B9ED-11BE97DEBB79}"/>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8" name="【福祉施設】&#10;一人当たり面積平均値テキスト">
          <a:extLst>
            <a:ext uri="{FF2B5EF4-FFF2-40B4-BE49-F238E27FC236}">
              <a16:creationId xmlns:a16="http://schemas.microsoft.com/office/drawing/2014/main" id="{35C90452-1ED1-44FB-BC6B-9C3F839B87E1}"/>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9" name="フローチャート: 判断 348">
          <a:extLst>
            <a:ext uri="{FF2B5EF4-FFF2-40B4-BE49-F238E27FC236}">
              <a16:creationId xmlns:a16="http://schemas.microsoft.com/office/drawing/2014/main" id="{9B5302DA-BB7C-426F-B2FE-DF837997DE05}"/>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0" name="フローチャート: 判断 349">
          <a:extLst>
            <a:ext uri="{FF2B5EF4-FFF2-40B4-BE49-F238E27FC236}">
              <a16:creationId xmlns:a16="http://schemas.microsoft.com/office/drawing/2014/main" id="{03F94753-DF64-418D-BFA0-5D066F9A205F}"/>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51" name="フローチャート: 判断 350">
          <a:extLst>
            <a:ext uri="{FF2B5EF4-FFF2-40B4-BE49-F238E27FC236}">
              <a16:creationId xmlns:a16="http://schemas.microsoft.com/office/drawing/2014/main" id="{EAD62A7A-27B3-4111-86A6-CC32EBF83BBE}"/>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2" name="フローチャート: 判断 351">
          <a:extLst>
            <a:ext uri="{FF2B5EF4-FFF2-40B4-BE49-F238E27FC236}">
              <a16:creationId xmlns:a16="http://schemas.microsoft.com/office/drawing/2014/main" id="{54032E71-FCDD-4405-B83A-3B8F4F4E5905}"/>
            </a:ext>
          </a:extLst>
        </xdr:cNvPr>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3" name="フローチャート: 判断 352">
          <a:extLst>
            <a:ext uri="{FF2B5EF4-FFF2-40B4-BE49-F238E27FC236}">
              <a16:creationId xmlns:a16="http://schemas.microsoft.com/office/drawing/2014/main" id="{4EC21126-14DB-4B98-9ACE-75C4F6BF0AEE}"/>
            </a:ext>
          </a:extLst>
        </xdr:cNvPr>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D9E394-0E29-4A81-94D7-5BB29EE5B9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1A8970-0AA5-442A-8BBC-5AA1B15505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6A4B53-1237-4F2C-A6B9-9AA0F3C018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181C1F-853A-4300-9FF6-009B52CBE2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0291D79-738B-4BBE-BC61-CE4E1A0C0E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9" name="楕円 358">
          <a:extLst>
            <a:ext uri="{FF2B5EF4-FFF2-40B4-BE49-F238E27FC236}">
              <a16:creationId xmlns:a16="http://schemas.microsoft.com/office/drawing/2014/main" id="{C43CE687-526C-4E60-A4DD-1C8D7BC77526}"/>
            </a:ext>
          </a:extLst>
        </xdr:cNvPr>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60" name="【福祉施設】&#10;一人当たり面積該当値テキスト">
          <a:extLst>
            <a:ext uri="{FF2B5EF4-FFF2-40B4-BE49-F238E27FC236}">
              <a16:creationId xmlns:a16="http://schemas.microsoft.com/office/drawing/2014/main" id="{CDFCB427-D7A1-4A33-9781-78A68B46C5DB}"/>
            </a:ext>
          </a:extLst>
        </xdr:cNvPr>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61" name="楕円 360">
          <a:extLst>
            <a:ext uri="{FF2B5EF4-FFF2-40B4-BE49-F238E27FC236}">
              <a16:creationId xmlns:a16="http://schemas.microsoft.com/office/drawing/2014/main" id="{144706F9-C7A3-424A-9496-D789515B4640}"/>
            </a:ext>
          </a:extLst>
        </xdr:cNvPr>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60961</xdr:rowOff>
    </xdr:to>
    <xdr:cxnSp macro="">
      <xdr:nvCxnSpPr>
        <xdr:cNvPr id="362" name="直線コネクタ 361">
          <a:extLst>
            <a:ext uri="{FF2B5EF4-FFF2-40B4-BE49-F238E27FC236}">
              <a16:creationId xmlns:a16="http://schemas.microsoft.com/office/drawing/2014/main" id="{8FEA6D20-8194-4CF6-A5FB-CCC33A7F7A1D}"/>
            </a:ext>
          </a:extLst>
        </xdr:cNvPr>
        <xdr:cNvCxnSpPr/>
      </xdr:nvCxnSpPr>
      <xdr:spPr>
        <a:xfrm>
          <a:off x="9639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17780</xdr:rowOff>
    </xdr:from>
    <xdr:to>
      <xdr:col>46</xdr:col>
      <xdr:colOff>38100</xdr:colOff>
      <xdr:row>85</xdr:row>
      <xdr:rowOff>119380</xdr:rowOff>
    </xdr:to>
    <xdr:sp macro="" textlink="">
      <xdr:nvSpPr>
        <xdr:cNvPr id="363" name="楕円 362">
          <a:extLst>
            <a:ext uri="{FF2B5EF4-FFF2-40B4-BE49-F238E27FC236}">
              <a16:creationId xmlns:a16="http://schemas.microsoft.com/office/drawing/2014/main" id="{EE88C042-474C-43DF-A857-C7D2BEF175DB}"/>
            </a:ext>
          </a:extLst>
        </xdr:cNvPr>
        <xdr:cNvSpPr/>
      </xdr:nvSpPr>
      <xdr:spPr>
        <a:xfrm>
          <a:off x="869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68580</xdr:rowOff>
    </xdr:to>
    <xdr:cxnSp macro="">
      <xdr:nvCxnSpPr>
        <xdr:cNvPr id="364" name="直線コネクタ 363">
          <a:extLst>
            <a:ext uri="{FF2B5EF4-FFF2-40B4-BE49-F238E27FC236}">
              <a16:creationId xmlns:a16="http://schemas.microsoft.com/office/drawing/2014/main" id="{7E6D1A83-CFA5-4A36-B672-C4E25AA010B4}"/>
            </a:ext>
          </a:extLst>
        </xdr:cNvPr>
        <xdr:cNvCxnSpPr/>
      </xdr:nvCxnSpPr>
      <xdr:spPr>
        <a:xfrm flipV="1">
          <a:off x="8750300" y="14634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17780</xdr:rowOff>
    </xdr:from>
    <xdr:to>
      <xdr:col>41</xdr:col>
      <xdr:colOff>101600</xdr:colOff>
      <xdr:row>85</xdr:row>
      <xdr:rowOff>119380</xdr:rowOff>
    </xdr:to>
    <xdr:sp macro="" textlink="">
      <xdr:nvSpPr>
        <xdr:cNvPr id="365" name="楕円 364">
          <a:extLst>
            <a:ext uri="{FF2B5EF4-FFF2-40B4-BE49-F238E27FC236}">
              <a16:creationId xmlns:a16="http://schemas.microsoft.com/office/drawing/2014/main" id="{6B02BABA-F284-4D6A-AF39-B5B00DE4D7A2}"/>
            </a:ext>
          </a:extLst>
        </xdr:cNvPr>
        <xdr:cNvSpPr/>
      </xdr:nvSpPr>
      <xdr:spPr>
        <a:xfrm>
          <a:off x="7810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68580</xdr:rowOff>
    </xdr:from>
    <xdr:to>
      <xdr:col>45</xdr:col>
      <xdr:colOff>177800</xdr:colOff>
      <xdr:row>85</xdr:row>
      <xdr:rowOff>68580</xdr:rowOff>
    </xdr:to>
    <xdr:cxnSp macro="">
      <xdr:nvCxnSpPr>
        <xdr:cNvPr id="366" name="直線コネクタ 365">
          <a:extLst>
            <a:ext uri="{FF2B5EF4-FFF2-40B4-BE49-F238E27FC236}">
              <a16:creationId xmlns:a16="http://schemas.microsoft.com/office/drawing/2014/main" id="{C61608E6-B865-4F2D-949F-D509BD6516D2}"/>
            </a:ext>
          </a:extLst>
        </xdr:cNvPr>
        <xdr:cNvCxnSpPr/>
      </xdr:nvCxnSpPr>
      <xdr:spPr>
        <a:xfrm>
          <a:off x="7861300" y="1464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67" name="楕円 366">
          <a:extLst>
            <a:ext uri="{FF2B5EF4-FFF2-40B4-BE49-F238E27FC236}">
              <a16:creationId xmlns:a16="http://schemas.microsoft.com/office/drawing/2014/main" id="{1C48799F-7CF7-4E80-A61E-7E03EF54FC3F}"/>
            </a:ext>
          </a:extLst>
        </xdr:cNvPr>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68580</xdr:rowOff>
    </xdr:from>
    <xdr:to>
      <xdr:col>41</xdr:col>
      <xdr:colOff>50800</xdr:colOff>
      <xdr:row>85</xdr:row>
      <xdr:rowOff>148589</xdr:rowOff>
    </xdr:to>
    <xdr:cxnSp macro="">
      <xdr:nvCxnSpPr>
        <xdr:cNvPr id="368" name="直線コネクタ 367">
          <a:extLst>
            <a:ext uri="{FF2B5EF4-FFF2-40B4-BE49-F238E27FC236}">
              <a16:creationId xmlns:a16="http://schemas.microsoft.com/office/drawing/2014/main" id="{C35EF701-D8C6-4304-8C33-4F6AFC6A60FB}"/>
            </a:ext>
          </a:extLst>
        </xdr:cNvPr>
        <xdr:cNvCxnSpPr/>
      </xdr:nvCxnSpPr>
      <xdr:spPr>
        <a:xfrm flipV="1">
          <a:off x="6972300" y="146418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9" name="n_1aveValue【福祉施設】&#10;一人当たり面積">
          <a:extLst>
            <a:ext uri="{FF2B5EF4-FFF2-40B4-BE49-F238E27FC236}">
              <a16:creationId xmlns:a16="http://schemas.microsoft.com/office/drawing/2014/main" id="{EC0FB17D-3216-47B9-BAF2-31459FA22F3C}"/>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70" name="n_2aveValue【福祉施設】&#10;一人当たり面積">
          <a:extLst>
            <a:ext uri="{FF2B5EF4-FFF2-40B4-BE49-F238E27FC236}">
              <a16:creationId xmlns:a16="http://schemas.microsoft.com/office/drawing/2014/main" id="{BEDD74F0-8E5D-45F0-BA11-A00A147372CC}"/>
            </a:ext>
          </a:extLst>
        </xdr:cNvPr>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71" name="n_3aveValue【福祉施設】&#10;一人当たり面積">
          <a:extLst>
            <a:ext uri="{FF2B5EF4-FFF2-40B4-BE49-F238E27FC236}">
              <a16:creationId xmlns:a16="http://schemas.microsoft.com/office/drawing/2014/main" id="{E7245CB9-E89E-4C2B-BD48-F96961456FF7}"/>
            </a:ext>
          </a:extLst>
        </xdr:cNvPr>
        <xdr:cNvSpPr txBox="1"/>
      </xdr:nvSpPr>
      <xdr:spPr>
        <a:xfrm>
          <a:off x="7626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2" name="n_4aveValue【福祉施設】&#10;一人当たり面積">
          <a:extLst>
            <a:ext uri="{FF2B5EF4-FFF2-40B4-BE49-F238E27FC236}">
              <a16:creationId xmlns:a16="http://schemas.microsoft.com/office/drawing/2014/main" id="{FA08862E-6C84-4D35-9DD1-256080CC95B1}"/>
            </a:ext>
          </a:extLst>
        </xdr:cNvPr>
        <xdr:cNvSpPr txBox="1"/>
      </xdr:nvSpPr>
      <xdr:spPr>
        <a:xfrm>
          <a:off x="6737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73" name="n_1mainValue【福祉施設】&#10;一人当たり面積">
          <a:extLst>
            <a:ext uri="{FF2B5EF4-FFF2-40B4-BE49-F238E27FC236}">
              <a16:creationId xmlns:a16="http://schemas.microsoft.com/office/drawing/2014/main" id="{FB0FF7FF-39F1-4D86-816A-F6E3FE789A9C}"/>
            </a:ext>
          </a:extLst>
        </xdr:cNvPr>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110507</xdr:rowOff>
    </xdr:from>
    <xdr:ext cx="469744" cy="259045"/>
    <xdr:sp macro="" textlink="">
      <xdr:nvSpPr>
        <xdr:cNvPr id="374" name="n_2mainValue【福祉施設】&#10;一人当たり面積">
          <a:extLst>
            <a:ext uri="{FF2B5EF4-FFF2-40B4-BE49-F238E27FC236}">
              <a16:creationId xmlns:a16="http://schemas.microsoft.com/office/drawing/2014/main" id="{0E6911BD-B720-4C29-A0DF-5536D7932744}"/>
            </a:ext>
          </a:extLst>
        </xdr:cNvPr>
        <xdr:cNvSpPr txBox="1"/>
      </xdr:nvSpPr>
      <xdr:spPr>
        <a:xfrm>
          <a:off x="8515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110507</xdr:rowOff>
    </xdr:from>
    <xdr:ext cx="469744" cy="259045"/>
    <xdr:sp macro="" textlink="">
      <xdr:nvSpPr>
        <xdr:cNvPr id="375" name="n_3mainValue【福祉施設】&#10;一人当たり面積">
          <a:extLst>
            <a:ext uri="{FF2B5EF4-FFF2-40B4-BE49-F238E27FC236}">
              <a16:creationId xmlns:a16="http://schemas.microsoft.com/office/drawing/2014/main" id="{C84E9758-24F1-483E-AE5D-406B4DA8C707}"/>
            </a:ext>
          </a:extLst>
        </xdr:cNvPr>
        <xdr:cNvSpPr txBox="1"/>
      </xdr:nvSpPr>
      <xdr:spPr>
        <a:xfrm>
          <a:off x="7626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76" name="n_4mainValue【福祉施設】&#10;一人当たり面積">
          <a:extLst>
            <a:ext uri="{FF2B5EF4-FFF2-40B4-BE49-F238E27FC236}">
              <a16:creationId xmlns:a16="http://schemas.microsoft.com/office/drawing/2014/main" id="{6197C5B7-DFB1-4056-8458-AD53EECAD1F4}"/>
            </a:ext>
          </a:extLst>
        </xdr:cNvPr>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A077CAC-C7D8-407C-B61E-5533211D29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DE63468-5556-4BBA-94D9-DD35414E3E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68B634C-BC4C-4695-B190-33B6BFB33E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F6C1101-30A4-4AC4-8853-2D2694EF07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4D690DD-312A-43EB-B6BD-210DC7816DA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5382376-5961-4F1B-B3DE-1DB4AEDBF2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1299B0B-69FB-4FE8-9217-6014309F50E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5306CBD-40D0-4E83-BDA1-0161CD42928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A713EE9-87A4-4468-BD57-66105A2A3F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398E4C19-0095-4418-8A52-C880B25060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D1AEA6B-BEE0-4FC4-A5FA-8C61813F0CE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162FC312-695E-4698-B383-12BCAA4F8D4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5D0A0CC8-7529-4D7B-9BA4-5B9A92BA69C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850D5F09-D4C2-47F5-988F-202AD26CA0E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A18983E5-1B66-4098-864B-B38BF406C9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B8BF0CFC-3DC4-4DD5-881A-1D786996C4A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BE6E2FF2-1F7B-4C2F-B757-66240FF0023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8BF45E26-C8EF-48AC-9ECF-B3E727AB87F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4813A381-EC47-428D-83CD-835ABA92DBB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138863E2-D1D5-41CC-B664-11D63A18E16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904DF403-6FCD-4F4F-91A4-D8E845F30F1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4BAAE63-AFC2-4368-A96A-FF78709C01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F04C5A84-A299-433A-9C9F-66A4A556510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E8DF26C5-BEF9-467A-9A24-9389847D32A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401" name="直線コネクタ 400">
          <a:extLst>
            <a:ext uri="{FF2B5EF4-FFF2-40B4-BE49-F238E27FC236}">
              <a16:creationId xmlns:a16="http://schemas.microsoft.com/office/drawing/2014/main" id="{EA5A1923-D701-49C1-B7B0-02C0BF972A19}"/>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3B9C3DE0-A9CB-42C6-98F0-37395648E347}"/>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3" name="直線コネクタ 402">
          <a:extLst>
            <a:ext uri="{FF2B5EF4-FFF2-40B4-BE49-F238E27FC236}">
              <a16:creationId xmlns:a16="http://schemas.microsoft.com/office/drawing/2014/main" id="{2272BA9F-81DC-4492-9A7B-730B2EDA433F}"/>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8109CA0F-C52D-4012-9A35-C2504DB4C9D3}"/>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5" name="直線コネクタ 404">
          <a:extLst>
            <a:ext uri="{FF2B5EF4-FFF2-40B4-BE49-F238E27FC236}">
              <a16:creationId xmlns:a16="http://schemas.microsoft.com/office/drawing/2014/main" id="{15D0F9C0-B124-4533-B442-98E28735E5B7}"/>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660B8AC9-A5EB-4375-A5FE-12D16524F7E4}"/>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7" name="フローチャート: 判断 406">
          <a:extLst>
            <a:ext uri="{FF2B5EF4-FFF2-40B4-BE49-F238E27FC236}">
              <a16:creationId xmlns:a16="http://schemas.microsoft.com/office/drawing/2014/main" id="{F5BC4BD5-FCCC-40AC-B33D-A092A6C86B38}"/>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8" name="フローチャート: 判断 407">
          <a:extLst>
            <a:ext uri="{FF2B5EF4-FFF2-40B4-BE49-F238E27FC236}">
              <a16:creationId xmlns:a16="http://schemas.microsoft.com/office/drawing/2014/main" id="{F71DE0CB-6DAE-4DF1-880B-9E7DFBBE3A2B}"/>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9" name="フローチャート: 判断 408">
          <a:extLst>
            <a:ext uri="{FF2B5EF4-FFF2-40B4-BE49-F238E27FC236}">
              <a16:creationId xmlns:a16="http://schemas.microsoft.com/office/drawing/2014/main" id="{5C0CE9D8-1871-4807-8350-C97443FF611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10" name="フローチャート: 判断 409">
          <a:extLst>
            <a:ext uri="{FF2B5EF4-FFF2-40B4-BE49-F238E27FC236}">
              <a16:creationId xmlns:a16="http://schemas.microsoft.com/office/drawing/2014/main" id="{6385E311-15B9-417D-B99D-416D31A383A8}"/>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11" name="フローチャート: 判断 410">
          <a:extLst>
            <a:ext uri="{FF2B5EF4-FFF2-40B4-BE49-F238E27FC236}">
              <a16:creationId xmlns:a16="http://schemas.microsoft.com/office/drawing/2014/main" id="{40325A95-C976-410E-80DE-9A58266A7FDF}"/>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14D1C8E-AB7D-49CE-AC3A-3EC87BBA58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C248BDD-04DC-451D-BFB1-6959FBB9D9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C9CB0AD-CA8B-431B-8B2B-6A714CAA047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4EE58B7-9598-4DF1-B7F9-888FC57815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986B441-816B-4C7B-9875-4CFA5CEB9D3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132080</xdr:rowOff>
    </xdr:from>
    <xdr:to>
      <xdr:col>24</xdr:col>
      <xdr:colOff>114300</xdr:colOff>
      <xdr:row>105</xdr:row>
      <xdr:rowOff>62230</xdr:rowOff>
    </xdr:to>
    <xdr:sp macro="" textlink="">
      <xdr:nvSpPr>
        <xdr:cNvPr id="417" name="楕円 416">
          <a:extLst>
            <a:ext uri="{FF2B5EF4-FFF2-40B4-BE49-F238E27FC236}">
              <a16:creationId xmlns:a16="http://schemas.microsoft.com/office/drawing/2014/main" id="{E7289173-12B3-4476-97F4-D78E98A78543}"/>
            </a:ext>
          </a:extLst>
        </xdr:cNvPr>
        <xdr:cNvSpPr/>
      </xdr:nvSpPr>
      <xdr:spPr>
        <a:xfrm>
          <a:off x="4584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110507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11C44DA1-D4BC-43E4-966E-F192BA2BB484}"/>
            </a:ext>
          </a:extLst>
        </xdr:cNvPr>
        <xdr:cNvSpPr txBox="1"/>
      </xdr:nvSpPr>
      <xdr:spPr>
        <a:xfrm>
          <a:off x="4673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135889</xdr:rowOff>
    </xdr:from>
    <xdr:to>
      <xdr:col>20</xdr:col>
      <xdr:colOff>38100</xdr:colOff>
      <xdr:row>105</xdr:row>
      <xdr:rowOff>66039</xdr:rowOff>
    </xdr:to>
    <xdr:sp macro="" textlink="">
      <xdr:nvSpPr>
        <xdr:cNvPr id="419" name="楕円 418">
          <a:extLst>
            <a:ext uri="{FF2B5EF4-FFF2-40B4-BE49-F238E27FC236}">
              <a16:creationId xmlns:a16="http://schemas.microsoft.com/office/drawing/2014/main" id="{D85BB117-07FF-49F0-899A-F94017E9E74D}"/>
            </a:ext>
          </a:extLst>
        </xdr:cNvPr>
        <xdr:cNvSpPr/>
      </xdr:nvSpPr>
      <xdr:spPr>
        <a:xfrm>
          <a:off x="3746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xdr:rowOff>
    </xdr:from>
    <xdr:to>
      <xdr:col>24</xdr:col>
      <xdr:colOff>63500</xdr:colOff>
      <xdr:row>105</xdr:row>
      <xdr:rowOff>15239</xdr:rowOff>
    </xdr:to>
    <xdr:cxnSp macro="">
      <xdr:nvCxnSpPr>
        <xdr:cNvPr id="420" name="直線コネクタ 419">
          <a:extLst>
            <a:ext uri="{FF2B5EF4-FFF2-40B4-BE49-F238E27FC236}">
              <a16:creationId xmlns:a16="http://schemas.microsoft.com/office/drawing/2014/main" id="{DA4E6358-B61E-4E69-B334-6D68B69D4FDE}"/>
            </a:ext>
          </a:extLst>
        </xdr:cNvPr>
        <xdr:cNvCxnSpPr/>
      </xdr:nvCxnSpPr>
      <xdr:spPr>
        <a:xfrm flipV="1">
          <a:off x="3797300" y="180136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107314</xdr:rowOff>
    </xdr:from>
    <xdr:to>
      <xdr:col>15</xdr:col>
      <xdr:colOff>101600</xdr:colOff>
      <xdr:row>105</xdr:row>
      <xdr:rowOff>37464</xdr:rowOff>
    </xdr:to>
    <xdr:sp macro="" textlink="">
      <xdr:nvSpPr>
        <xdr:cNvPr id="421" name="楕円 420">
          <a:extLst>
            <a:ext uri="{FF2B5EF4-FFF2-40B4-BE49-F238E27FC236}">
              <a16:creationId xmlns:a16="http://schemas.microsoft.com/office/drawing/2014/main" id="{858218B4-F374-4198-9699-426E8BC58380}"/>
            </a:ext>
          </a:extLst>
        </xdr:cNvPr>
        <xdr:cNvSpPr/>
      </xdr:nvSpPr>
      <xdr:spPr>
        <a:xfrm>
          <a:off x="2857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158114</xdr:rowOff>
    </xdr:from>
    <xdr:to>
      <xdr:col>19</xdr:col>
      <xdr:colOff>177800</xdr:colOff>
      <xdr:row>105</xdr:row>
      <xdr:rowOff>15239</xdr:rowOff>
    </xdr:to>
    <xdr:cxnSp macro="">
      <xdr:nvCxnSpPr>
        <xdr:cNvPr id="422" name="直線コネクタ 421">
          <a:extLst>
            <a:ext uri="{FF2B5EF4-FFF2-40B4-BE49-F238E27FC236}">
              <a16:creationId xmlns:a16="http://schemas.microsoft.com/office/drawing/2014/main" id="{DE262A3F-3F82-4C2D-840F-1120FB62FE7C}"/>
            </a:ext>
          </a:extLst>
        </xdr:cNvPr>
        <xdr:cNvCxnSpPr/>
      </xdr:nvCxnSpPr>
      <xdr:spPr>
        <a:xfrm>
          <a:off x="2908300" y="179889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3" name="楕円 422">
          <a:extLst>
            <a:ext uri="{FF2B5EF4-FFF2-40B4-BE49-F238E27FC236}">
              <a16:creationId xmlns:a16="http://schemas.microsoft.com/office/drawing/2014/main" id="{D75F1F4B-4503-4951-83DC-66739F141C3F}"/>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97155</xdr:rowOff>
    </xdr:from>
    <xdr:to>
      <xdr:col>15</xdr:col>
      <xdr:colOff>50800</xdr:colOff>
      <xdr:row>104</xdr:row>
      <xdr:rowOff>158114</xdr:rowOff>
    </xdr:to>
    <xdr:cxnSp macro="">
      <xdr:nvCxnSpPr>
        <xdr:cNvPr id="424" name="直線コネクタ 423">
          <a:extLst>
            <a:ext uri="{FF2B5EF4-FFF2-40B4-BE49-F238E27FC236}">
              <a16:creationId xmlns:a16="http://schemas.microsoft.com/office/drawing/2014/main" id="{7EF79498-0346-478B-88DF-A228271909EA}"/>
            </a:ext>
          </a:extLst>
        </xdr:cNvPr>
        <xdr:cNvCxnSpPr/>
      </xdr:nvCxnSpPr>
      <xdr:spPr>
        <a:xfrm>
          <a:off x="2019300" y="179279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92075</xdr:rowOff>
    </xdr:from>
    <xdr:to>
      <xdr:col>6</xdr:col>
      <xdr:colOff>38100</xdr:colOff>
      <xdr:row>105</xdr:row>
      <xdr:rowOff>22225</xdr:rowOff>
    </xdr:to>
    <xdr:sp macro="" textlink="">
      <xdr:nvSpPr>
        <xdr:cNvPr id="425" name="楕円 424">
          <a:extLst>
            <a:ext uri="{FF2B5EF4-FFF2-40B4-BE49-F238E27FC236}">
              <a16:creationId xmlns:a16="http://schemas.microsoft.com/office/drawing/2014/main" id="{2848D570-49DD-417E-94B2-996A4A4599AA}"/>
            </a:ext>
          </a:extLst>
        </xdr:cNvPr>
        <xdr:cNvSpPr/>
      </xdr:nvSpPr>
      <xdr:spPr>
        <a:xfrm>
          <a:off x="1079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97155</xdr:rowOff>
    </xdr:from>
    <xdr:to>
      <xdr:col>10</xdr:col>
      <xdr:colOff>114300</xdr:colOff>
      <xdr:row>104</xdr:row>
      <xdr:rowOff>142875</xdr:rowOff>
    </xdr:to>
    <xdr:cxnSp macro="">
      <xdr:nvCxnSpPr>
        <xdr:cNvPr id="426" name="直線コネクタ 425">
          <a:extLst>
            <a:ext uri="{FF2B5EF4-FFF2-40B4-BE49-F238E27FC236}">
              <a16:creationId xmlns:a16="http://schemas.microsoft.com/office/drawing/2014/main" id="{CC7BEFED-80CF-4A0E-843F-1BFF9DFDA481}"/>
            </a:ext>
          </a:extLst>
        </xdr:cNvPr>
        <xdr:cNvCxnSpPr/>
      </xdr:nvCxnSpPr>
      <xdr:spPr>
        <a:xfrm flipV="1">
          <a:off x="1130300" y="179279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7" name="n_1aveValue【市民会館】&#10;有形固定資産減価償却率">
          <a:extLst>
            <a:ext uri="{FF2B5EF4-FFF2-40B4-BE49-F238E27FC236}">
              <a16:creationId xmlns:a16="http://schemas.microsoft.com/office/drawing/2014/main" id="{5E838008-73C2-478B-B108-8944FCF24793}"/>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8" name="n_2aveValue【市民会館】&#10;有形固定資産減価償却率">
          <a:extLst>
            <a:ext uri="{FF2B5EF4-FFF2-40B4-BE49-F238E27FC236}">
              <a16:creationId xmlns:a16="http://schemas.microsoft.com/office/drawing/2014/main" id="{A0906AB8-62BC-4E43-A472-8F6542F50152}"/>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9" name="n_3aveValue【市民会館】&#10;有形固定資産減価償却率">
          <a:extLst>
            <a:ext uri="{FF2B5EF4-FFF2-40B4-BE49-F238E27FC236}">
              <a16:creationId xmlns:a16="http://schemas.microsoft.com/office/drawing/2014/main" id="{4CF7B1BA-AF26-4821-92C8-19CA54B12C51}"/>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30" name="n_4aveValue【市民会館】&#10;有形固定資産減価償却率">
          <a:extLst>
            <a:ext uri="{FF2B5EF4-FFF2-40B4-BE49-F238E27FC236}">
              <a16:creationId xmlns:a16="http://schemas.microsoft.com/office/drawing/2014/main" id="{AC21820B-BF54-474C-9CB4-85614EC9916D}"/>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57166</xdr:rowOff>
    </xdr:from>
    <xdr:ext cx="405111" cy="259045"/>
    <xdr:sp macro="" textlink="">
      <xdr:nvSpPr>
        <xdr:cNvPr id="431" name="n_1mainValue【市民会館】&#10;有形固定資産減価償却率">
          <a:extLst>
            <a:ext uri="{FF2B5EF4-FFF2-40B4-BE49-F238E27FC236}">
              <a16:creationId xmlns:a16="http://schemas.microsoft.com/office/drawing/2014/main" id="{A30B71B6-F658-4749-A861-E3FC0BFACD5B}"/>
            </a:ext>
          </a:extLst>
        </xdr:cNvPr>
        <xdr:cNvSpPr txBox="1"/>
      </xdr:nvSpPr>
      <xdr:spPr>
        <a:xfrm>
          <a:off x="3582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28591</xdr:rowOff>
    </xdr:from>
    <xdr:ext cx="405111" cy="259045"/>
    <xdr:sp macro="" textlink="">
      <xdr:nvSpPr>
        <xdr:cNvPr id="432" name="n_2mainValue【市民会館】&#10;有形固定資産減価償却率">
          <a:extLst>
            <a:ext uri="{FF2B5EF4-FFF2-40B4-BE49-F238E27FC236}">
              <a16:creationId xmlns:a16="http://schemas.microsoft.com/office/drawing/2014/main" id="{5ADD61BC-349F-4ECA-9041-53B46893AF2F}"/>
            </a:ext>
          </a:extLst>
        </xdr:cNvPr>
        <xdr:cNvSpPr txBox="1"/>
      </xdr:nvSpPr>
      <xdr:spPr>
        <a:xfrm>
          <a:off x="2705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433" name="n_3mainValue【市民会館】&#10;有形固定資産減価償却率">
          <a:extLst>
            <a:ext uri="{FF2B5EF4-FFF2-40B4-BE49-F238E27FC236}">
              <a16:creationId xmlns:a16="http://schemas.microsoft.com/office/drawing/2014/main" id="{3E529FC0-9A3B-46B6-A70B-2CDD9D099DAD}"/>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13352</xdr:rowOff>
    </xdr:from>
    <xdr:ext cx="405111" cy="259045"/>
    <xdr:sp macro="" textlink="">
      <xdr:nvSpPr>
        <xdr:cNvPr id="434" name="n_4mainValue【市民会館】&#10;有形固定資産減価償却率">
          <a:extLst>
            <a:ext uri="{FF2B5EF4-FFF2-40B4-BE49-F238E27FC236}">
              <a16:creationId xmlns:a16="http://schemas.microsoft.com/office/drawing/2014/main" id="{B5A29B86-EBB7-4E2F-938F-DB26F005CD9A}"/>
            </a:ext>
          </a:extLst>
        </xdr:cNvPr>
        <xdr:cNvSpPr txBox="1"/>
      </xdr:nvSpPr>
      <xdr:spPr>
        <a:xfrm>
          <a:off x="927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118BD96B-ED5C-4A39-9433-A7D4C0AD38C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52201F4-2811-4AF8-A759-3AFC0F2602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9C843B1-E7DF-4841-87E5-BB55883CB1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2F96CCA2-6065-4334-BE5D-6B0B41DFEB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55837B9-C1F9-4FA8-94FD-88EA3783BD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4064268-B3A7-4DBC-8BEA-59AF684A7A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6EECA808-A18B-43E1-9E21-AAECF32016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638F572-29F5-4F1D-9306-AD7DABF213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B1326FEE-7830-4DA3-9B02-CAC722AD947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6822DF7-07C1-4699-9DFC-AB16B16169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B8F318F-5449-4AD6-B6AD-1E2A2452A3D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D2A030A-26A4-400E-939B-7256FA91C22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93CEA289-B4F2-46F1-923B-7112E0D914E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91EDC10-9356-4A3B-9E9A-78B10F9EF44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21911C1E-4D14-4405-B24A-4DE21669D47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CFD535F4-EE0D-47AD-A6C1-E03E7C4F407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460952-79AD-4FAE-ACF1-74133F12B7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7D546AFC-B013-44BB-89CB-D68BA0712F9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4623236-F129-4BEB-B7FF-0DA39FE5ECB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3E0E5E84-2EE5-464A-93F9-490E361668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E6635AF4-31CF-4D7A-A70F-8DD5901D23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2C3E9A42-009B-42DC-A338-84FB5ACF50C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2BDED08E-421B-4FDE-A51A-0E9AC112D7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8" name="直線コネクタ 457">
          <a:extLst>
            <a:ext uri="{FF2B5EF4-FFF2-40B4-BE49-F238E27FC236}">
              <a16:creationId xmlns:a16="http://schemas.microsoft.com/office/drawing/2014/main" id="{9BB33755-7972-4DB2-A238-67545A7C67DB}"/>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9" name="【市民会館】&#10;一人当たり面積最小値テキスト">
          <a:extLst>
            <a:ext uri="{FF2B5EF4-FFF2-40B4-BE49-F238E27FC236}">
              <a16:creationId xmlns:a16="http://schemas.microsoft.com/office/drawing/2014/main" id="{420B8B34-662F-4294-A465-22B876654D07}"/>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0" name="直線コネクタ 459">
          <a:extLst>
            <a:ext uri="{FF2B5EF4-FFF2-40B4-BE49-F238E27FC236}">
              <a16:creationId xmlns:a16="http://schemas.microsoft.com/office/drawing/2014/main" id="{CA48A08C-F2DA-43DB-A57B-5277E53FFFCB}"/>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1" name="【市民会館】&#10;一人当たり面積最大値テキスト">
          <a:extLst>
            <a:ext uri="{FF2B5EF4-FFF2-40B4-BE49-F238E27FC236}">
              <a16:creationId xmlns:a16="http://schemas.microsoft.com/office/drawing/2014/main" id="{B8AA4AD9-1459-436B-BFA3-58715C431848}"/>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2" name="直線コネクタ 461">
          <a:extLst>
            <a:ext uri="{FF2B5EF4-FFF2-40B4-BE49-F238E27FC236}">
              <a16:creationId xmlns:a16="http://schemas.microsoft.com/office/drawing/2014/main" id="{42B27FA4-8DA0-4C09-93E4-1550F944CB33}"/>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3" name="【市民会館】&#10;一人当たり面積平均値テキスト">
          <a:extLst>
            <a:ext uri="{FF2B5EF4-FFF2-40B4-BE49-F238E27FC236}">
              <a16:creationId xmlns:a16="http://schemas.microsoft.com/office/drawing/2014/main" id="{8D2AFE46-847A-437C-818D-AD12E0DD476C}"/>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4" name="フローチャート: 判断 463">
          <a:extLst>
            <a:ext uri="{FF2B5EF4-FFF2-40B4-BE49-F238E27FC236}">
              <a16:creationId xmlns:a16="http://schemas.microsoft.com/office/drawing/2014/main" id="{5C36D836-D705-4E1D-95A4-AE389FF24759}"/>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a:extLst>
            <a:ext uri="{FF2B5EF4-FFF2-40B4-BE49-F238E27FC236}">
              <a16:creationId xmlns:a16="http://schemas.microsoft.com/office/drawing/2014/main" id="{8FCC6460-FF3C-4B08-A819-AE378A55FB8D}"/>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6" name="フローチャート: 判断 465">
          <a:extLst>
            <a:ext uri="{FF2B5EF4-FFF2-40B4-BE49-F238E27FC236}">
              <a16:creationId xmlns:a16="http://schemas.microsoft.com/office/drawing/2014/main" id="{EA598CDD-8686-4E0C-937E-38D54F3BD84A}"/>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7" name="フローチャート: 判断 466">
          <a:extLst>
            <a:ext uri="{FF2B5EF4-FFF2-40B4-BE49-F238E27FC236}">
              <a16:creationId xmlns:a16="http://schemas.microsoft.com/office/drawing/2014/main" id="{CA1A02CA-7FCB-4FB7-9A39-8A1240734A97}"/>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045151E0-90C1-48A8-800A-DD9C6F320697}"/>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B08C00-1080-40C4-871B-35F2CF42679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C8FD960-3DAC-48A5-90FF-D5F45BB01F8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A83F0E2-E9D9-411B-90CD-CE814F1DCD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3EE862A-04AA-420D-BFA5-B31FE4C59AF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B2D364A-96F2-42C7-91BB-BC990EC19D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474" name="楕円 473">
          <a:extLst>
            <a:ext uri="{FF2B5EF4-FFF2-40B4-BE49-F238E27FC236}">
              <a16:creationId xmlns:a16="http://schemas.microsoft.com/office/drawing/2014/main" id="{96C75CE5-A1E3-4EEC-A76F-6BE2FC2982D9}"/>
            </a:ext>
          </a:extLst>
        </xdr:cNvPr>
        <xdr:cNvSpPr/>
      </xdr:nvSpPr>
      <xdr:spPr>
        <a:xfrm>
          <a:off x="10426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90188</xdr:rowOff>
    </xdr:from>
    <xdr:ext cx="469744" cy="259045"/>
    <xdr:sp macro="" textlink="">
      <xdr:nvSpPr>
        <xdr:cNvPr id="475" name="【市民会館】&#10;一人当たり面積該当値テキスト">
          <a:extLst>
            <a:ext uri="{FF2B5EF4-FFF2-40B4-BE49-F238E27FC236}">
              <a16:creationId xmlns:a16="http://schemas.microsoft.com/office/drawing/2014/main" id="{CEF7DDEE-6F73-4327-9849-FF88DC2272B5}"/>
            </a:ext>
          </a:extLst>
        </xdr:cNvPr>
        <xdr:cNvSpPr txBox="1"/>
      </xdr:nvSpPr>
      <xdr:spPr>
        <a:xfrm>
          <a:off x="10515600"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74930</xdr:rowOff>
    </xdr:from>
    <xdr:to>
      <xdr:col>50</xdr:col>
      <xdr:colOff>165100</xdr:colOff>
      <xdr:row>105</xdr:row>
      <xdr:rowOff>5080</xdr:rowOff>
    </xdr:to>
    <xdr:sp macro="" textlink="">
      <xdr:nvSpPr>
        <xdr:cNvPr id="476" name="楕円 475">
          <a:extLst>
            <a:ext uri="{FF2B5EF4-FFF2-40B4-BE49-F238E27FC236}">
              <a16:creationId xmlns:a16="http://schemas.microsoft.com/office/drawing/2014/main" id="{9C15FB8A-071B-4E7F-9525-C8CF003AE7F8}"/>
            </a:ext>
          </a:extLst>
        </xdr:cNvPr>
        <xdr:cNvSpPr/>
      </xdr:nvSpPr>
      <xdr:spPr>
        <a:xfrm>
          <a:off x="9588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118111</xdr:rowOff>
    </xdr:from>
    <xdr:to>
      <xdr:col>55</xdr:col>
      <xdr:colOff>0</xdr:colOff>
      <xdr:row>104</xdr:row>
      <xdr:rowOff>125730</xdr:rowOff>
    </xdr:to>
    <xdr:cxnSp macro="">
      <xdr:nvCxnSpPr>
        <xdr:cNvPr id="477" name="直線コネクタ 476">
          <a:extLst>
            <a:ext uri="{FF2B5EF4-FFF2-40B4-BE49-F238E27FC236}">
              <a16:creationId xmlns:a16="http://schemas.microsoft.com/office/drawing/2014/main" id="{B281629A-50C6-43CD-9416-B5C247D1E404}"/>
            </a:ext>
          </a:extLst>
        </xdr:cNvPr>
        <xdr:cNvCxnSpPr/>
      </xdr:nvCxnSpPr>
      <xdr:spPr>
        <a:xfrm flipV="1">
          <a:off x="9639300" y="17948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8" name="楕円 477">
          <a:extLst>
            <a:ext uri="{FF2B5EF4-FFF2-40B4-BE49-F238E27FC236}">
              <a16:creationId xmlns:a16="http://schemas.microsoft.com/office/drawing/2014/main" id="{989F7A3F-48DC-4512-9E20-DDFAA7C99E73}"/>
            </a:ext>
          </a:extLst>
        </xdr:cNvPr>
        <xdr:cNvSpPr/>
      </xdr:nvSpPr>
      <xdr:spPr>
        <a:xfrm>
          <a:off x="869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125730</xdr:rowOff>
    </xdr:from>
    <xdr:to>
      <xdr:col>50</xdr:col>
      <xdr:colOff>114300</xdr:colOff>
      <xdr:row>104</xdr:row>
      <xdr:rowOff>133350</xdr:rowOff>
    </xdr:to>
    <xdr:cxnSp macro="">
      <xdr:nvCxnSpPr>
        <xdr:cNvPr id="479" name="直線コネクタ 478">
          <a:extLst>
            <a:ext uri="{FF2B5EF4-FFF2-40B4-BE49-F238E27FC236}">
              <a16:creationId xmlns:a16="http://schemas.microsoft.com/office/drawing/2014/main" id="{F2B7F2CA-3713-4448-AF81-DF0F4FDC6D88}"/>
            </a:ext>
          </a:extLst>
        </xdr:cNvPr>
        <xdr:cNvCxnSpPr/>
      </xdr:nvCxnSpPr>
      <xdr:spPr>
        <a:xfrm flipV="1">
          <a:off x="8750300" y="17956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86361</xdr:rowOff>
    </xdr:from>
    <xdr:to>
      <xdr:col>41</xdr:col>
      <xdr:colOff>101600</xdr:colOff>
      <xdr:row>105</xdr:row>
      <xdr:rowOff>16511</xdr:rowOff>
    </xdr:to>
    <xdr:sp macro="" textlink="">
      <xdr:nvSpPr>
        <xdr:cNvPr id="480" name="楕円 479">
          <a:extLst>
            <a:ext uri="{FF2B5EF4-FFF2-40B4-BE49-F238E27FC236}">
              <a16:creationId xmlns:a16="http://schemas.microsoft.com/office/drawing/2014/main" id="{50824CFC-614D-4F15-84B1-1CAB08763217}"/>
            </a:ext>
          </a:extLst>
        </xdr:cNvPr>
        <xdr:cNvSpPr/>
      </xdr:nvSpPr>
      <xdr:spPr>
        <a:xfrm>
          <a:off x="7810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133350</xdr:rowOff>
    </xdr:from>
    <xdr:to>
      <xdr:col>45</xdr:col>
      <xdr:colOff>177800</xdr:colOff>
      <xdr:row>104</xdr:row>
      <xdr:rowOff>137161</xdr:rowOff>
    </xdr:to>
    <xdr:cxnSp macro="">
      <xdr:nvCxnSpPr>
        <xdr:cNvPr id="481" name="直線コネクタ 480">
          <a:extLst>
            <a:ext uri="{FF2B5EF4-FFF2-40B4-BE49-F238E27FC236}">
              <a16:creationId xmlns:a16="http://schemas.microsoft.com/office/drawing/2014/main" id="{5B5C8EFC-9CC2-4DB4-B917-A6E90ECCF6E4}"/>
            </a:ext>
          </a:extLst>
        </xdr:cNvPr>
        <xdr:cNvCxnSpPr/>
      </xdr:nvCxnSpPr>
      <xdr:spPr>
        <a:xfrm flipV="1">
          <a:off x="7861300" y="17964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82" name="楕円 481">
          <a:extLst>
            <a:ext uri="{FF2B5EF4-FFF2-40B4-BE49-F238E27FC236}">
              <a16:creationId xmlns:a16="http://schemas.microsoft.com/office/drawing/2014/main" id="{489C7BBB-620F-4485-BBE6-EFE9A23FE696}"/>
            </a:ext>
          </a:extLst>
        </xdr:cNvPr>
        <xdr:cNvSpPr/>
      </xdr:nvSpPr>
      <xdr:spPr>
        <a:xfrm>
          <a:off x="6921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137161</xdr:rowOff>
    </xdr:from>
    <xdr:to>
      <xdr:col>41</xdr:col>
      <xdr:colOff>50800</xdr:colOff>
      <xdr:row>104</xdr:row>
      <xdr:rowOff>144780</xdr:rowOff>
    </xdr:to>
    <xdr:cxnSp macro="">
      <xdr:nvCxnSpPr>
        <xdr:cNvPr id="483" name="直線コネクタ 482">
          <a:extLst>
            <a:ext uri="{FF2B5EF4-FFF2-40B4-BE49-F238E27FC236}">
              <a16:creationId xmlns:a16="http://schemas.microsoft.com/office/drawing/2014/main" id="{D6CBBEDE-844C-4090-ACFA-87CCA9BE75B4}"/>
            </a:ext>
          </a:extLst>
        </xdr:cNvPr>
        <xdr:cNvCxnSpPr/>
      </xdr:nvCxnSpPr>
      <xdr:spPr>
        <a:xfrm flipV="1">
          <a:off x="6972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4" name="n_1aveValue【市民会館】&#10;一人当たり面積">
          <a:extLst>
            <a:ext uri="{FF2B5EF4-FFF2-40B4-BE49-F238E27FC236}">
              <a16:creationId xmlns:a16="http://schemas.microsoft.com/office/drawing/2014/main" id="{E41F8377-AADE-4D87-939E-1134AB1995BE}"/>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5" name="n_2aveValue【市民会館】&#10;一人当たり面積">
          <a:extLst>
            <a:ext uri="{FF2B5EF4-FFF2-40B4-BE49-F238E27FC236}">
              <a16:creationId xmlns:a16="http://schemas.microsoft.com/office/drawing/2014/main" id="{0680312E-9052-4B43-BDE7-114D005462E2}"/>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486" name="n_3aveValue【市民会館】&#10;一人当たり面積">
          <a:extLst>
            <a:ext uri="{FF2B5EF4-FFF2-40B4-BE49-F238E27FC236}">
              <a16:creationId xmlns:a16="http://schemas.microsoft.com/office/drawing/2014/main" id="{D9B3D1A9-64E2-4E37-935F-85A0AD2F3105}"/>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487" name="n_4aveValue【市民会館】&#10;一人当たり面積">
          <a:extLst>
            <a:ext uri="{FF2B5EF4-FFF2-40B4-BE49-F238E27FC236}">
              <a16:creationId xmlns:a16="http://schemas.microsoft.com/office/drawing/2014/main" id="{6D59CC10-90A5-4915-8955-CAF88BAB5D4C}"/>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21607</xdr:rowOff>
    </xdr:from>
    <xdr:ext cx="469744" cy="259045"/>
    <xdr:sp macro="" textlink="">
      <xdr:nvSpPr>
        <xdr:cNvPr id="488" name="n_1mainValue【市民会館】&#10;一人当たり面積">
          <a:extLst>
            <a:ext uri="{FF2B5EF4-FFF2-40B4-BE49-F238E27FC236}">
              <a16:creationId xmlns:a16="http://schemas.microsoft.com/office/drawing/2014/main" id="{B82376D8-2C1A-4199-8203-F4AC0C655A3B}"/>
            </a:ext>
          </a:extLst>
        </xdr:cNvPr>
        <xdr:cNvSpPr txBox="1"/>
      </xdr:nvSpPr>
      <xdr:spPr>
        <a:xfrm>
          <a:off x="93917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89" name="n_2mainValue【市民会館】&#10;一人当たり面積">
          <a:extLst>
            <a:ext uri="{FF2B5EF4-FFF2-40B4-BE49-F238E27FC236}">
              <a16:creationId xmlns:a16="http://schemas.microsoft.com/office/drawing/2014/main" id="{5C31D9E9-5B43-4AA6-8B93-CDB3225C6EF9}"/>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33038</xdr:rowOff>
    </xdr:from>
    <xdr:ext cx="469744" cy="259045"/>
    <xdr:sp macro="" textlink="">
      <xdr:nvSpPr>
        <xdr:cNvPr id="490" name="n_3mainValue【市民会館】&#10;一人当たり面積">
          <a:extLst>
            <a:ext uri="{FF2B5EF4-FFF2-40B4-BE49-F238E27FC236}">
              <a16:creationId xmlns:a16="http://schemas.microsoft.com/office/drawing/2014/main" id="{0D733C1F-FCA8-460C-BE34-064F47A9BC7D}"/>
            </a:ext>
          </a:extLst>
        </xdr:cNvPr>
        <xdr:cNvSpPr txBox="1"/>
      </xdr:nvSpPr>
      <xdr:spPr>
        <a:xfrm>
          <a:off x="7626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491" name="n_4mainValue【市民会館】&#10;一人当たり面積">
          <a:extLst>
            <a:ext uri="{FF2B5EF4-FFF2-40B4-BE49-F238E27FC236}">
              <a16:creationId xmlns:a16="http://schemas.microsoft.com/office/drawing/2014/main" id="{6D94A59B-1B8B-459B-84EC-C8AC92C9593E}"/>
            </a:ext>
          </a:extLst>
        </xdr:cNvPr>
        <xdr:cNvSpPr txBox="1"/>
      </xdr:nvSpPr>
      <xdr:spPr>
        <a:xfrm>
          <a:off x="6737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D6A6CE0A-296D-4DDE-82DE-4175AE3DB5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20B0E2A5-48DA-4280-8970-A29D68BB9B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4560FDB4-C367-42C6-8DF6-BDCD91F7B7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816EBBA-C535-44DA-9154-B3E766F25A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652B5135-875A-4FD2-AB05-773476CBD7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2E737B3B-0EED-4F1F-8DED-8F1D47A3F7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8964DB60-2CF3-49A1-A7CD-800E04F59F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E58C82E3-9B79-4A47-87CC-9A806DCD5B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BD6FD7E-6CD2-498D-AFD3-A748DEEB3F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EA1AEF75-D939-44CE-8F53-0228511B69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3C954BF3-8E28-4633-82A4-27C86DB610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CBC9A6D4-A68F-4F50-9C3E-93F6BF6DD1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A7B552A7-AD2C-48AF-9C46-8EABB5AF2AC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A988DF97-03B5-4A99-905D-4BFE177221B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566385E6-0033-47FA-816A-93B11AB580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BA3A06D0-4FBA-4B0B-B4D1-AD71189B772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D922348-6109-4D25-A266-21F17F5462C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69C22B8A-708E-4EF7-B3C8-3E7A3CDA9E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81419843-909A-4BD2-95F9-12AF9B4C819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9DCFF14-8811-4CEB-8517-B51000492D1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450BCE80-8A0E-4E91-A5CA-E57726D3793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14A44184-675E-4F34-A434-F0EF3AA3144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4483D75C-62B6-4AE6-B3AF-356963CA07D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9C4D5CB6-3FB9-49CE-9F50-D8E0BE2AFB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CC6D7DC4-DA1C-4501-A301-8D6C904370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7" name="直線コネクタ 516">
          <a:extLst>
            <a:ext uri="{FF2B5EF4-FFF2-40B4-BE49-F238E27FC236}">
              <a16:creationId xmlns:a16="http://schemas.microsoft.com/office/drawing/2014/main" id="{24936BA6-6E1F-4B08-865D-C8FA2D250F6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FBD33227-2AA0-4798-92CB-38F17CD3D35D}"/>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9" name="直線コネクタ 518">
          <a:extLst>
            <a:ext uri="{FF2B5EF4-FFF2-40B4-BE49-F238E27FC236}">
              <a16:creationId xmlns:a16="http://schemas.microsoft.com/office/drawing/2014/main" id="{3DC77486-7047-4C3E-911F-1E34EBFC5DD1}"/>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9BF8A72B-B6F5-494D-9732-7BCE5004C40D}"/>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1" name="直線コネクタ 520">
          <a:extLst>
            <a:ext uri="{FF2B5EF4-FFF2-40B4-BE49-F238E27FC236}">
              <a16:creationId xmlns:a16="http://schemas.microsoft.com/office/drawing/2014/main" id="{4EB722FF-EFB0-4B93-BA3D-DFE77B630312}"/>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9B81DF64-7D02-4AF1-86AB-5C659AA733E5}"/>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3" name="フローチャート: 判断 522">
          <a:extLst>
            <a:ext uri="{FF2B5EF4-FFF2-40B4-BE49-F238E27FC236}">
              <a16:creationId xmlns:a16="http://schemas.microsoft.com/office/drawing/2014/main" id="{C27AB2ED-002D-45D0-B223-B20C78AD2007}"/>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4" name="フローチャート: 判断 523">
          <a:extLst>
            <a:ext uri="{FF2B5EF4-FFF2-40B4-BE49-F238E27FC236}">
              <a16:creationId xmlns:a16="http://schemas.microsoft.com/office/drawing/2014/main" id="{69F83EFE-F8E4-4E76-833B-8AEFC6E2493E}"/>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5" name="フローチャート: 判断 524">
          <a:extLst>
            <a:ext uri="{FF2B5EF4-FFF2-40B4-BE49-F238E27FC236}">
              <a16:creationId xmlns:a16="http://schemas.microsoft.com/office/drawing/2014/main" id="{104E00B1-F88C-42DB-9CEC-6CDEBFD7BF77}"/>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6" name="フローチャート: 判断 525">
          <a:extLst>
            <a:ext uri="{FF2B5EF4-FFF2-40B4-BE49-F238E27FC236}">
              <a16:creationId xmlns:a16="http://schemas.microsoft.com/office/drawing/2014/main" id="{53956EC3-01DB-48DC-98F1-4764F2D207A7}"/>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7" name="フローチャート: 判断 526">
          <a:extLst>
            <a:ext uri="{FF2B5EF4-FFF2-40B4-BE49-F238E27FC236}">
              <a16:creationId xmlns:a16="http://schemas.microsoft.com/office/drawing/2014/main" id="{262AC2A8-58B8-44D6-8D1B-A59F339DC4EF}"/>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94B3656-EB29-4893-9DE9-AE8CFC0848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023D9D4-C32C-437E-9903-791A0042C8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2B6044A-3BAB-4383-AE0E-1985A19443F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2586BEE-0023-489A-AD9A-A4CB3F2145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5189760-BA0A-41A1-AFE1-DAB573A86D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27033</xdr:rowOff>
    </xdr:from>
    <xdr:to>
      <xdr:col>85</xdr:col>
      <xdr:colOff>177800</xdr:colOff>
      <xdr:row>39</xdr:row>
      <xdr:rowOff>128633</xdr:rowOff>
    </xdr:to>
    <xdr:sp macro="" textlink="">
      <xdr:nvSpPr>
        <xdr:cNvPr id="533" name="楕円 532">
          <a:extLst>
            <a:ext uri="{FF2B5EF4-FFF2-40B4-BE49-F238E27FC236}">
              <a16:creationId xmlns:a16="http://schemas.microsoft.com/office/drawing/2014/main" id="{3F18FA41-F53C-42E3-8E54-8CC953CCF318}"/>
            </a:ext>
          </a:extLst>
        </xdr:cNvPr>
        <xdr:cNvSpPr/>
      </xdr:nvSpPr>
      <xdr:spPr>
        <a:xfrm>
          <a:off x="162687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5460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902640EB-CFE7-4809-9F1F-E44869CBC3CE}"/>
            </a:ext>
          </a:extLst>
        </xdr:cNvPr>
        <xdr:cNvSpPr txBox="1"/>
      </xdr:nvSpPr>
      <xdr:spPr>
        <a:xfrm>
          <a:off x="16357600"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535" name="楕円 534">
          <a:extLst>
            <a:ext uri="{FF2B5EF4-FFF2-40B4-BE49-F238E27FC236}">
              <a16:creationId xmlns:a16="http://schemas.microsoft.com/office/drawing/2014/main" id="{FC225721-5570-4EF6-AA1F-0A22CDEFFFFB}"/>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77833</xdr:rowOff>
    </xdr:to>
    <xdr:cxnSp macro="">
      <xdr:nvCxnSpPr>
        <xdr:cNvPr id="536" name="直線コネクタ 535">
          <a:extLst>
            <a:ext uri="{FF2B5EF4-FFF2-40B4-BE49-F238E27FC236}">
              <a16:creationId xmlns:a16="http://schemas.microsoft.com/office/drawing/2014/main" id="{71333BCF-FAC9-4628-AB19-DDAC184C0EC6}"/>
            </a:ext>
          </a:extLst>
        </xdr:cNvPr>
        <xdr:cNvCxnSpPr/>
      </xdr:nvCxnSpPr>
      <xdr:spPr>
        <a:xfrm>
          <a:off x="15481300" y="67284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537" name="楕円 536">
          <a:extLst>
            <a:ext uri="{FF2B5EF4-FFF2-40B4-BE49-F238E27FC236}">
              <a16:creationId xmlns:a16="http://schemas.microsoft.com/office/drawing/2014/main" id="{A33C33FA-1FFA-429E-BEB8-C41B440D30ED}"/>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39</xdr:row>
      <xdr:rowOff>41910</xdr:rowOff>
    </xdr:to>
    <xdr:cxnSp macro="">
      <xdr:nvCxnSpPr>
        <xdr:cNvPr id="538" name="直線コネクタ 537">
          <a:extLst>
            <a:ext uri="{FF2B5EF4-FFF2-40B4-BE49-F238E27FC236}">
              <a16:creationId xmlns:a16="http://schemas.microsoft.com/office/drawing/2014/main" id="{1A00F73C-1CBD-45DB-B8E9-53B1AE108036}"/>
            </a:ext>
          </a:extLst>
        </xdr:cNvPr>
        <xdr:cNvCxnSpPr/>
      </xdr:nvCxnSpPr>
      <xdr:spPr>
        <a:xfrm>
          <a:off x="14592300" y="6574972"/>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539" name="楕円 538">
          <a:extLst>
            <a:ext uri="{FF2B5EF4-FFF2-40B4-BE49-F238E27FC236}">
              <a16:creationId xmlns:a16="http://schemas.microsoft.com/office/drawing/2014/main" id="{FF5E3F20-CC74-433A-94AF-236AD5A39146}"/>
            </a:ext>
          </a:extLst>
        </xdr:cNvPr>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59872</xdr:rowOff>
    </xdr:to>
    <xdr:cxnSp macro="">
      <xdr:nvCxnSpPr>
        <xdr:cNvPr id="540" name="直線コネクタ 539">
          <a:extLst>
            <a:ext uri="{FF2B5EF4-FFF2-40B4-BE49-F238E27FC236}">
              <a16:creationId xmlns:a16="http://schemas.microsoft.com/office/drawing/2014/main" id="{9CE180C6-98B8-4A51-802D-C5309F50590B}"/>
            </a:ext>
          </a:extLst>
        </xdr:cNvPr>
        <xdr:cNvCxnSpPr/>
      </xdr:nvCxnSpPr>
      <xdr:spPr>
        <a:xfrm>
          <a:off x="13703300" y="65145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1" name="楕円 540">
          <a:extLst>
            <a:ext uri="{FF2B5EF4-FFF2-40B4-BE49-F238E27FC236}">
              <a16:creationId xmlns:a16="http://schemas.microsoft.com/office/drawing/2014/main" id="{42A4CE37-30C3-4D53-8990-88ABC987B563}"/>
            </a:ext>
          </a:extLst>
        </xdr:cNvPr>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38</xdr:row>
      <xdr:rowOff>69669</xdr:rowOff>
    </xdr:to>
    <xdr:cxnSp macro="">
      <xdr:nvCxnSpPr>
        <xdr:cNvPr id="542" name="直線コネクタ 541">
          <a:extLst>
            <a:ext uri="{FF2B5EF4-FFF2-40B4-BE49-F238E27FC236}">
              <a16:creationId xmlns:a16="http://schemas.microsoft.com/office/drawing/2014/main" id="{CFE03C84-69DB-42FC-9D6E-EAB73942DD65}"/>
            </a:ext>
          </a:extLst>
        </xdr:cNvPr>
        <xdr:cNvCxnSpPr/>
      </xdr:nvCxnSpPr>
      <xdr:spPr>
        <a:xfrm flipV="1">
          <a:off x="12814300" y="651455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7E131BA3-7E76-4F21-981E-55BF59829A7E}"/>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2AB2C2CA-A450-4853-A0A4-12B8549930F7}"/>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1CB50262-AFA9-4A9D-BFD1-05BF7659C86C}"/>
            </a:ext>
          </a:extLst>
        </xdr:cNvPr>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D2B7EAE0-5D7D-4F11-85FC-0F90CA2F034F}"/>
            </a:ext>
          </a:extLst>
        </xdr:cNvPr>
        <xdr:cNvSpPr txBox="1"/>
      </xdr:nvSpPr>
      <xdr:spPr>
        <a:xfrm>
          <a:off x="12611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CE1678EB-3747-4B5E-A099-EC8C14054B02}"/>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693BFD1B-D52C-4627-9D69-9D3844663E1A}"/>
            </a:ext>
          </a:extLst>
        </xdr:cNvPr>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60B5DF2C-A7E9-4D64-BC73-1D7369961799}"/>
            </a:ext>
          </a:extLst>
        </xdr:cNvPr>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ED3EB813-BD45-48B1-AA13-712A97D09CC3}"/>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154CAAB6-E8D0-40BE-B35C-8A0FA77647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FE04D8B7-4953-4BF2-9302-1BD41AEBEC9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83BF3606-FA16-4DD2-82AD-F333F510A2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B53C52A6-B815-42D5-BB06-5FC0D98293B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7BA0943-CFA0-4278-B559-E5246AEB638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ED105C1-1245-4A44-89E8-A82246592A5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C0158AD7-1201-4A83-AE59-578BCD19A2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95760F9-5FEA-4091-95A9-9827B98DAE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3DFB4860-5FC2-4AE2-83FB-0411804EF3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42913F86-1332-4EA6-A1E7-FD390C8B4E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435EC312-5900-4BD5-8A3C-F1E46D179B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85475795-0DC3-4D99-A4F7-B3C0E07DB86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A9982505-FEE1-4586-A137-94D71A807E6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C4C81220-299D-43D7-B477-155C04F26F7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9C06C641-C4BF-4567-A8AB-2B42EC8D1C7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35AB156D-746C-4EB4-9F62-806015201B6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D2AF94BE-34D3-401F-ACB4-25EA4D6ABCF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6B91F4E6-CFD1-4880-9943-ED3A561D565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E75C72F5-E63C-456C-97B6-ED770BDDF1C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4A27C34C-01F9-408C-991C-BAAFA9FFADA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FAB139A1-21EC-4FEE-B098-794CE218BD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E7E39D14-960A-4854-A0B9-1183EA000C3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F04237BA-9CE2-479B-9802-DF5D968A56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4" name="直線コネクタ 573">
          <a:extLst>
            <a:ext uri="{FF2B5EF4-FFF2-40B4-BE49-F238E27FC236}">
              <a16:creationId xmlns:a16="http://schemas.microsoft.com/office/drawing/2014/main" id="{7B28CF88-C0ED-4708-969B-0F6C7CCAE8D8}"/>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E1D9354B-A525-4A23-9539-CD9B3A66F734}"/>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6" name="直線コネクタ 575">
          <a:extLst>
            <a:ext uri="{FF2B5EF4-FFF2-40B4-BE49-F238E27FC236}">
              <a16:creationId xmlns:a16="http://schemas.microsoft.com/office/drawing/2014/main" id="{1AD5F7D2-049E-4D1E-99BC-342E7F31CABC}"/>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174558AD-BFBB-4C3B-8620-8CA6FAD94BF9}"/>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8" name="直線コネクタ 577">
          <a:extLst>
            <a:ext uri="{FF2B5EF4-FFF2-40B4-BE49-F238E27FC236}">
              <a16:creationId xmlns:a16="http://schemas.microsoft.com/office/drawing/2014/main" id="{3DFDDFE6-155B-4A1D-80A8-C9A5025BDB4D}"/>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E94434BE-37BC-4C4B-92EE-9188608DC99D}"/>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80" name="フローチャート: 判断 579">
          <a:extLst>
            <a:ext uri="{FF2B5EF4-FFF2-40B4-BE49-F238E27FC236}">
              <a16:creationId xmlns:a16="http://schemas.microsoft.com/office/drawing/2014/main" id="{5963BAB3-2BAD-40E0-940C-C7A304AF46D7}"/>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81" name="フローチャート: 判断 580">
          <a:extLst>
            <a:ext uri="{FF2B5EF4-FFF2-40B4-BE49-F238E27FC236}">
              <a16:creationId xmlns:a16="http://schemas.microsoft.com/office/drawing/2014/main" id="{08A4F981-0A23-4498-B755-71E2CB27EC1E}"/>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2" name="フローチャート: 判断 581">
          <a:extLst>
            <a:ext uri="{FF2B5EF4-FFF2-40B4-BE49-F238E27FC236}">
              <a16:creationId xmlns:a16="http://schemas.microsoft.com/office/drawing/2014/main" id="{00CCBF23-26CF-4979-817D-F89B5143E53F}"/>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3" name="フローチャート: 判断 582">
          <a:extLst>
            <a:ext uri="{FF2B5EF4-FFF2-40B4-BE49-F238E27FC236}">
              <a16:creationId xmlns:a16="http://schemas.microsoft.com/office/drawing/2014/main" id="{C009F190-7FE9-447B-BCC9-B28C9BFE7745}"/>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4" name="フローチャート: 判断 583">
          <a:extLst>
            <a:ext uri="{FF2B5EF4-FFF2-40B4-BE49-F238E27FC236}">
              <a16:creationId xmlns:a16="http://schemas.microsoft.com/office/drawing/2014/main" id="{44AE0DB0-794D-4065-9C95-212B2D513753}"/>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E8FA84C-FC15-47EB-9A7F-EC27B06662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878885E-89CE-4B24-9F0F-C84D6FBABC4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8FFF5D1-783A-4F28-8872-DD7ED8CA9B8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77FD7F8-086E-4DEF-8669-12AD7BC8C8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C0CDF45-8A50-46B6-B66C-DF8BBE19CC4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89553</xdr:rowOff>
    </xdr:from>
    <xdr:to>
      <xdr:col>116</xdr:col>
      <xdr:colOff>114300</xdr:colOff>
      <xdr:row>40</xdr:row>
      <xdr:rowOff>19703</xdr:rowOff>
    </xdr:to>
    <xdr:sp macro="" textlink="">
      <xdr:nvSpPr>
        <xdr:cNvPr id="590" name="楕円 589">
          <a:extLst>
            <a:ext uri="{FF2B5EF4-FFF2-40B4-BE49-F238E27FC236}">
              <a16:creationId xmlns:a16="http://schemas.microsoft.com/office/drawing/2014/main" id="{C4793B16-880B-4D33-90D5-A3908034D734}"/>
            </a:ext>
          </a:extLst>
        </xdr:cNvPr>
        <xdr:cNvSpPr/>
      </xdr:nvSpPr>
      <xdr:spPr>
        <a:xfrm>
          <a:off x="22110700" y="677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112430</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623B2973-F9B4-442E-9C51-3BEF771BFB15}"/>
            </a:ext>
          </a:extLst>
        </xdr:cNvPr>
        <xdr:cNvSpPr txBox="1"/>
      </xdr:nvSpPr>
      <xdr:spPr>
        <a:xfrm>
          <a:off x="22199600" y="662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93032</xdr:rowOff>
    </xdr:from>
    <xdr:to>
      <xdr:col>112</xdr:col>
      <xdr:colOff>38100</xdr:colOff>
      <xdr:row>40</xdr:row>
      <xdr:rowOff>23182</xdr:rowOff>
    </xdr:to>
    <xdr:sp macro="" textlink="">
      <xdr:nvSpPr>
        <xdr:cNvPr id="592" name="楕円 591">
          <a:extLst>
            <a:ext uri="{FF2B5EF4-FFF2-40B4-BE49-F238E27FC236}">
              <a16:creationId xmlns:a16="http://schemas.microsoft.com/office/drawing/2014/main" id="{61E0BE5F-804C-4BE9-A39D-6EAFF7296E20}"/>
            </a:ext>
          </a:extLst>
        </xdr:cNvPr>
        <xdr:cNvSpPr/>
      </xdr:nvSpPr>
      <xdr:spPr>
        <a:xfrm>
          <a:off x="21272500" y="67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140353</xdr:rowOff>
    </xdr:from>
    <xdr:to>
      <xdr:col>116</xdr:col>
      <xdr:colOff>63500</xdr:colOff>
      <xdr:row>39</xdr:row>
      <xdr:rowOff>143832</xdr:rowOff>
    </xdr:to>
    <xdr:cxnSp macro="">
      <xdr:nvCxnSpPr>
        <xdr:cNvPr id="593" name="直線コネクタ 592">
          <a:extLst>
            <a:ext uri="{FF2B5EF4-FFF2-40B4-BE49-F238E27FC236}">
              <a16:creationId xmlns:a16="http://schemas.microsoft.com/office/drawing/2014/main" id="{5F6A5B6A-F8B8-4E2E-9AE7-015A5AF946EE}"/>
            </a:ext>
          </a:extLst>
        </xdr:cNvPr>
        <xdr:cNvCxnSpPr/>
      </xdr:nvCxnSpPr>
      <xdr:spPr>
        <a:xfrm flipV="1">
          <a:off x="21323300" y="6826903"/>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15761</xdr:rowOff>
    </xdr:from>
    <xdr:to>
      <xdr:col>107</xdr:col>
      <xdr:colOff>101600</xdr:colOff>
      <xdr:row>40</xdr:row>
      <xdr:rowOff>117361</xdr:rowOff>
    </xdr:to>
    <xdr:sp macro="" textlink="">
      <xdr:nvSpPr>
        <xdr:cNvPr id="594" name="楕円 593">
          <a:extLst>
            <a:ext uri="{FF2B5EF4-FFF2-40B4-BE49-F238E27FC236}">
              <a16:creationId xmlns:a16="http://schemas.microsoft.com/office/drawing/2014/main" id="{694F49C1-77C2-4AE2-9A48-DC9331508546}"/>
            </a:ext>
          </a:extLst>
        </xdr:cNvPr>
        <xdr:cNvSpPr/>
      </xdr:nvSpPr>
      <xdr:spPr>
        <a:xfrm>
          <a:off x="20383500" y="68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143832</xdr:rowOff>
    </xdr:from>
    <xdr:to>
      <xdr:col>111</xdr:col>
      <xdr:colOff>177800</xdr:colOff>
      <xdr:row>40</xdr:row>
      <xdr:rowOff>66561</xdr:rowOff>
    </xdr:to>
    <xdr:cxnSp macro="">
      <xdr:nvCxnSpPr>
        <xdr:cNvPr id="595" name="直線コネクタ 594">
          <a:extLst>
            <a:ext uri="{FF2B5EF4-FFF2-40B4-BE49-F238E27FC236}">
              <a16:creationId xmlns:a16="http://schemas.microsoft.com/office/drawing/2014/main" id="{45B3B6A1-8D4A-4005-89A2-9855577037FA}"/>
            </a:ext>
          </a:extLst>
        </xdr:cNvPr>
        <xdr:cNvCxnSpPr/>
      </xdr:nvCxnSpPr>
      <xdr:spPr>
        <a:xfrm flipV="1">
          <a:off x="20434300" y="6830382"/>
          <a:ext cx="889000" cy="9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18218</xdr:rowOff>
    </xdr:from>
    <xdr:to>
      <xdr:col>102</xdr:col>
      <xdr:colOff>165100</xdr:colOff>
      <xdr:row>40</xdr:row>
      <xdr:rowOff>119818</xdr:rowOff>
    </xdr:to>
    <xdr:sp macro="" textlink="">
      <xdr:nvSpPr>
        <xdr:cNvPr id="596" name="楕円 595">
          <a:extLst>
            <a:ext uri="{FF2B5EF4-FFF2-40B4-BE49-F238E27FC236}">
              <a16:creationId xmlns:a16="http://schemas.microsoft.com/office/drawing/2014/main" id="{D85F5973-2BD9-4000-982F-09341EF85897}"/>
            </a:ext>
          </a:extLst>
        </xdr:cNvPr>
        <xdr:cNvSpPr/>
      </xdr:nvSpPr>
      <xdr:spPr>
        <a:xfrm>
          <a:off x="19494500" y="68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66561</xdr:rowOff>
    </xdr:from>
    <xdr:to>
      <xdr:col>107</xdr:col>
      <xdr:colOff>50800</xdr:colOff>
      <xdr:row>40</xdr:row>
      <xdr:rowOff>69018</xdr:rowOff>
    </xdr:to>
    <xdr:cxnSp macro="">
      <xdr:nvCxnSpPr>
        <xdr:cNvPr id="597" name="直線コネクタ 596">
          <a:extLst>
            <a:ext uri="{FF2B5EF4-FFF2-40B4-BE49-F238E27FC236}">
              <a16:creationId xmlns:a16="http://schemas.microsoft.com/office/drawing/2014/main" id="{7F460B1E-14FB-4DAF-98C9-E4DDBC789FE1}"/>
            </a:ext>
          </a:extLst>
        </xdr:cNvPr>
        <xdr:cNvCxnSpPr/>
      </xdr:nvCxnSpPr>
      <xdr:spPr>
        <a:xfrm flipV="1">
          <a:off x="19545300" y="6924561"/>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89302</xdr:rowOff>
    </xdr:from>
    <xdr:to>
      <xdr:col>98</xdr:col>
      <xdr:colOff>38100</xdr:colOff>
      <xdr:row>41</xdr:row>
      <xdr:rowOff>19452</xdr:rowOff>
    </xdr:to>
    <xdr:sp macro="" textlink="">
      <xdr:nvSpPr>
        <xdr:cNvPr id="598" name="楕円 597">
          <a:extLst>
            <a:ext uri="{FF2B5EF4-FFF2-40B4-BE49-F238E27FC236}">
              <a16:creationId xmlns:a16="http://schemas.microsoft.com/office/drawing/2014/main" id="{88308B7A-E623-418F-AFB9-63E20DA4BDF9}"/>
            </a:ext>
          </a:extLst>
        </xdr:cNvPr>
        <xdr:cNvSpPr/>
      </xdr:nvSpPr>
      <xdr:spPr>
        <a:xfrm>
          <a:off x="18605500" y="69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69018</xdr:rowOff>
    </xdr:from>
    <xdr:to>
      <xdr:col>102</xdr:col>
      <xdr:colOff>114300</xdr:colOff>
      <xdr:row>40</xdr:row>
      <xdr:rowOff>140102</xdr:rowOff>
    </xdr:to>
    <xdr:cxnSp macro="">
      <xdr:nvCxnSpPr>
        <xdr:cNvPr id="599" name="直線コネクタ 598">
          <a:extLst>
            <a:ext uri="{FF2B5EF4-FFF2-40B4-BE49-F238E27FC236}">
              <a16:creationId xmlns:a16="http://schemas.microsoft.com/office/drawing/2014/main" id="{0ED28915-5205-4519-918D-FA995811468E}"/>
            </a:ext>
          </a:extLst>
        </xdr:cNvPr>
        <xdr:cNvCxnSpPr/>
      </xdr:nvCxnSpPr>
      <xdr:spPr>
        <a:xfrm flipV="1">
          <a:off x="18656300" y="6927018"/>
          <a:ext cx="889000" cy="7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D110DB36-E970-4E5D-8DFA-F31B1CFBAFD8}"/>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2E43D11F-F944-4A59-B93A-61074C12716C}"/>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B49FCBA6-556A-42DB-A9A1-38E870868F12}"/>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31A4F4C1-1D91-4744-A77E-4DCCB9F79CF5}"/>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39709</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8887DBE3-C026-47A6-A872-C6FB67DF0419}"/>
            </a:ext>
          </a:extLst>
        </xdr:cNvPr>
        <xdr:cNvSpPr txBox="1"/>
      </xdr:nvSpPr>
      <xdr:spPr>
        <a:xfrm>
          <a:off x="21011095" y="655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108488</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233B7220-CEBD-4962-8EDD-D23A2DB0527F}"/>
            </a:ext>
          </a:extLst>
        </xdr:cNvPr>
        <xdr:cNvSpPr txBox="1"/>
      </xdr:nvSpPr>
      <xdr:spPr>
        <a:xfrm>
          <a:off x="20167111" y="69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110945</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6A88AF0D-0A11-4D5A-BA51-3A29BD78FA09}"/>
            </a:ext>
          </a:extLst>
        </xdr:cNvPr>
        <xdr:cNvSpPr txBox="1"/>
      </xdr:nvSpPr>
      <xdr:spPr>
        <a:xfrm>
          <a:off x="19278111" y="69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10579</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D059CC3D-DFCF-4417-A1F4-3352C8D2E18B}"/>
            </a:ext>
          </a:extLst>
        </xdr:cNvPr>
        <xdr:cNvSpPr txBox="1"/>
      </xdr:nvSpPr>
      <xdr:spPr>
        <a:xfrm>
          <a:off x="18389111" y="70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B59CF980-FB4F-4BA1-B79D-634BD8F666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4DAC667C-1B79-423D-81F2-5BC753620E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CB19AEC-B972-4C78-B3F1-9180C4A0F0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2750E22B-D0E9-4ACD-B983-66E4EF81B3E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AACDDE84-B938-4143-B183-888188DC64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36BDE2AB-34E7-48C2-A3B2-A8DACA9865C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4B5037DD-6EBA-463F-BB0D-535986DBA70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13437977-AF60-4F94-AB67-44B42C3D21B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8D611D25-9F33-4D73-9542-EB505C290A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32971DD5-6EFA-4336-B2E9-7762DF5264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06152BA0-6BE5-4BB1-9D87-48C04752E54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83CFBE3F-E32F-4999-8029-734E517CD0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A3CF6FAD-98B2-451F-8963-A1F6CCE47F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3DF230E3-7D6E-4486-9623-1535E82C6E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45183A35-E442-44F3-9A90-60F1F962BC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FB098817-8489-4E03-86B6-C7C968E711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4" name="テキスト ボックス 623">
          <a:extLst>
            <a:ext uri="{FF2B5EF4-FFF2-40B4-BE49-F238E27FC236}">
              <a16:creationId xmlns:a16="http://schemas.microsoft.com/office/drawing/2014/main" id="{46AD26FE-DEAB-47E8-A9A8-10DD14157B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5" name="直線コネクタ 624">
          <a:extLst>
            <a:ext uri="{FF2B5EF4-FFF2-40B4-BE49-F238E27FC236}">
              <a16:creationId xmlns:a16="http://schemas.microsoft.com/office/drawing/2014/main" id="{BE80B1A8-38D2-4779-AC98-DF8C3CB710A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6" name="直線コネクタ 625">
          <a:extLst>
            <a:ext uri="{FF2B5EF4-FFF2-40B4-BE49-F238E27FC236}">
              <a16:creationId xmlns:a16="http://schemas.microsoft.com/office/drawing/2014/main" id="{D7058746-5668-4895-8DE8-611FDE2F645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7" name="テキスト ボックス 626">
          <a:extLst>
            <a:ext uri="{FF2B5EF4-FFF2-40B4-BE49-F238E27FC236}">
              <a16:creationId xmlns:a16="http://schemas.microsoft.com/office/drawing/2014/main" id="{C62F1FB9-D134-40E3-8AFE-622928544E0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8" name="直線コネクタ 627">
          <a:extLst>
            <a:ext uri="{FF2B5EF4-FFF2-40B4-BE49-F238E27FC236}">
              <a16:creationId xmlns:a16="http://schemas.microsoft.com/office/drawing/2014/main" id="{EC89C813-A7CE-418D-9EB0-701E360717D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9" name="テキスト ボックス 628">
          <a:extLst>
            <a:ext uri="{FF2B5EF4-FFF2-40B4-BE49-F238E27FC236}">
              <a16:creationId xmlns:a16="http://schemas.microsoft.com/office/drawing/2014/main" id="{D8AA4083-E769-4DFD-923B-128411096FD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0" name="直線コネクタ 629">
          <a:extLst>
            <a:ext uri="{FF2B5EF4-FFF2-40B4-BE49-F238E27FC236}">
              <a16:creationId xmlns:a16="http://schemas.microsoft.com/office/drawing/2014/main" id="{A31ACF0A-A102-49CD-9583-B0AD6DE62B7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1" name="テキスト ボックス 630">
          <a:extLst>
            <a:ext uri="{FF2B5EF4-FFF2-40B4-BE49-F238E27FC236}">
              <a16:creationId xmlns:a16="http://schemas.microsoft.com/office/drawing/2014/main" id="{C43E233E-5727-4A94-AB2A-A82D99A332C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2" name="直線コネクタ 631">
          <a:extLst>
            <a:ext uri="{FF2B5EF4-FFF2-40B4-BE49-F238E27FC236}">
              <a16:creationId xmlns:a16="http://schemas.microsoft.com/office/drawing/2014/main" id="{3D6CE2F5-6D9F-4009-AF07-612BDBD0274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3" name="テキスト ボックス 632">
          <a:extLst>
            <a:ext uri="{FF2B5EF4-FFF2-40B4-BE49-F238E27FC236}">
              <a16:creationId xmlns:a16="http://schemas.microsoft.com/office/drawing/2014/main" id="{2F09A014-F7BE-4075-8123-EFE57B53EA1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4" name="直線コネクタ 633">
          <a:extLst>
            <a:ext uri="{FF2B5EF4-FFF2-40B4-BE49-F238E27FC236}">
              <a16:creationId xmlns:a16="http://schemas.microsoft.com/office/drawing/2014/main" id="{CD2EA263-BE21-4C6C-8003-E9275548EFD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5" name="テキスト ボックス 634">
          <a:extLst>
            <a:ext uri="{FF2B5EF4-FFF2-40B4-BE49-F238E27FC236}">
              <a16:creationId xmlns:a16="http://schemas.microsoft.com/office/drawing/2014/main" id="{8EDF036E-D1CC-4B48-A63D-0F8D01AD72F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6" name="直線コネクタ 635">
          <a:extLst>
            <a:ext uri="{FF2B5EF4-FFF2-40B4-BE49-F238E27FC236}">
              <a16:creationId xmlns:a16="http://schemas.microsoft.com/office/drawing/2014/main" id="{B4F9E2B9-B757-4DD8-AEA3-B8247955180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7" name="テキスト ボックス 636">
          <a:extLst>
            <a:ext uri="{FF2B5EF4-FFF2-40B4-BE49-F238E27FC236}">
              <a16:creationId xmlns:a16="http://schemas.microsoft.com/office/drawing/2014/main" id="{31868C09-B30C-4AB4-B375-3ADEBE59A10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8" name="直線コネクタ 637">
          <a:extLst>
            <a:ext uri="{FF2B5EF4-FFF2-40B4-BE49-F238E27FC236}">
              <a16:creationId xmlns:a16="http://schemas.microsoft.com/office/drawing/2014/main" id="{C990F152-BE2D-49BD-A758-E7DB14CD4D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9" name="テキスト ボックス 638">
          <a:extLst>
            <a:ext uri="{FF2B5EF4-FFF2-40B4-BE49-F238E27FC236}">
              <a16:creationId xmlns:a16="http://schemas.microsoft.com/office/drawing/2014/main" id="{38420131-E7DC-4EE0-BEE2-00C306D8E67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0" name="【保健センター・保健所】&#10;一人当たり面積グラフ枠">
          <a:extLst>
            <a:ext uri="{FF2B5EF4-FFF2-40B4-BE49-F238E27FC236}">
              <a16:creationId xmlns:a16="http://schemas.microsoft.com/office/drawing/2014/main" id="{F3A56E3D-FCB1-4FDB-A729-08E3775BF52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41" name="直線コネクタ 640">
          <a:extLst>
            <a:ext uri="{FF2B5EF4-FFF2-40B4-BE49-F238E27FC236}">
              <a16:creationId xmlns:a16="http://schemas.microsoft.com/office/drawing/2014/main" id="{12B9FD35-4F95-4F03-B12C-B471A23ACD89}"/>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42" name="【保健センター・保健所】&#10;一人当たり面積最小値テキスト">
          <a:extLst>
            <a:ext uri="{FF2B5EF4-FFF2-40B4-BE49-F238E27FC236}">
              <a16:creationId xmlns:a16="http://schemas.microsoft.com/office/drawing/2014/main" id="{D69D3166-3A43-4867-BF45-D5E911549C53}"/>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3" name="直線コネクタ 642">
          <a:extLst>
            <a:ext uri="{FF2B5EF4-FFF2-40B4-BE49-F238E27FC236}">
              <a16:creationId xmlns:a16="http://schemas.microsoft.com/office/drawing/2014/main" id="{B2B9473A-605C-426A-8577-90E8A477D9BA}"/>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44" name="【保健センター・保健所】&#10;一人当たり面積最大値テキスト">
          <a:extLst>
            <a:ext uri="{FF2B5EF4-FFF2-40B4-BE49-F238E27FC236}">
              <a16:creationId xmlns:a16="http://schemas.microsoft.com/office/drawing/2014/main" id="{E6A4F2D2-FDBD-4DF4-8A40-87E3F73B40DA}"/>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45" name="直線コネクタ 644">
          <a:extLst>
            <a:ext uri="{FF2B5EF4-FFF2-40B4-BE49-F238E27FC236}">
              <a16:creationId xmlns:a16="http://schemas.microsoft.com/office/drawing/2014/main" id="{6EC32C68-D9C2-461D-B3C5-A59659251748}"/>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46" name="【保健センター・保健所】&#10;一人当たり面積平均値テキスト">
          <a:extLst>
            <a:ext uri="{FF2B5EF4-FFF2-40B4-BE49-F238E27FC236}">
              <a16:creationId xmlns:a16="http://schemas.microsoft.com/office/drawing/2014/main" id="{66F99CE9-0D33-47CF-A769-546698E0FED9}"/>
            </a:ext>
          </a:extLst>
        </xdr:cNvPr>
        <xdr:cNvSpPr txBox="1"/>
      </xdr:nvSpPr>
      <xdr:spPr>
        <a:xfrm>
          <a:off x="22199600" y="1056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47" name="フローチャート: 判断 646">
          <a:extLst>
            <a:ext uri="{FF2B5EF4-FFF2-40B4-BE49-F238E27FC236}">
              <a16:creationId xmlns:a16="http://schemas.microsoft.com/office/drawing/2014/main" id="{ACBCF605-2034-49BA-B088-7EE2E5629AF9}"/>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48" name="フローチャート: 判断 647">
          <a:extLst>
            <a:ext uri="{FF2B5EF4-FFF2-40B4-BE49-F238E27FC236}">
              <a16:creationId xmlns:a16="http://schemas.microsoft.com/office/drawing/2014/main" id="{B94BE9AB-581E-4CA1-9C4B-733E1B5BB515}"/>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49" name="フローチャート: 判断 648">
          <a:extLst>
            <a:ext uri="{FF2B5EF4-FFF2-40B4-BE49-F238E27FC236}">
              <a16:creationId xmlns:a16="http://schemas.microsoft.com/office/drawing/2014/main" id="{2BD595E0-2985-41AF-9295-4278D53068E1}"/>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50" name="フローチャート: 判断 649">
          <a:extLst>
            <a:ext uri="{FF2B5EF4-FFF2-40B4-BE49-F238E27FC236}">
              <a16:creationId xmlns:a16="http://schemas.microsoft.com/office/drawing/2014/main" id="{A166EE94-295A-42CC-832E-E5DB296F10F2}"/>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51" name="フローチャート: 判断 650">
          <a:extLst>
            <a:ext uri="{FF2B5EF4-FFF2-40B4-BE49-F238E27FC236}">
              <a16:creationId xmlns:a16="http://schemas.microsoft.com/office/drawing/2014/main" id="{5662D629-1B80-42D1-9E31-FE99948E38A7}"/>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2F1D97B-C9D2-4A7B-AD2B-F6A1101998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966B8A5-9AC8-438C-8A8A-DA30C763E6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BE318D8-E0E9-4A34-A8ED-7197978852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1E6BCDF2-F066-4DB2-AC88-F5FEBA63CD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85CF117B-05E1-4E26-AC33-2CBEC2B8AB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66222</xdr:rowOff>
    </xdr:from>
    <xdr:to>
      <xdr:col>112</xdr:col>
      <xdr:colOff>38100</xdr:colOff>
      <xdr:row>63</xdr:row>
      <xdr:rowOff>167822</xdr:rowOff>
    </xdr:to>
    <xdr:sp macro="" textlink="">
      <xdr:nvSpPr>
        <xdr:cNvPr id="657" name="楕円 656">
          <a:extLst>
            <a:ext uri="{FF2B5EF4-FFF2-40B4-BE49-F238E27FC236}">
              <a16:creationId xmlns:a16="http://schemas.microsoft.com/office/drawing/2014/main" id="{F613CA43-3A0B-4F6A-9D28-37DAE308AD62}"/>
            </a:ext>
          </a:extLst>
        </xdr:cNvPr>
        <xdr:cNvSpPr/>
      </xdr:nvSpPr>
      <xdr:spPr>
        <a:xfrm>
          <a:off x="21272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66222</xdr:rowOff>
    </xdr:from>
    <xdr:to>
      <xdr:col>107</xdr:col>
      <xdr:colOff>101600</xdr:colOff>
      <xdr:row>63</xdr:row>
      <xdr:rowOff>167822</xdr:rowOff>
    </xdr:to>
    <xdr:sp macro="" textlink="">
      <xdr:nvSpPr>
        <xdr:cNvPr id="658" name="楕円 657">
          <a:extLst>
            <a:ext uri="{FF2B5EF4-FFF2-40B4-BE49-F238E27FC236}">
              <a16:creationId xmlns:a16="http://schemas.microsoft.com/office/drawing/2014/main" id="{DE7F8701-9CEF-44AD-96F1-82EBBD8A4648}"/>
            </a:ext>
          </a:extLst>
        </xdr:cNvPr>
        <xdr:cNvSpPr/>
      </xdr:nvSpPr>
      <xdr:spPr>
        <a:xfrm>
          <a:off x="20383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117022</xdr:rowOff>
    </xdr:from>
    <xdr:to>
      <xdr:col>111</xdr:col>
      <xdr:colOff>177800</xdr:colOff>
      <xdr:row>63</xdr:row>
      <xdr:rowOff>117022</xdr:rowOff>
    </xdr:to>
    <xdr:cxnSp macro="">
      <xdr:nvCxnSpPr>
        <xdr:cNvPr id="659" name="直線コネクタ 658">
          <a:extLst>
            <a:ext uri="{FF2B5EF4-FFF2-40B4-BE49-F238E27FC236}">
              <a16:creationId xmlns:a16="http://schemas.microsoft.com/office/drawing/2014/main" id="{64046540-A846-4E9E-B136-273147263711}"/>
            </a:ext>
          </a:extLst>
        </xdr:cNvPr>
        <xdr:cNvCxnSpPr/>
      </xdr:nvCxnSpPr>
      <xdr:spPr>
        <a:xfrm>
          <a:off x="20434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66222</xdr:rowOff>
    </xdr:from>
    <xdr:to>
      <xdr:col>102</xdr:col>
      <xdr:colOff>165100</xdr:colOff>
      <xdr:row>63</xdr:row>
      <xdr:rowOff>167822</xdr:rowOff>
    </xdr:to>
    <xdr:sp macro="" textlink="">
      <xdr:nvSpPr>
        <xdr:cNvPr id="660" name="楕円 659">
          <a:extLst>
            <a:ext uri="{FF2B5EF4-FFF2-40B4-BE49-F238E27FC236}">
              <a16:creationId xmlns:a16="http://schemas.microsoft.com/office/drawing/2014/main" id="{D543A8B8-CF9F-438F-9E77-25B4D7E82621}"/>
            </a:ext>
          </a:extLst>
        </xdr:cNvPr>
        <xdr:cNvSpPr/>
      </xdr:nvSpPr>
      <xdr:spPr>
        <a:xfrm>
          <a:off x="19494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117022</xdr:rowOff>
    </xdr:from>
    <xdr:to>
      <xdr:col>107</xdr:col>
      <xdr:colOff>50800</xdr:colOff>
      <xdr:row>63</xdr:row>
      <xdr:rowOff>117022</xdr:rowOff>
    </xdr:to>
    <xdr:cxnSp macro="">
      <xdr:nvCxnSpPr>
        <xdr:cNvPr id="661" name="直線コネクタ 660">
          <a:extLst>
            <a:ext uri="{FF2B5EF4-FFF2-40B4-BE49-F238E27FC236}">
              <a16:creationId xmlns:a16="http://schemas.microsoft.com/office/drawing/2014/main" id="{C3C954B4-D30D-45BE-8792-6CC3732DF8DC}"/>
            </a:ext>
          </a:extLst>
        </xdr:cNvPr>
        <xdr:cNvCxnSpPr/>
      </xdr:nvCxnSpPr>
      <xdr:spPr>
        <a:xfrm>
          <a:off x="19545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66222</xdr:rowOff>
    </xdr:from>
    <xdr:to>
      <xdr:col>98</xdr:col>
      <xdr:colOff>38100</xdr:colOff>
      <xdr:row>63</xdr:row>
      <xdr:rowOff>167822</xdr:rowOff>
    </xdr:to>
    <xdr:sp macro="" textlink="">
      <xdr:nvSpPr>
        <xdr:cNvPr id="662" name="楕円 661">
          <a:extLst>
            <a:ext uri="{FF2B5EF4-FFF2-40B4-BE49-F238E27FC236}">
              <a16:creationId xmlns:a16="http://schemas.microsoft.com/office/drawing/2014/main" id="{15910523-A4B9-4171-ABA9-1E8DF97E6FB2}"/>
            </a:ext>
          </a:extLst>
        </xdr:cNvPr>
        <xdr:cNvSpPr/>
      </xdr:nvSpPr>
      <xdr:spPr>
        <a:xfrm>
          <a:off x="18605500" y="108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117022</xdr:rowOff>
    </xdr:from>
    <xdr:to>
      <xdr:col>102</xdr:col>
      <xdr:colOff>114300</xdr:colOff>
      <xdr:row>63</xdr:row>
      <xdr:rowOff>117022</xdr:rowOff>
    </xdr:to>
    <xdr:cxnSp macro="">
      <xdr:nvCxnSpPr>
        <xdr:cNvPr id="663" name="直線コネクタ 662">
          <a:extLst>
            <a:ext uri="{FF2B5EF4-FFF2-40B4-BE49-F238E27FC236}">
              <a16:creationId xmlns:a16="http://schemas.microsoft.com/office/drawing/2014/main" id="{5B9B83A1-630F-48A3-B4A3-575255B443EA}"/>
            </a:ext>
          </a:extLst>
        </xdr:cNvPr>
        <xdr:cNvCxnSpPr/>
      </xdr:nvCxnSpPr>
      <xdr:spPr>
        <a:xfrm>
          <a:off x="18656300" y="10918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64" name="n_1aveValue【保健センター・保健所】&#10;一人当たり面積">
          <a:extLst>
            <a:ext uri="{FF2B5EF4-FFF2-40B4-BE49-F238E27FC236}">
              <a16:creationId xmlns:a16="http://schemas.microsoft.com/office/drawing/2014/main" id="{9506A719-499E-42D6-86DC-B1D3411D960F}"/>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65" name="n_2aveValue【保健センター・保健所】&#10;一人当たり面積">
          <a:extLst>
            <a:ext uri="{FF2B5EF4-FFF2-40B4-BE49-F238E27FC236}">
              <a16:creationId xmlns:a16="http://schemas.microsoft.com/office/drawing/2014/main" id="{0FB0AB4B-E0A9-4740-8F38-C89DC5E0E872}"/>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66" name="n_3aveValue【保健センター・保健所】&#10;一人当たり面積">
          <a:extLst>
            <a:ext uri="{FF2B5EF4-FFF2-40B4-BE49-F238E27FC236}">
              <a16:creationId xmlns:a16="http://schemas.microsoft.com/office/drawing/2014/main" id="{1BEE2AD2-A77E-468E-A5EE-F22F1FD7AD75}"/>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67" name="n_4aveValue【保健センター・保健所】&#10;一人当たり面積">
          <a:extLst>
            <a:ext uri="{FF2B5EF4-FFF2-40B4-BE49-F238E27FC236}">
              <a16:creationId xmlns:a16="http://schemas.microsoft.com/office/drawing/2014/main" id="{4D17DCBE-4A72-4513-8240-FEA16B1E1316}"/>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158949</xdr:rowOff>
    </xdr:from>
    <xdr:ext cx="469744" cy="259045"/>
    <xdr:sp macro="" textlink="">
      <xdr:nvSpPr>
        <xdr:cNvPr id="668" name="n_1mainValue【保健センター・保健所】&#10;一人当たり面積">
          <a:extLst>
            <a:ext uri="{FF2B5EF4-FFF2-40B4-BE49-F238E27FC236}">
              <a16:creationId xmlns:a16="http://schemas.microsoft.com/office/drawing/2014/main" id="{BDEA4E37-9D5D-479E-B460-583DE403EFB7}"/>
            </a:ext>
          </a:extLst>
        </xdr:cNvPr>
        <xdr:cNvSpPr txBox="1"/>
      </xdr:nvSpPr>
      <xdr:spPr>
        <a:xfrm>
          <a:off x="210757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158949</xdr:rowOff>
    </xdr:from>
    <xdr:ext cx="469744" cy="259045"/>
    <xdr:sp macro="" textlink="">
      <xdr:nvSpPr>
        <xdr:cNvPr id="669" name="n_2mainValue【保健センター・保健所】&#10;一人当たり面積">
          <a:extLst>
            <a:ext uri="{FF2B5EF4-FFF2-40B4-BE49-F238E27FC236}">
              <a16:creationId xmlns:a16="http://schemas.microsoft.com/office/drawing/2014/main" id="{590225B9-CE5D-45CC-B2A4-954E63F28607}"/>
            </a:ext>
          </a:extLst>
        </xdr:cNvPr>
        <xdr:cNvSpPr txBox="1"/>
      </xdr:nvSpPr>
      <xdr:spPr>
        <a:xfrm>
          <a:off x="20199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158949</xdr:rowOff>
    </xdr:from>
    <xdr:ext cx="469744" cy="259045"/>
    <xdr:sp macro="" textlink="">
      <xdr:nvSpPr>
        <xdr:cNvPr id="670" name="n_3mainValue【保健センター・保健所】&#10;一人当たり面積">
          <a:extLst>
            <a:ext uri="{FF2B5EF4-FFF2-40B4-BE49-F238E27FC236}">
              <a16:creationId xmlns:a16="http://schemas.microsoft.com/office/drawing/2014/main" id="{552207C1-C297-4DA0-A5C1-5837B60EB471}"/>
            </a:ext>
          </a:extLst>
        </xdr:cNvPr>
        <xdr:cNvSpPr txBox="1"/>
      </xdr:nvSpPr>
      <xdr:spPr>
        <a:xfrm>
          <a:off x="19310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158949</xdr:rowOff>
    </xdr:from>
    <xdr:ext cx="469744" cy="259045"/>
    <xdr:sp macro="" textlink="">
      <xdr:nvSpPr>
        <xdr:cNvPr id="671" name="n_4mainValue【保健センター・保健所】&#10;一人当たり面積">
          <a:extLst>
            <a:ext uri="{FF2B5EF4-FFF2-40B4-BE49-F238E27FC236}">
              <a16:creationId xmlns:a16="http://schemas.microsoft.com/office/drawing/2014/main" id="{F39F654F-D3D0-4505-9A01-1C2144BEE6D0}"/>
            </a:ext>
          </a:extLst>
        </xdr:cNvPr>
        <xdr:cNvSpPr txBox="1"/>
      </xdr:nvSpPr>
      <xdr:spPr>
        <a:xfrm>
          <a:off x="18421427"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2" name="正方形/長方形 671">
          <a:extLst>
            <a:ext uri="{FF2B5EF4-FFF2-40B4-BE49-F238E27FC236}">
              <a16:creationId xmlns:a16="http://schemas.microsoft.com/office/drawing/2014/main" id="{CE724887-7F00-4652-A45B-3FC3C90C68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3" name="正方形/長方形 672">
          <a:extLst>
            <a:ext uri="{FF2B5EF4-FFF2-40B4-BE49-F238E27FC236}">
              <a16:creationId xmlns:a16="http://schemas.microsoft.com/office/drawing/2014/main" id="{C4677401-7BD8-411E-8434-1E0F4BC55C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4" name="正方形/長方形 673">
          <a:extLst>
            <a:ext uri="{FF2B5EF4-FFF2-40B4-BE49-F238E27FC236}">
              <a16:creationId xmlns:a16="http://schemas.microsoft.com/office/drawing/2014/main" id="{2FF80650-786E-4295-9441-EA9F94415D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5" name="正方形/長方形 674">
          <a:extLst>
            <a:ext uri="{FF2B5EF4-FFF2-40B4-BE49-F238E27FC236}">
              <a16:creationId xmlns:a16="http://schemas.microsoft.com/office/drawing/2014/main" id="{0A91DE9D-BC1D-4FEC-873D-D563552F52B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6" name="正方形/長方形 675">
          <a:extLst>
            <a:ext uri="{FF2B5EF4-FFF2-40B4-BE49-F238E27FC236}">
              <a16:creationId xmlns:a16="http://schemas.microsoft.com/office/drawing/2014/main" id="{AF6F6081-AE5C-4353-902C-362E55B06AE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7" name="正方形/長方形 676">
          <a:extLst>
            <a:ext uri="{FF2B5EF4-FFF2-40B4-BE49-F238E27FC236}">
              <a16:creationId xmlns:a16="http://schemas.microsoft.com/office/drawing/2014/main" id="{6E1E0BA6-3627-4C7B-AEC3-73257894D3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8" name="正方形/長方形 677">
          <a:extLst>
            <a:ext uri="{FF2B5EF4-FFF2-40B4-BE49-F238E27FC236}">
              <a16:creationId xmlns:a16="http://schemas.microsoft.com/office/drawing/2014/main" id="{44C8BEFF-E711-4124-8CC2-193B195719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9" name="正方形/長方形 678">
          <a:extLst>
            <a:ext uri="{FF2B5EF4-FFF2-40B4-BE49-F238E27FC236}">
              <a16:creationId xmlns:a16="http://schemas.microsoft.com/office/drawing/2014/main" id="{79A20E93-8807-439E-B1F3-56A7AE3491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0" name="テキスト ボックス 679">
          <a:extLst>
            <a:ext uri="{FF2B5EF4-FFF2-40B4-BE49-F238E27FC236}">
              <a16:creationId xmlns:a16="http://schemas.microsoft.com/office/drawing/2014/main" id="{AEFDFDCD-BBDE-4CCA-A4A8-DC3512D6F0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1" name="直線コネクタ 680">
          <a:extLst>
            <a:ext uri="{FF2B5EF4-FFF2-40B4-BE49-F238E27FC236}">
              <a16:creationId xmlns:a16="http://schemas.microsoft.com/office/drawing/2014/main" id="{2B94C846-04DE-41BF-85E5-2A42B07BE7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2" name="テキスト ボックス 681">
          <a:extLst>
            <a:ext uri="{FF2B5EF4-FFF2-40B4-BE49-F238E27FC236}">
              <a16:creationId xmlns:a16="http://schemas.microsoft.com/office/drawing/2014/main" id="{8687A198-DBA7-4BE7-B18C-37AA0882D52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3" name="直線コネクタ 682">
          <a:extLst>
            <a:ext uri="{FF2B5EF4-FFF2-40B4-BE49-F238E27FC236}">
              <a16:creationId xmlns:a16="http://schemas.microsoft.com/office/drawing/2014/main" id="{92D843A8-43EC-45C3-A6B2-5B8326440A7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659922F9-7000-4F87-A4A2-F987EC9B70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5" name="直線コネクタ 684">
          <a:extLst>
            <a:ext uri="{FF2B5EF4-FFF2-40B4-BE49-F238E27FC236}">
              <a16:creationId xmlns:a16="http://schemas.microsoft.com/office/drawing/2014/main" id="{658328B5-B11E-4B43-80EC-91DC94B11AE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6" name="テキスト ボックス 685">
          <a:extLst>
            <a:ext uri="{FF2B5EF4-FFF2-40B4-BE49-F238E27FC236}">
              <a16:creationId xmlns:a16="http://schemas.microsoft.com/office/drawing/2014/main" id="{069612CB-14C7-440A-B0AE-833E1602557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7" name="直線コネクタ 686">
          <a:extLst>
            <a:ext uri="{FF2B5EF4-FFF2-40B4-BE49-F238E27FC236}">
              <a16:creationId xmlns:a16="http://schemas.microsoft.com/office/drawing/2014/main" id="{A15A45DB-1557-4360-BFFA-30B71AFF2DA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8" name="テキスト ボックス 687">
          <a:extLst>
            <a:ext uri="{FF2B5EF4-FFF2-40B4-BE49-F238E27FC236}">
              <a16:creationId xmlns:a16="http://schemas.microsoft.com/office/drawing/2014/main" id="{372EB407-25EE-493A-86DE-F949C857D48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9" name="直線コネクタ 688">
          <a:extLst>
            <a:ext uri="{FF2B5EF4-FFF2-40B4-BE49-F238E27FC236}">
              <a16:creationId xmlns:a16="http://schemas.microsoft.com/office/drawing/2014/main" id="{92D2540F-8B64-4EAC-B248-2FB0847AF2B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0" name="テキスト ボックス 689">
          <a:extLst>
            <a:ext uri="{FF2B5EF4-FFF2-40B4-BE49-F238E27FC236}">
              <a16:creationId xmlns:a16="http://schemas.microsoft.com/office/drawing/2014/main" id="{B59C78C2-EB0E-4C53-B139-87BB851AE49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1" name="直線コネクタ 690">
          <a:extLst>
            <a:ext uri="{FF2B5EF4-FFF2-40B4-BE49-F238E27FC236}">
              <a16:creationId xmlns:a16="http://schemas.microsoft.com/office/drawing/2014/main" id="{6BDE5EEA-647E-44CF-932B-13C17164F3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2" name="テキスト ボックス 691">
          <a:extLst>
            <a:ext uri="{FF2B5EF4-FFF2-40B4-BE49-F238E27FC236}">
              <a16:creationId xmlns:a16="http://schemas.microsoft.com/office/drawing/2014/main" id="{2DE2283A-F829-4962-BBFC-1A5024640E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3" name="直線コネクタ 692">
          <a:extLst>
            <a:ext uri="{FF2B5EF4-FFF2-40B4-BE49-F238E27FC236}">
              <a16:creationId xmlns:a16="http://schemas.microsoft.com/office/drawing/2014/main" id="{91DFC7FC-C7EF-4E95-9870-0ABAC945869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4" name="テキスト ボックス 693">
          <a:extLst>
            <a:ext uri="{FF2B5EF4-FFF2-40B4-BE49-F238E27FC236}">
              <a16:creationId xmlns:a16="http://schemas.microsoft.com/office/drawing/2014/main" id="{EA3D5B0E-38C1-41D5-845D-CD701A8AAB9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5" name="【消防施設】&#10;有形固定資産減価償却率グラフ枠">
          <a:extLst>
            <a:ext uri="{FF2B5EF4-FFF2-40B4-BE49-F238E27FC236}">
              <a16:creationId xmlns:a16="http://schemas.microsoft.com/office/drawing/2014/main" id="{EC75821B-6A10-45B1-996C-96488B39B07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96" name="直線コネクタ 695">
          <a:extLst>
            <a:ext uri="{FF2B5EF4-FFF2-40B4-BE49-F238E27FC236}">
              <a16:creationId xmlns:a16="http://schemas.microsoft.com/office/drawing/2014/main" id="{8BA7062C-AF19-48B3-9F86-CE6ECB56AB1C}"/>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97" name="【消防施設】&#10;有形固定資産減価償却率最小値テキスト">
          <a:extLst>
            <a:ext uri="{FF2B5EF4-FFF2-40B4-BE49-F238E27FC236}">
              <a16:creationId xmlns:a16="http://schemas.microsoft.com/office/drawing/2014/main" id="{DE89AF0A-E644-4554-A413-4DECF8FC0988}"/>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98" name="直線コネクタ 697">
          <a:extLst>
            <a:ext uri="{FF2B5EF4-FFF2-40B4-BE49-F238E27FC236}">
              <a16:creationId xmlns:a16="http://schemas.microsoft.com/office/drawing/2014/main" id="{3D759671-B324-48AE-A337-416740F016B9}"/>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99" name="【消防施設】&#10;有形固定資産減価償却率最大値テキスト">
          <a:extLst>
            <a:ext uri="{FF2B5EF4-FFF2-40B4-BE49-F238E27FC236}">
              <a16:creationId xmlns:a16="http://schemas.microsoft.com/office/drawing/2014/main" id="{4ADFA6AA-E314-46CC-9DBF-918595C7265F}"/>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00" name="直線コネクタ 699">
          <a:extLst>
            <a:ext uri="{FF2B5EF4-FFF2-40B4-BE49-F238E27FC236}">
              <a16:creationId xmlns:a16="http://schemas.microsoft.com/office/drawing/2014/main" id="{A1F6CF5A-B3F5-4660-90F1-82B72BFAE418}"/>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01" name="【消防施設】&#10;有形固定資産減価償却率平均値テキスト">
          <a:extLst>
            <a:ext uri="{FF2B5EF4-FFF2-40B4-BE49-F238E27FC236}">
              <a16:creationId xmlns:a16="http://schemas.microsoft.com/office/drawing/2014/main" id="{7CC39C8E-032D-4670-8429-9244B0DFFF3C}"/>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02" name="フローチャート: 判断 701">
          <a:extLst>
            <a:ext uri="{FF2B5EF4-FFF2-40B4-BE49-F238E27FC236}">
              <a16:creationId xmlns:a16="http://schemas.microsoft.com/office/drawing/2014/main" id="{8BBFA2DF-9ACC-40E9-8B90-D9E59C0B3C8E}"/>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03" name="フローチャート: 判断 702">
          <a:extLst>
            <a:ext uri="{FF2B5EF4-FFF2-40B4-BE49-F238E27FC236}">
              <a16:creationId xmlns:a16="http://schemas.microsoft.com/office/drawing/2014/main" id="{7B2C0F7F-FB0F-4753-A6D3-103CE7432F3A}"/>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04" name="フローチャート: 判断 703">
          <a:extLst>
            <a:ext uri="{FF2B5EF4-FFF2-40B4-BE49-F238E27FC236}">
              <a16:creationId xmlns:a16="http://schemas.microsoft.com/office/drawing/2014/main" id="{663E9B61-908B-4EE3-BE64-175D5157DE9E}"/>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05" name="フローチャート: 判断 704">
          <a:extLst>
            <a:ext uri="{FF2B5EF4-FFF2-40B4-BE49-F238E27FC236}">
              <a16:creationId xmlns:a16="http://schemas.microsoft.com/office/drawing/2014/main" id="{39DC947B-70A5-43C3-BCD0-D51B64347C30}"/>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06" name="フローチャート: 判断 705">
          <a:extLst>
            <a:ext uri="{FF2B5EF4-FFF2-40B4-BE49-F238E27FC236}">
              <a16:creationId xmlns:a16="http://schemas.microsoft.com/office/drawing/2014/main" id="{7EF16977-F856-4036-8A75-858E1D239BB6}"/>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84D49D7-9CFE-4FEC-B454-485EBE8C60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D3FDBE2-43BD-4C9C-B08C-DA42847EA03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7B13C04-C966-4F0E-A074-6FE996E47B5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D5A27F18-3CDA-4C87-906F-D8568D10B4A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E49C808-A6F1-4F1B-9F89-0F05705879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712" name="楕円 711">
          <a:extLst>
            <a:ext uri="{FF2B5EF4-FFF2-40B4-BE49-F238E27FC236}">
              <a16:creationId xmlns:a16="http://schemas.microsoft.com/office/drawing/2014/main" id="{E7FC76FC-72A1-4734-BBE7-7BE27AC35DFF}"/>
            </a:ext>
          </a:extLst>
        </xdr:cNvPr>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92091</xdr:rowOff>
    </xdr:from>
    <xdr:ext cx="405111" cy="259045"/>
    <xdr:sp macro="" textlink="">
      <xdr:nvSpPr>
        <xdr:cNvPr id="713" name="【消防施設】&#10;有形固定資産減価償却率該当値テキスト">
          <a:extLst>
            <a:ext uri="{FF2B5EF4-FFF2-40B4-BE49-F238E27FC236}">
              <a16:creationId xmlns:a16="http://schemas.microsoft.com/office/drawing/2014/main" id="{9A1F628A-2B74-44FA-8B0B-A06A3A70BD0E}"/>
            </a:ext>
          </a:extLst>
        </xdr:cNvPr>
        <xdr:cNvSpPr txBox="1"/>
      </xdr:nvSpPr>
      <xdr:spPr>
        <a:xfrm>
          <a:off x="16357600"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27305</xdr:rowOff>
    </xdr:from>
    <xdr:to>
      <xdr:col>81</xdr:col>
      <xdr:colOff>101600</xdr:colOff>
      <xdr:row>82</xdr:row>
      <xdr:rowOff>128905</xdr:rowOff>
    </xdr:to>
    <xdr:sp macro="" textlink="">
      <xdr:nvSpPr>
        <xdr:cNvPr id="714" name="楕円 713">
          <a:extLst>
            <a:ext uri="{FF2B5EF4-FFF2-40B4-BE49-F238E27FC236}">
              <a16:creationId xmlns:a16="http://schemas.microsoft.com/office/drawing/2014/main" id="{EE87321E-5D33-4BA7-BF90-7B079C7B4115}"/>
            </a:ext>
          </a:extLst>
        </xdr:cNvPr>
        <xdr:cNvSpPr/>
      </xdr:nvSpPr>
      <xdr:spPr>
        <a:xfrm>
          <a:off x="15430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78105</xdr:rowOff>
    </xdr:from>
    <xdr:to>
      <xdr:col>85</xdr:col>
      <xdr:colOff>127000</xdr:colOff>
      <xdr:row>82</xdr:row>
      <xdr:rowOff>120014</xdr:rowOff>
    </xdr:to>
    <xdr:cxnSp macro="">
      <xdr:nvCxnSpPr>
        <xdr:cNvPr id="715" name="直線コネクタ 714">
          <a:extLst>
            <a:ext uri="{FF2B5EF4-FFF2-40B4-BE49-F238E27FC236}">
              <a16:creationId xmlns:a16="http://schemas.microsoft.com/office/drawing/2014/main" id="{734B83E9-AD5E-4984-8C61-A6AD01254566}"/>
            </a:ext>
          </a:extLst>
        </xdr:cNvPr>
        <xdr:cNvCxnSpPr/>
      </xdr:nvCxnSpPr>
      <xdr:spPr>
        <a:xfrm>
          <a:off x="15481300" y="141370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16" name="楕円 715">
          <a:extLst>
            <a:ext uri="{FF2B5EF4-FFF2-40B4-BE49-F238E27FC236}">
              <a16:creationId xmlns:a16="http://schemas.microsoft.com/office/drawing/2014/main" id="{EC29FF84-0151-4DE7-9B7D-7EDB66E0386E}"/>
            </a:ext>
          </a:extLst>
        </xdr:cNvPr>
        <xdr:cNvSpPr/>
      </xdr:nvSpPr>
      <xdr:spPr>
        <a:xfrm>
          <a:off x="14541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13336</xdr:rowOff>
    </xdr:from>
    <xdr:to>
      <xdr:col>81</xdr:col>
      <xdr:colOff>50800</xdr:colOff>
      <xdr:row>82</xdr:row>
      <xdr:rowOff>78105</xdr:rowOff>
    </xdr:to>
    <xdr:cxnSp macro="">
      <xdr:nvCxnSpPr>
        <xdr:cNvPr id="717" name="直線コネクタ 716">
          <a:extLst>
            <a:ext uri="{FF2B5EF4-FFF2-40B4-BE49-F238E27FC236}">
              <a16:creationId xmlns:a16="http://schemas.microsoft.com/office/drawing/2014/main" id="{4EF657A6-C212-4E29-9354-8B982AA8B17D}"/>
            </a:ext>
          </a:extLst>
        </xdr:cNvPr>
        <xdr:cNvCxnSpPr/>
      </xdr:nvCxnSpPr>
      <xdr:spPr>
        <a:xfrm>
          <a:off x="14592300" y="140722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18" name="楕円 717">
          <a:extLst>
            <a:ext uri="{FF2B5EF4-FFF2-40B4-BE49-F238E27FC236}">
              <a16:creationId xmlns:a16="http://schemas.microsoft.com/office/drawing/2014/main" id="{E8991C93-AFE2-41EB-9F27-C55799CDC62E}"/>
            </a:ext>
          </a:extLst>
        </xdr:cNvPr>
        <xdr:cNvSpPr/>
      </xdr:nvSpPr>
      <xdr:spPr>
        <a:xfrm>
          <a:off x="13652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13336</xdr:rowOff>
    </xdr:from>
    <xdr:to>
      <xdr:col>76</xdr:col>
      <xdr:colOff>114300</xdr:colOff>
      <xdr:row>82</xdr:row>
      <xdr:rowOff>40005</xdr:rowOff>
    </xdr:to>
    <xdr:cxnSp macro="">
      <xdr:nvCxnSpPr>
        <xdr:cNvPr id="719" name="直線コネクタ 718">
          <a:extLst>
            <a:ext uri="{FF2B5EF4-FFF2-40B4-BE49-F238E27FC236}">
              <a16:creationId xmlns:a16="http://schemas.microsoft.com/office/drawing/2014/main" id="{96298CDB-52F7-4D2A-B927-54B821586A92}"/>
            </a:ext>
          </a:extLst>
        </xdr:cNvPr>
        <xdr:cNvCxnSpPr/>
      </xdr:nvCxnSpPr>
      <xdr:spPr>
        <a:xfrm flipV="1">
          <a:off x="13703300" y="140722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105411</xdr:rowOff>
    </xdr:from>
    <xdr:to>
      <xdr:col>67</xdr:col>
      <xdr:colOff>101600</xdr:colOff>
      <xdr:row>81</xdr:row>
      <xdr:rowOff>35561</xdr:rowOff>
    </xdr:to>
    <xdr:sp macro="" textlink="">
      <xdr:nvSpPr>
        <xdr:cNvPr id="720" name="楕円 719">
          <a:extLst>
            <a:ext uri="{FF2B5EF4-FFF2-40B4-BE49-F238E27FC236}">
              <a16:creationId xmlns:a16="http://schemas.microsoft.com/office/drawing/2014/main" id="{1A49E262-30FA-4617-8CFC-1F41146A176B}"/>
            </a:ext>
          </a:extLst>
        </xdr:cNvPr>
        <xdr:cNvSpPr/>
      </xdr:nvSpPr>
      <xdr:spPr>
        <a:xfrm>
          <a:off x="12763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156211</xdr:rowOff>
    </xdr:from>
    <xdr:to>
      <xdr:col>71</xdr:col>
      <xdr:colOff>177800</xdr:colOff>
      <xdr:row>82</xdr:row>
      <xdr:rowOff>40005</xdr:rowOff>
    </xdr:to>
    <xdr:cxnSp macro="">
      <xdr:nvCxnSpPr>
        <xdr:cNvPr id="721" name="直線コネクタ 720">
          <a:extLst>
            <a:ext uri="{FF2B5EF4-FFF2-40B4-BE49-F238E27FC236}">
              <a16:creationId xmlns:a16="http://schemas.microsoft.com/office/drawing/2014/main" id="{C2C3A801-7363-4576-A08C-E61047835FB0}"/>
            </a:ext>
          </a:extLst>
        </xdr:cNvPr>
        <xdr:cNvCxnSpPr/>
      </xdr:nvCxnSpPr>
      <xdr:spPr>
        <a:xfrm>
          <a:off x="12814300" y="13872211"/>
          <a:ext cx="889000" cy="2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22" name="n_1aveValue【消防施設】&#10;有形固定資産減価償却率">
          <a:extLst>
            <a:ext uri="{FF2B5EF4-FFF2-40B4-BE49-F238E27FC236}">
              <a16:creationId xmlns:a16="http://schemas.microsoft.com/office/drawing/2014/main" id="{352D0938-2FBD-4346-9B6A-CE16799FD1A6}"/>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23" name="n_2aveValue【消防施設】&#10;有形固定資産減価償却率">
          <a:extLst>
            <a:ext uri="{FF2B5EF4-FFF2-40B4-BE49-F238E27FC236}">
              <a16:creationId xmlns:a16="http://schemas.microsoft.com/office/drawing/2014/main" id="{83217148-AB93-49C7-9A6C-99B305A9E097}"/>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24" name="n_3aveValue【消防施設】&#10;有形固定資産減価償却率">
          <a:extLst>
            <a:ext uri="{FF2B5EF4-FFF2-40B4-BE49-F238E27FC236}">
              <a16:creationId xmlns:a16="http://schemas.microsoft.com/office/drawing/2014/main" id="{DC2FE711-1006-4F7A-A8C5-5B9B10331519}"/>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25" name="n_4aveValue【消防施設】&#10;有形固定資産減価償却率">
          <a:extLst>
            <a:ext uri="{FF2B5EF4-FFF2-40B4-BE49-F238E27FC236}">
              <a16:creationId xmlns:a16="http://schemas.microsoft.com/office/drawing/2014/main" id="{4FB8DA7C-2D2D-438F-8CE9-224548AADB9E}"/>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145432</xdr:rowOff>
    </xdr:from>
    <xdr:ext cx="405111" cy="259045"/>
    <xdr:sp macro="" textlink="">
      <xdr:nvSpPr>
        <xdr:cNvPr id="726" name="n_1mainValue【消防施設】&#10;有形固定資産減価償却率">
          <a:extLst>
            <a:ext uri="{FF2B5EF4-FFF2-40B4-BE49-F238E27FC236}">
              <a16:creationId xmlns:a16="http://schemas.microsoft.com/office/drawing/2014/main" id="{B114793B-5768-4632-AAB6-9553648EDCBB}"/>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27" name="n_2mainValue【消防施設】&#10;有形固定資産減価償却率">
          <a:extLst>
            <a:ext uri="{FF2B5EF4-FFF2-40B4-BE49-F238E27FC236}">
              <a16:creationId xmlns:a16="http://schemas.microsoft.com/office/drawing/2014/main" id="{588CEC02-5B0C-4DC2-9D48-E745BEB7C6E3}"/>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28" name="n_3mainValue【消防施設】&#10;有形固定資産減価償却率">
          <a:extLst>
            <a:ext uri="{FF2B5EF4-FFF2-40B4-BE49-F238E27FC236}">
              <a16:creationId xmlns:a16="http://schemas.microsoft.com/office/drawing/2014/main" id="{CDBB86D3-04B7-4367-AEF5-6626FDAB71BA}"/>
            </a:ext>
          </a:extLst>
        </xdr:cNvPr>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52088</xdr:rowOff>
    </xdr:from>
    <xdr:ext cx="405111" cy="259045"/>
    <xdr:sp macro="" textlink="">
      <xdr:nvSpPr>
        <xdr:cNvPr id="729" name="n_4mainValue【消防施設】&#10;有形固定資産減価償却率">
          <a:extLst>
            <a:ext uri="{FF2B5EF4-FFF2-40B4-BE49-F238E27FC236}">
              <a16:creationId xmlns:a16="http://schemas.microsoft.com/office/drawing/2014/main" id="{BB13A65E-DF01-46F8-B343-ED23DCEA8B88}"/>
            </a:ext>
          </a:extLst>
        </xdr:cNvPr>
        <xdr:cNvSpPr txBox="1"/>
      </xdr:nvSpPr>
      <xdr:spPr>
        <a:xfrm>
          <a:off x="12611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781CFFE3-858F-4A60-82FA-F9E7451B0F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73D3E333-5E79-4666-A8FB-CA653D2295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70E9842D-7B57-4D97-933C-B3A51B750F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9310AA92-04DB-4998-BFF0-39B7734005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3A4AFA7B-789E-41E2-9990-B8FFCF5D53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5050966F-4CB2-47B1-9A11-B383DB7EF4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3329D626-D6C0-421E-9B6D-FCEF8DBAD6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9C4763DC-882F-4BCC-A1EC-0422CFDFEB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a:extLst>
            <a:ext uri="{FF2B5EF4-FFF2-40B4-BE49-F238E27FC236}">
              <a16:creationId xmlns:a16="http://schemas.microsoft.com/office/drawing/2014/main" id="{2421AC5D-45C9-406F-A689-14D9D27DDA6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a:extLst>
            <a:ext uri="{FF2B5EF4-FFF2-40B4-BE49-F238E27FC236}">
              <a16:creationId xmlns:a16="http://schemas.microsoft.com/office/drawing/2014/main" id="{1E83D296-EC09-46A4-AF5B-20857C37AA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40" name="直線コネクタ 739">
          <a:extLst>
            <a:ext uri="{FF2B5EF4-FFF2-40B4-BE49-F238E27FC236}">
              <a16:creationId xmlns:a16="http://schemas.microsoft.com/office/drawing/2014/main" id="{D3FCEA22-64C7-4C1B-A429-A64FA99C7FC1}"/>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41" name="テキスト ボックス 740">
          <a:extLst>
            <a:ext uri="{FF2B5EF4-FFF2-40B4-BE49-F238E27FC236}">
              <a16:creationId xmlns:a16="http://schemas.microsoft.com/office/drawing/2014/main" id="{25A911A9-8CD3-4472-A06F-A6BC6D427F7D}"/>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2" name="直線コネクタ 741">
          <a:extLst>
            <a:ext uri="{FF2B5EF4-FFF2-40B4-BE49-F238E27FC236}">
              <a16:creationId xmlns:a16="http://schemas.microsoft.com/office/drawing/2014/main" id="{453BD050-A005-43C7-9840-450B3113570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3" name="テキスト ボックス 742">
          <a:extLst>
            <a:ext uri="{FF2B5EF4-FFF2-40B4-BE49-F238E27FC236}">
              <a16:creationId xmlns:a16="http://schemas.microsoft.com/office/drawing/2014/main" id="{68536D76-1A08-4312-B0C9-6019C4475B6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44" name="直線コネクタ 743">
          <a:extLst>
            <a:ext uri="{FF2B5EF4-FFF2-40B4-BE49-F238E27FC236}">
              <a16:creationId xmlns:a16="http://schemas.microsoft.com/office/drawing/2014/main" id="{E7B785A9-A4AB-4858-8260-7D326C3F7C7C}"/>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45" name="テキスト ボックス 744">
          <a:extLst>
            <a:ext uri="{FF2B5EF4-FFF2-40B4-BE49-F238E27FC236}">
              <a16:creationId xmlns:a16="http://schemas.microsoft.com/office/drawing/2014/main" id="{BAA870A2-4815-441F-86AB-3B4018E23DFC}"/>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6" name="直線コネクタ 745">
          <a:extLst>
            <a:ext uri="{FF2B5EF4-FFF2-40B4-BE49-F238E27FC236}">
              <a16:creationId xmlns:a16="http://schemas.microsoft.com/office/drawing/2014/main" id="{52AE9A6D-935F-43AE-B153-2C44AD3607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7" name="テキスト ボックス 746">
          <a:extLst>
            <a:ext uri="{FF2B5EF4-FFF2-40B4-BE49-F238E27FC236}">
              <a16:creationId xmlns:a16="http://schemas.microsoft.com/office/drawing/2014/main" id="{C1858225-BCCD-441C-8C69-647C73C065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8" name="【消防施設】&#10;一人当たり面積グラフ枠">
          <a:extLst>
            <a:ext uri="{FF2B5EF4-FFF2-40B4-BE49-F238E27FC236}">
              <a16:creationId xmlns:a16="http://schemas.microsoft.com/office/drawing/2014/main" id="{BFA1CB6D-4F6F-46D1-A87D-952B8884BF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49" name="直線コネクタ 748">
          <a:extLst>
            <a:ext uri="{FF2B5EF4-FFF2-40B4-BE49-F238E27FC236}">
              <a16:creationId xmlns:a16="http://schemas.microsoft.com/office/drawing/2014/main" id="{274545C9-07B3-477A-8AF1-82103CE7E1EF}"/>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50" name="【消防施設】&#10;一人当たり面積最小値テキスト">
          <a:extLst>
            <a:ext uri="{FF2B5EF4-FFF2-40B4-BE49-F238E27FC236}">
              <a16:creationId xmlns:a16="http://schemas.microsoft.com/office/drawing/2014/main" id="{8683F8DB-1A09-42A7-8093-209C803C8C28}"/>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51" name="直線コネクタ 750">
          <a:extLst>
            <a:ext uri="{FF2B5EF4-FFF2-40B4-BE49-F238E27FC236}">
              <a16:creationId xmlns:a16="http://schemas.microsoft.com/office/drawing/2014/main" id="{194DA42B-3BFA-48BE-ABF9-80D4357696FD}"/>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52" name="【消防施設】&#10;一人当たり面積最大値テキスト">
          <a:extLst>
            <a:ext uri="{FF2B5EF4-FFF2-40B4-BE49-F238E27FC236}">
              <a16:creationId xmlns:a16="http://schemas.microsoft.com/office/drawing/2014/main" id="{6AAF0664-A487-41C6-8B8B-A0D20D34CE17}"/>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53" name="直線コネクタ 752">
          <a:extLst>
            <a:ext uri="{FF2B5EF4-FFF2-40B4-BE49-F238E27FC236}">
              <a16:creationId xmlns:a16="http://schemas.microsoft.com/office/drawing/2014/main" id="{5B794D06-5AF7-4EE9-BF61-56834EBF1481}"/>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54" name="【消防施設】&#10;一人当たり面積平均値テキスト">
          <a:extLst>
            <a:ext uri="{FF2B5EF4-FFF2-40B4-BE49-F238E27FC236}">
              <a16:creationId xmlns:a16="http://schemas.microsoft.com/office/drawing/2014/main" id="{B561A448-8F2D-4CEB-8804-F19E20E8B30B}"/>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55" name="フローチャート: 判断 754">
          <a:extLst>
            <a:ext uri="{FF2B5EF4-FFF2-40B4-BE49-F238E27FC236}">
              <a16:creationId xmlns:a16="http://schemas.microsoft.com/office/drawing/2014/main" id="{B0C3A313-3510-4369-8120-D303DB8D70C8}"/>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56" name="フローチャート: 判断 755">
          <a:extLst>
            <a:ext uri="{FF2B5EF4-FFF2-40B4-BE49-F238E27FC236}">
              <a16:creationId xmlns:a16="http://schemas.microsoft.com/office/drawing/2014/main" id="{84084701-2375-4EA8-8159-0D527B2E67FB}"/>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57" name="フローチャート: 判断 756">
          <a:extLst>
            <a:ext uri="{FF2B5EF4-FFF2-40B4-BE49-F238E27FC236}">
              <a16:creationId xmlns:a16="http://schemas.microsoft.com/office/drawing/2014/main" id="{E256F3EF-3B60-4AE6-9852-35389FDA46F8}"/>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58" name="フローチャート: 判断 757">
          <a:extLst>
            <a:ext uri="{FF2B5EF4-FFF2-40B4-BE49-F238E27FC236}">
              <a16:creationId xmlns:a16="http://schemas.microsoft.com/office/drawing/2014/main" id="{2FA085E6-D3BF-4416-B45F-427D207E4DD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59" name="フローチャート: 判断 758">
          <a:extLst>
            <a:ext uri="{FF2B5EF4-FFF2-40B4-BE49-F238E27FC236}">
              <a16:creationId xmlns:a16="http://schemas.microsoft.com/office/drawing/2014/main" id="{2EBE17ED-ED78-4C4C-88F2-83888719B698}"/>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38F804E-108F-46E9-94B7-3FE1F6A5D5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EB32A3F-254B-4AC2-AE92-900DEF3411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82591F9-91A3-46B1-BA1D-E96850733B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EA63580-452C-4BCB-BDB3-A1CFFC78FA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27E27F7-DF15-4478-9CC1-B06A1BADA0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73025</xdr:rowOff>
    </xdr:from>
    <xdr:to>
      <xdr:col>116</xdr:col>
      <xdr:colOff>114300</xdr:colOff>
      <xdr:row>82</xdr:row>
      <xdr:rowOff>3175</xdr:rowOff>
    </xdr:to>
    <xdr:sp macro="" textlink="">
      <xdr:nvSpPr>
        <xdr:cNvPr id="765" name="楕円 764">
          <a:extLst>
            <a:ext uri="{FF2B5EF4-FFF2-40B4-BE49-F238E27FC236}">
              <a16:creationId xmlns:a16="http://schemas.microsoft.com/office/drawing/2014/main" id="{491D672C-7DC2-4B8C-AD94-4F12D0E1DCAB}"/>
            </a:ext>
          </a:extLst>
        </xdr:cNvPr>
        <xdr:cNvSpPr/>
      </xdr:nvSpPr>
      <xdr:spPr>
        <a:xfrm>
          <a:off x="22110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95902</xdr:rowOff>
    </xdr:from>
    <xdr:ext cx="469744" cy="259045"/>
    <xdr:sp macro="" textlink="">
      <xdr:nvSpPr>
        <xdr:cNvPr id="766" name="【消防施設】&#10;一人当たり面積該当値テキスト">
          <a:extLst>
            <a:ext uri="{FF2B5EF4-FFF2-40B4-BE49-F238E27FC236}">
              <a16:creationId xmlns:a16="http://schemas.microsoft.com/office/drawing/2014/main" id="{962CD750-51CE-4985-972F-B29BDD2AED81}"/>
            </a:ext>
          </a:extLst>
        </xdr:cNvPr>
        <xdr:cNvSpPr txBox="1"/>
      </xdr:nvSpPr>
      <xdr:spPr>
        <a:xfrm>
          <a:off x="22199600" y="138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84455</xdr:rowOff>
    </xdr:from>
    <xdr:to>
      <xdr:col>112</xdr:col>
      <xdr:colOff>38100</xdr:colOff>
      <xdr:row>82</xdr:row>
      <xdr:rowOff>14605</xdr:rowOff>
    </xdr:to>
    <xdr:sp macro="" textlink="">
      <xdr:nvSpPr>
        <xdr:cNvPr id="767" name="楕円 766">
          <a:extLst>
            <a:ext uri="{FF2B5EF4-FFF2-40B4-BE49-F238E27FC236}">
              <a16:creationId xmlns:a16="http://schemas.microsoft.com/office/drawing/2014/main" id="{5202B76C-3DA5-433E-B497-CB6F86F0F42D}"/>
            </a:ext>
          </a:extLst>
        </xdr:cNvPr>
        <xdr:cNvSpPr/>
      </xdr:nvSpPr>
      <xdr:spPr>
        <a:xfrm>
          <a:off x="21272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123825</xdr:rowOff>
    </xdr:from>
    <xdr:to>
      <xdr:col>116</xdr:col>
      <xdr:colOff>63500</xdr:colOff>
      <xdr:row>81</xdr:row>
      <xdr:rowOff>135255</xdr:rowOff>
    </xdr:to>
    <xdr:cxnSp macro="">
      <xdr:nvCxnSpPr>
        <xdr:cNvPr id="768" name="直線コネクタ 767">
          <a:extLst>
            <a:ext uri="{FF2B5EF4-FFF2-40B4-BE49-F238E27FC236}">
              <a16:creationId xmlns:a16="http://schemas.microsoft.com/office/drawing/2014/main" id="{6D6B103E-F371-44B7-8E9B-59B247F0F614}"/>
            </a:ext>
          </a:extLst>
        </xdr:cNvPr>
        <xdr:cNvCxnSpPr/>
      </xdr:nvCxnSpPr>
      <xdr:spPr>
        <a:xfrm flipV="1">
          <a:off x="21323300" y="140112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78739</xdr:rowOff>
    </xdr:from>
    <xdr:to>
      <xdr:col>107</xdr:col>
      <xdr:colOff>101600</xdr:colOff>
      <xdr:row>82</xdr:row>
      <xdr:rowOff>8889</xdr:rowOff>
    </xdr:to>
    <xdr:sp macro="" textlink="">
      <xdr:nvSpPr>
        <xdr:cNvPr id="769" name="楕円 768">
          <a:extLst>
            <a:ext uri="{FF2B5EF4-FFF2-40B4-BE49-F238E27FC236}">
              <a16:creationId xmlns:a16="http://schemas.microsoft.com/office/drawing/2014/main" id="{DAEE9AF8-ED42-4E0B-8A15-9C84AC165FD8}"/>
            </a:ext>
          </a:extLst>
        </xdr:cNvPr>
        <xdr:cNvSpPr/>
      </xdr:nvSpPr>
      <xdr:spPr>
        <a:xfrm>
          <a:off x="20383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129539</xdr:rowOff>
    </xdr:from>
    <xdr:to>
      <xdr:col>111</xdr:col>
      <xdr:colOff>177800</xdr:colOff>
      <xdr:row>81</xdr:row>
      <xdr:rowOff>135255</xdr:rowOff>
    </xdr:to>
    <xdr:cxnSp macro="">
      <xdr:nvCxnSpPr>
        <xdr:cNvPr id="770" name="直線コネクタ 769">
          <a:extLst>
            <a:ext uri="{FF2B5EF4-FFF2-40B4-BE49-F238E27FC236}">
              <a16:creationId xmlns:a16="http://schemas.microsoft.com/office/drawing/2014/main" id="{FEF8DF02-3940-4287-B818-796BF2D424E2}"/>
            </a:ext>
          </a:extLst>
        </xdr:cNvPr>
        <xdr:cNvCxnSpPr/>
      </xdr:nvCxnSpPr>
      <xdr:spPr>
        <a:xfrm>
          <a:off x="20434300" y="14016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90170</xdr:rowOff>
    </xdr:from>
    <xdr:to>
      <xdr:col>102</xdr:col>
      <xdr:colOff>165100</xdr:colOff>
      <xdr:row>82</xdr:row>
      <xdr:rowOff>20320</xdr:rowOff>
    </xdr:to>
    <xdr:sp macro="" textlink="">
      <xdr:nvSpPr>
        <xdr:cNvPr id="771" name="楕円 770">
          <a:extLst>
            <a:ext uri="{FF2B5EF4-FFF2-40B4-BE49-F238E27FC236}">
              <a16:creationId xmlns:a16="http://schemas.microsoft.com/office/drawing/2014/main" id="{3D2B7120-21D2-4E34-B17A-EFA84E3C1DA1}"/>
            </a:ext>
          </a:extLst>
        </xdr:cNvPr>
        <xdr:cNvSpPr/>
      </xdr:nvSpPr>
      <xdr:spPr>
        <a:xfrm>
          <a:off x="19494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129539</xdr:rowOff>
    </xdr:from>
    <xdr:to>
      <xdr:col>107</xdr:col>
      <xdr:colOff>50800</xdr:colOff>
      <xdr:row>81</xdr:row>
      <xdr:rowOff>140970</xdr:rowOff>
    </xdr:to>
    <xdr:cxnSp macro="">
      <xdr:nvCxnSpPr>
        <xdr:cNvPr id="772" name="直線コネクタ 771">
          <a:extLst>
            <a:ext uri="{FF2B5EF4-FFF2-40B4-BE49-F238E27FC236}">
              <a16:creationId xmlns:a16="http://schemas.microsoft.com/office/drawing/2014/main" id="{EFDF3515-CE48-4973-A6DE-112DAC9FEBDD}"/>
            </a:ext>
          </a:extLst>
        </xdr:cNvPr>
        <xdr:cNvCxnSpPr/>
      </xdr:nvCxnSpPr>
      <xdr:spPr>
        <a:xfrm flipV="1">
          <a:off x="19545300" y="14016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33020</xdr:rowOff>
    </xdr:from>
    <xdr:to>
      <xdr:col>98</xdr:col>
      <xdr:colOff>38100</xdr:colOff>
      <xdr:row>82</xdr:row>
      <xdr:rowOff>134620</xdr:rowOff>
    </xdr:to>
    <xdr:sp macro="" textlink="">
      <xdr:nvSpPr>
        <xdr:cNvPr id="773" name="楕円 772">
          <a:extLst>
            <a:ext uri="{FF2B5EF4-FFF2-40B4-BE49-F238E27FC236}">
              <a16:creationId xmlns:a16="http://schemas.microsoft.com/office/drawing/2014/main" id="{3B884B32-557D-491E-9609-01038EC1795A}"/>
            </a:ext>
          </a:extLst>
        </xdr:cNvPr>
        <xdr:cNvSpPr/>
      </xdr:nvSpPr>
      <xdr:spPr>
        <a:xfrm>
          <a:off x="18605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140970</xdr:rowOff>
    </xdr:from>
    <xdr:to>
      <xdr:col>102</xdr:col>
      <xdr:colOff>114300</xdr:colOff>
      <xdr:row>82</xdr:row>
      <xdr:rowOff>83820</xdr:rowOff>
    </xdr:to>
    <xdr:cxnSp macro="">
      <xdr:nvCxnSpPr>
        <xdr:cNvPr id="774" name="直線コネクタ 773">
          <a:extLst>
            <a:ext uri="{FF2B5EF4-FFF2-40B4-BE49-F238E27FC236}">
              <a16:creationId xmlns:a16="http://schemas.microsoft.com/office/drawing/2014/main" id="{1E7EE6F3-2F5B-45C2-952A-2F1B14B722FD}"/>
            </a:ext>
          </a:extLst>
        </xdr:cNvPr>
        <xdr:cNvCxnSpPr/>
      </xdr:nvCxnSpPr>
      <xdr:spPr>
        <a:xfrm flipV="1">
          <a:off x="18656300" y="14028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75" name="n_1aveValue【消防施設】&#10;一人当たり面積">
          <a:extLst>
            <a:ext uri="{FF2B5EF4-FFF2-40B4-BE49-F238E27FC236}">
              <a16:creationId xmlns:a16="http://schemas.microsoft.com/office/drawing/2014/main" id="{F3EA9B7F-4B1D-4EBB-9757-CE7CA759B1DC}"/>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76" name="n_2aveValue【消防施設】&#10;一人当たり面積">
          <a:extLst>
            <a:ext uri="{FF2B5EF4-FFF2-40B4-BE49-F238E27FC236}">
              <a16:creationId xmlns:a16="http://schemas.microsoft.com/office/drawing/2014/main" id="{EADD3B64-2564-49E7-84E3-05E7DF458288}"/>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777" name="n_3aveValue【消防施設】&#10;一人当たり面積">
          <a:extLst>
            <a:ext uri="{FF2B5EF4-FFF2-40B4-BE49-F238E27FC236}">
              <a16:creationId xmlns:a16="http://schemas.microsoft.com/office/drawing/2014/main" id="{EEBA1698-A476-457F-9C74-1D37F5494A19}"/>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137177</xdr:rowOff>
    </xdr:from>
    <xdr:ext cx="469744" cy="259045"/>
    <xdr:sp macro="" textlink="">
      <xdr:nvSpPr>
        <xdr:cNvPr id="778" name="n_4aveValue【消防施設】&#10;一人当たり面積">
          <a:extLst>
            <a:ext uri="{FF2B5EF4-FFF2-40B4-BE49-F238E27FC236}">
              <a16:creationId xmlns:a16="http://schemas.microsoft.com/office/drawing/2014/main" id="{313CC4BA-F1DE-406D-9639-0C67EFEB5B7E}"/>
            </a:ext>
          </a:extLst>
        </xdr:cNvPr>
        <xdr:cNvSpPr txBox="1"/>
      </xdr:nvSpPr>
      <xdr:spPr>
        <a:xfrm>
          <a:off x="18421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31132</xdr:rowOff>
    </xdr:from>
    <xdr:ext cx="469744" cy="259045"/>
    <xdr:sp macro="" textlink="">
      <xdr:nvSpPr>
        <xdr:cNvPr id="779" name="n_1mainValue【消防施設】&#10;一人当たり面積">
          <a:extLst>
            <a:ext uri="{FF2B5EF4-FFF2-40B4-BE49-F238E27FC236}">
              <a16:creationId xmlns:a16="http://schemas.microsoft.com/office/drawing/2014/main" id="{41EF2DA6-CF4A-49F7-A564-2DDB07B11B2E}"/>
            </a:ext>
          </a:extLst>
        </xdr:cNvPr>
        <xdr:cNvSpPr txBox="1"/>
      </xdr:nvSpPr>
      <xdr:spPr>
        <a:xfrm>
          <a:off x="210757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25416</xdr:rowOff>
    </xdr:from>
    <xdr:ext cx="469744" cy="259045"/>
    <xdr:sp macro="" textlink="">
      <xdr:nvSpPr>
        <xdr:cNvPr id="780" name="n_2mainValue【消防施設】&#10;一人当たり面積">
          <a:extLst>
            <a:ext uri="{FF2B5EF4-FFF2-40B4-BE49-F238E27FC236}">
              <a16:creationId xmlns:a16="http://schemas.microsoft.com/office/drawing/2014/main" id="{C4EEC333-84B3-4A80-861D-873ECD1D199C}"/>
            </a:ext>
          </a:extLst>
        </xdr:cNvPr>
        <xdr:cNvSpPr txBox="1"/>
      </xdr:nvSpPr>
      <xdr:spPr>
        <a:xfrm>
          <a:off x="20199427" y="1374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36847</xdr:rowOff>
    </xdr:from>
    <xdr:ext cx="469744" cy="259045"/>
    <xdr:sp macro="" textlink="">
      <xdr:nvSpPr>
        <xdr:cNvPr id="781" name="n_3mainValue【消防施設】&#10;一人当たり面積">
          <a:extLst>
            <a:ext uri="{FF2B5EF4-FFF2-40B4-BE49-F238E27FC236}">
              <a16:creationId xmlns:a16="http://schemas.microsoft.com/office/drawing/2014/main" id="{2A25ED7B-3E75-4C68-AB51-D97C6CC7D854}"/>
            </a:ext>
          </a:extLst>
        </xdr:cNvPr>
        <xdr:cNvSpPr txBox="1"/>
      </xdr:nvSpPr>
      <xdr:spPr>
        <a:xfrm>
          <a:off x="193104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151147</xdr:rowOff>
    </xdr:from>
    <xdr:ext cx="469744" cy="259045"/>
    <xdr:sp macro="" textlink="">
      <xdr:nvSpPr>
        <xdr:cNvPr id="782" name="n_4mainValue【消防施設】&#10;一人当たり面積">
          <a:extLst>
            <a:ext uri="{FF2B5EF4-FFF2-40B4-BE49-F238E27FC236}">
              <a16:creationId xmlns:a16="http://schemas.microsoft.com/office/drawing/2014/main" id="{13344CAF-AEE8-4A7D-AF5C-7CEA8FB5C0B5}"/>
            </a:ext>
          </a:extLst>
        </xdr:cNvPr>
        <xdr:cNvSpPr txBox="1"/>
      </xdr:nvSpPr>
      <xdr:spPr>
        <a:xfrm>
          <a:off x="18421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3" name="正方形/長方形 782">
          <a:extLst>
            <a:ext uri="{FF2B5EF4-FFF2-40B4-BE49-F238E27FC236}">
              <a16:creationId xmlns:a16="http://schemas.microsoft.com/office/drawing/2014/main" id="{DE0615F6-517F-4C04-A449-20E3D0FE96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4" name="正方形/長方形 783">
          <a:extLst>
            <a:ext uri="{FF2B5EF4-FFF2-40B4-BE49-F238E27FC236}">
              <a16:creationId xmlns:a16="http://schemas.microsoft.com/office/drawing/2014/main" id="{D3F60127-AA28-4E6C-A78C-6FCACA66CC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5" name="正方形/長方形 784">
          <a:extLst>
            <a:ext uri="{FF2B5EF4-FFF2-40B4-BE49-F238E27FC236}">
              <a16:creationId xmlns:a16="http://schemas.microsoft.com/office/drawing/2014/main" id="{6B3CA4DA-CA54-4B96-AD36-846FA2E3C2D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6" name="正方形/長方形 785">
          <a:extLst>
            <a:ext uri="{FF2B5EF4-FFF2-40B4-BE49-F238E27FC236}">
              <a16:creationId xmlns:a16="http://schemas.microsoft.com/office/drawing/2014/main" id="{563F003A-9DDE-4AB9-A5F8-946EFE3B2F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7" name="正方形/長方形 786">
          <a:extLst>
            <a:ext uri="{FF2B5EF4-FFF2-40B4-BE49-F238E27FC236}">
              <a16:creationId xmlns:a16="http://schemas.microsoft.com/office/drawing/2014/main" id="{B44B334D-0979-4838-8018-DA65CE4F64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8" name="正方形/長方形 787">
          <a:extLst>
            <a:ext uri="{FF2B5EF4-FFF2-40B4-BE49-F238E27FC236}">
              <a16:creationId xmlns:a16="http://schemas.microsoft.com/office/drawing/2014/main" id="{FBF14A8B-DD6F-47EA-8D4E-2173D14164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9" name="正方形/長方形 788">
          <a:extLst>
            <a:ext uri="{FF2B5EF4-FFF2-40B4-BE49-F238E27FC236}">
              <a16:creationId xmlns:a16="http://schemas.microsoft.com/office/drawing/2014/main" id="{9DB42D4C-AF77-49A4-8765-FC93A09698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0" name="正方形/長方形 789">
          <a:extLst>
            <a:ext uri="{FF2B5EF4-FFF2-40B4-BE49-F238E27FC236}">
              <a16:creationId xmlns:a16="http://schemas.microsoft.com/office/drawing/2014/main" id="{6B6FD079-036B-46FD-B634-2637F9B69C0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1" name="テキスト ボックス 790">
          <a:extLst>
            <a:ext uri="{FF2B5EF4-FFF2-40B4-BE49-F238E27FC236}">
              <a16:creationId xmlns:a16="http://schemas.microsoft.com/office/drawing/2014/main" id="{C96392C9-5B7C-4681-96AF-3E29A99935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2" name="直線コネクタ 791">
          <a:extLst>
            <a:ext uri="{FF2B5EF4-FFF2-40B4-BE49-F238E27FC236}">
              <a16:creationId xmlns:a16="http://schemas.microsoft.com/office/drawing/2014/main" id="{3C51DB88-E06A-4267-81CE-2F92BBA0C7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3" name="テキスト ボックス 792">
          <a:extLst>
            <a:ext uri="{FF2B5EF4-FFF2-40B4-BE49-F238E27FC236}">
              <a16:creationId xmlns:a16="http://schemas.microsoft.com/office/drawing/2014/main" id="{3754C808-9AC2-420C-B161-5CAA9E7B32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4" name="直線コネクタ 793">
          <a:extLst>
            <a:ext uri="{FF2B5EF4-FFF2-40B4-BE49-F238E27FC236}">
              <a16:creationId xmlns:a16="http://schemas.microsoft.com/office/drawing/2014/main" id="{0377F72C-579B-4045-98AB-18B79194BA9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9248381E-61C5-4123-82C9-34C39E65479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6" name="直線コネクタ 795">
          <a:extLst>
            <a:ext uri="{FF2B5EF4-FFF2-40B4-BE49-F238E27FC236}">
              <a16:creationId xmlns:a16="http://schemas.microsoft.com/office/drawing/2014/main" id="{36BEE3F2-58AF-49AD-8704-B3DB33EF3EE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7" name="テキスト ボックス 796">
          <a:extLst>
            <a:ext uri="{FF2B5EF4-FFF2-40B4-BE49-F238E27FC236}">
              <a16:creationId xmlns:a16="http://schemas.microsoft.com/office/drawing/2014/main" id="{898FAED0-420F-47D8-BDED-54BB47C961F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8" name="直線コネクタ 797">
          <a:extLst>
            <a:ext uri="{FF2B5EF4-FFF2-40B4-BE49-F238E27FC236}">
              <a16:creationId xmlns:a16="http://schemas.microsoft.com/office/drawing/2014/main" id="{6A137607-A71B-4C5A-9A02-F3CB4AB4554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9" name="テキスト ボックス 798">
          <a:extLst>
            <a:ext uri="{FF2B5EF4-FFF2-40B4-BE49-F238E27FC236}">
              <a16:creationId xmlns:a16="http://schemas.microsoft.com/office/drawing/2014/main" id="{CB2592B4-EA22-46B9-B474-6FAF868DD3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0" name="直線コネクタ 799">
          <a:extLst>
            <a:ext uri="{FF2B5EF4-FFF2-40B4-BE49-F238E27FC236}">
              <a16:creationId xmlns:a16="http://schemas.microsoft.com/office/drawing/2014/main" id="{D1D778F7-7AAD-4450-B5F4-96C4F305E87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1" name="テキスト ボックス 800">
          <a:extLst>
            <a:ext uri="{FF2B5EF4-FFF2-40B4-BE49-F238E27FC236}">
              <a16:creationId xmlns:a16="http://schemas.microsoft.com/office/drawing/2014/main" id="{B476A528-1457-4C0F-9A9E-E8029DEFFBF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2" name="直線コネクタ 801">
          <a:extLst>
            <a:ext uri="{FF2B5EF4-FFF2-40B4-BE49-F238E27FC236}">
              <a16:creationId xmlns:a16="http://schemas.microsoft.com/office/drawing/2014/main" id="{780CE19F-AC36-4DFA-A608-9AF229BF082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3" name="テキスト ボックス 802">
          <a:extLst>
            <a:ext uri="{FF2B5EF4-FFF2-40B4-BE49-F238E27FC236}">
              <a16:creationId xmlns:a16="http://schemas.microsoft.com/office/drawing/2014/main" id="{E850D378-957E-40A3-9C12-397C39A66A3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4" name="直線コネクタ 803">
          <a:extLst>
            <a:ext uri="{FF2B5EF4-FFF2-40B4-BE49-F238E27FC236}">
              <a16:creationId xmlns:a16="http://schemas.microsoft.com/office/drawing/2014/main" id="{8B3002F0-356B-429D-9B61-264560955C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5" name="テキスト ボックス 804">
          <a:extLst>
            <a:ext uri="{FF2B5EF4-FFF2-40B4-BE49-F238E27FC236}">
              <a16:creationId xmlns:a16="http://schemas.microsoft.com/office/drawing/2014/main" id="{A8643BFE-4ADB-483E-812D-E854745E17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6" name="直線コネクタ 805">
          <a:extLst>
            <a:ext uri="{FF2B5EF4-FFF2-40B4-BE49-F238E27FC236}">
              <a16:creationId xmlns:a16="http://schemas.microsoft.com/office/drawing/2014/main" id="{5938A994-AFC5-4FAB-B6F6-C0CBF65DBB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7" name="【庁舎】&#10;有形固定資産減価償却率グラフ枠">
          <a:extLst>
            <a:ext uri="{FF2B5EF4-FFF2-40B4-BE49-F238E27FC236}">
              <a16:creationId xmlns:a16="http://schemas.microsoft.com/office/drawing/2014/main" id="{3B06E834-49B0-420A-A5BF-B966A07D87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08" name="直線コネクタ 807">
          <a:extLst>
            <a:ext uri="{FF2B5EF4-FFF2-40B4-BE49-F238E27FC236}">
              <a16:creationId xmlns:a16="http://schemas.microsoft.com/office/drawing/2014/main" id="{7046103D-1E8A-4C14-A51F-8B7C88607C9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09" name="【庁舎】&#10;有形固定資産減価償却率最小値テキスト">
          <a:extLst>
            <a:ext uri="{FF2B5EF4-FFF2-40B4-BE49-F238E27FC236}">
              <a16:creationId xmlns:a16="http://schemas.microsoft.com/office/drawing/2014/main" id="{CF855BE7-EEC1-494B-9A60-E027A700D27F}"/>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0" name="直線コネクタ 809">
          <a:extLst>
            <a:ext uri="{FF2B5EF4-FFF2-40B4-BE49-F238E27FC236}">
              <a16:creationId xmlns:a16="http://schemas.microsoft.com/office/drawing/2014/main" id="{B60FDD3A-D38A-4E68-BBE0-7F15A9DD8FA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1" name="【庁舎】&#10;有形固定資産減価償却率最大値テキスト">
          <a:extLst>
            <a:ext uri="{FF2B5EF4-FFF2-40B4-BE49-F238E27FC236}">
              <a16:creationId xmlns:a16="http://schemas.microsoft.com/office/drawing/2014/main" id="{B222C222-51DF-47B2-A281-D2E579665287}"/>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2" name="直線コネクタ 811">
          <a:extLst>
            <a:ext uri="{FF2B5EF4-FFF2-40B4-BE49-F238E27FC236}">
              <a16:creationId xmlns:a16="http://schemas.microsoft.com/office/drawing/2014/main" id="{36261016-6BED-4FA7-93F5-AD38806C01C8}"/>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13" name="【庁舎】&#10;有形固定資産減価償却率平均値テキスト">
          <a:extLst>
            <a:ext uri="{FF2B5EF4-FFF2-40B4-BE49-F238E27FC236}">
              <a16:creationId xmlns:a16="http://schemas.microsoft.com/office/drawing/2014/main" id="{5EA53A9A-E598-4E0E-AFC3-5B686ED90B68}"/>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14" name="フローチャート: 判断 813">
          <a:extLst>
            <a:ext uri="{FF2B5EF4-FFF2-40B4-BE49-F238E27FC236}">
              <a16:creationId xmlns:a16="http://schemas.microsoft.com/office/drawing/2014/main" id="{7E2DD1CE-F7A0-4D70-9922-6BCA1190A219}"/>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15" name="フローチャート: 判断 814">
          <a:extLst>
            <a:ext uri="{FF2B5EF4-FFF2-40B4-BE49-F238E27FC236}">
              <a16:creationId xmlns:a16="http://schemas.microsoft.com/office/drawing/2014/main" id="{F511CFDD-6B1F-41F3-963F-7B7A7362A653}"/>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16" name="フローチャート: 判断 815">
          <a:extLst>
            <a:ext uri="{FF2B5EF4-FFF2-40B4-BE49-F238E27FC236}">
              <a16:creationId xmlns:a16="http://schemas.microsoft.com/office/drawing/2014/main" id="{1E64B0E2-8E4F-4A8E-99E1-8EA5DB71A4DD}"/>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17" name="フローチャート: 判断 816">
          <a:extLst>
            <a:ext uri="{FF2B5EF4-FFF2-40B4-BE49-F238E27FC236}">
              <a16:creationId xmlns:a16="http://schemas.microsoft.com/office/drawing/2014/main" id="{C6830771-7A69-4B20-87B6-25BC49B2D4B8}"/>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18" name="フローチャート: 判断 817">
          <a:extLst>
            <a:ext uri="{FF2B5EF4-FFF2-40B4-BE49-F238E27FC236}">
              <a16:creationId xmlns:a16="http://schemas.microsoft.com/office/drawing/2014/main" id="{76D3A8E5-47C0-4EE2-A1BA-7CCC9663DEFA}"/>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2B9179A8-CC58-4404-8619-70DEAED936C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731D03EA-054D-464D-8005-B34AA5C68C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CED8E990-27C6-47D9-ADBB-F439A63E25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7404141D-C62B-499F-B212-5D503FF8E0B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1FCBCA7-5A26-44AB-BF23-3136A0DBAC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85816</xdr:rowOff>
    </xdr:from>
    <xdr:to>
      <xdr:col>85</xdr:col>
      <xdr:colOff>177800</xdr:colOff>
      <xdr:row>101</xdr:row>
      <xdr:rowOff>15966</xdr:rowOff>
    </xdr:to>
    <xdr:sp macro="" textlink="">
      <xdr:nvSpPr>
        <xdr:cNvPr id="824" name="楕円 823">
          <a:extLst>
            <a:ext uri="{FF2B5EF4-FFF2-40B4-BE49-F238E27FC236}">
              <a16:creationId xmlns:a16="http://schemas.microsoft.com/office/drawing/2014/main" id="{64EF9CE4-473D-4D42-BF20-D9490898A3D0}"/>
            </a:ext>
          </a:extLst>
        </xdr:cNvPr>
        <xdr:cNvSpPr/>
      </xdr:nvSpPr>
      <xdr:spPr>
        <a:xfrm>
          <a:off x="162687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38843</xdr:rowOff>
    </xdr:from>
    <xdr:ext cx="405111" cy="259045"/>
    <xdr:sp macro="" textlink="">
      <xdr:nvSpPr>
        <xdr:cNvPr id="825" name="【庁舎】&#10;有形固定資産減価償却率該当値テキスト">
          <a:extLst>
            <a:ext uri="{FF2B5EF4-FFF2-40B4-BE49-F238E27FC236}">
              <a16:creationId xmlns:a16="http://schemas.microsoft.com/office/drawing/2014/main" id="{686D6371-C500-40E4-B562-4D9938B335A4}"/>
            </a:ext>
          </a:extLst>
        </xdr:cNvPr>
        <xdr:cNvSpPr txBox="1"/>
      </xdr:nvSpPr>
      <xdr:spPr>
        <a:xfrm>
          <a:off x="16357600" y="1718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79284</xdr:rowOff>
    </xdr:from>
    <xdr:to>
      <xdr:col>81</xdr:col>
      <xdr:colOff>101600</xdr:colOff>
      <xdr:row>101</xdr:row>
      <xdr:rowOff>9434</xdr:rowOff>
    </xdr:to>
    <xdr:sp macro="" textlink="">
      <xdr:nvSpPr>
        <xdr:cNvPr id="826" name="楕円 825">
          <a:extLst>
            <a:ext uri="{FF2B5EF4-FFF2-40B4-BE49-F238E27FC236}">
              <a16:creationId xmlns:a16="http://schemas.microsoft.com/office/drawing/2014/main" id="{DD084B04-5E43-45C1-8329-47C4F9731275}"/>
            </a:ext>
          </a:extLst>
        </xdr:cNvPr>
        <xdr:cNvSpPr/>
      </xdr:nvSpPr>
      <xdr:spPr>
        <a:xfrm>
          <a:off x="15430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130084</xdr:rowOff>
    </xdr:from>
    <xdr:to>
      <xdr:col>85</xdr:col>
      <xdr:colOff>127000</xdr:colOff>
      <xdr:row>100</xdr:row>
      <xdr:rowOff>136616</xdr:rowOff>
    </xdr:to>
    <xdr:cxnSp macro="">
      <xdr:nvCxnSpPr>
        <xdr:cNvPr id="827" name="直線コネクタ 826">
          <a:extLst>
            <a:ext uri="{FF2B5EF4-FFF2-40B4-BE49-F238E27FC236}">
              <a16:creationId xmlns:a16="http://schemas.microsoft.com/office/drawing/2014/main" id="{83892F5D-AA5D-4C69-8320-9CEDEBC5582F}"/>
            </a:ext>
          </a:extLst>
        </xdr:cNvPr>
        <xdr:cNvCxnSpPr/>
      </xdr:nvCxnSpPr>
      <xdr:spPr>
        <a:xfrm>
          <a:off x="15481300" y="1727508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125005</xdr:rowOff>
    </xdr:from>
    <xdr:to>
      <xdr:col>76</xdr:col>
      <xdr:colOff>165100</xdr:colOff>
      <xdr:row>101</xdr:row>
      <xdr:rowOff>55155</xdr:rowOff>
    </xdr:to>
    <xdr:sp macro="" textlink="">
      <xdr:nvSpPr>
        <xdr:cNvPr id="828" name="楕円 827">
          <a:extLst>
            <a:ext uri="{FF2B5EF4-FFF2-40B4-BE49-F238E27FC236}">
              <a16:creationId xmlns:a16="http://schemas.microsoft.com/office/drawing/2014/main" id="{325C57B9-1F69-4544-B102-59CAE6F36475}"/>
            </a:ext>
          </a:extLst>
        </xdr:cNvPr>
        <xdr:cNvSpPr/>
      </xdr:nvSpPr>
      <xdr:spPr>
        <a:xfrm>
          <a:off x="14541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130084</xdr:rowOff>
    </xdr:from>
    <xdr:to>
      <xdr:col>81</xdr:col>
      <xdr:colOff>50800</xdr:colOff>
      <xdr:row>101</xdr:row>
      <xdr:rowOff>4355</xdr:rowOff>
    </xdr:to>
    <xdr:cxnSp macro="">
      <xdr:nvCxnSpPr>
        <xdr:cNvPr id="829" name="直線コネクタ 828">
          <a:extLst>
            <a:ext uri="{FF2B5EF4-FFF2-40B4-BE49-F238E27FC236}">
              <a16:creationId xmlns:a16="http://schemas.microsoft.com/office/drawing/2014/main" id="{CA3E56C0-01F6-42E7-AF03-026C0A2D5E50}"/>
            </a:ext>
          </a:extLst>
        </xdr:cNvPr>
        <xdr:cNvCxnSpPr/>
      </xdr:nvCxnSpPr>
      <xdr:spPr>
        <a:xfrm flipV="1">
          <a:off x="14592300" y="172750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830" name="楕円 829">
          <a:extLst>
            <a:ext uri="{FF2B5EF4-FFF2-40B4-BE49-F238E27FC236}">
              <a16:creationId xmlns:a16="http://schemas.microsoft.com/office/drawing/2014/main" id="{FAB81E55-02C5-43B6-B15A-5B7B4A4A20B9}"/>
            </a:ext>
          </a:extLst>
        </xdr:cNvPr>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4355</xdr:rowOff>
    </xdr:from>
    <xdr:to>
      <xdr:col>76</xdr:col>
      <xdr:colOff>114300</xdr:colOff>
      <xdr:row>108</xdr:row>
      <xdr:rowOff>53339</xdr:rowOff>
    </xdr:to>
    <xdr:cxnSp macro="">
      <xdr:nvCxnSpPr>
        <xdr:cNvPr id="831" name="直線コネクタ 830">
          <a:extLst>
            <a:ext uri="{FF2B5EF4-FFF2-40B4-BE49-F238E27FC236}">
              <a16:creationId xmlns:a16="http://schemas.microsoft.com/office/drawing/2014/main" id="{04819ECA-E4F3-4BD7-A64C-8929ABA6D42C}"/>
            </a:ext>
          </a:extLst>
        </xdr:cNvPr>
        <xdr:cNvCxnSpPr/>
      </xdr:nvCxnSpPr>
      <xdr:spPr>
        <a:xfrm flipV="1">
          <a:off x="13703300" y="17320805"/>
          <a:ext cx="889000" cy="12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832" name="楕円 831">
          <a:extLst>
            <a:ext uri="{FF2B5EF4-FFF2-40B4-BE49-F238E27FC236}">
              <a16:creationId xmlns:a16="http://schemas.microsoft.com/office/drawing/2014/main" id="{E9B209E4-CF8B-4FF7-A3FE-0A47C4AA3881}"/>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108</xdr:row>
      <xdr:rowOff>53339</xdr:rowOff>
    </xdr:to>
    <xdr:cxnSp macro="">
      <xdr:nvCxnSpPr>
        <xdr:cNvPr id="833" name="直線コネクタ 832">
          <a:extLst>
            <a:ext uri="{FF2B5EF4-FFF2-40B4-BE49-F238E27FC236}">
              <a16:creationId xmlns:a16="http://schemas.microsoft.com/office/drawing/2014/main" id="{A1CAF329-A3A6-4C5E-8A6F-3A40D3F4E141}"/>
            </a:ext>
          </a:extLst>
        </xdr:cNvPr>
        <xdr:cNvCxnSpPr/>
      </xdr:nvCxnSpPr>
      <xdr:spPr>
        <a:xfrm>
          <a:off x="12814300" y="18289088"/>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34" name="n_1aveValue【庁舎】&#10;有形固定資産減価償却率">
          <a:extLst>
            <a:ext uri="{FF2B5EF4-FFF2-40B4-BE49-F238E27FC236}">
              <a16:creationId xmlns:a16="http://schemas.microsoft.com/office/drawing/2014/main" id="{C62630F7-FBD2-4749-9F80-43FC702199F9}"/>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35" name="n_2aveValue【庁舎】&#10;有形固定資産減価償却率">
          <a:extLst>
            <a:ext uri="{FF2B5EF4-FFF2-40B4-BE49-F238E27FC236}">
              <a16:creationId xmlns:a16="http://schemas.microsoft.com/office/drawing/2014/main" id="{A026CCE5-59D6-4E7F-AC88-A2544641B818}"/>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36" name="n_3aveValue【庁舎】&#10;有形固定資産減価償却率">
          <a:extLst>
            <a:ext uri="{FF2B5EF4-FFF2-40B4-BE49-F238E27FC236}">
              <a16:creationId xmlns:a16="http://schemas.microsoft.com/office/drawing/2014/main" id="{7E3E7350-2FFB-4973-8413-5E5B5F8AAE2B}"/>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37" name="n_4aveValue【庁舎】&#10;有形固定資産減価償却率">
          <a:extLst>
            <a:ext uri="{FF2B5EF4-FFF2-40B4-BE49-F238E27FC236}">
              <a16:creationId xmlns:a16="http://schemas.microsoft.com/office/drawing/2014/main" id="{CB9D1B91-2822-4C82-98D9-1E3FB868245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25961</xdr:rowOff>
    </xdr:from>
    <xdr:ext cx="405111" cy="259045"/>
    <xdr:sp macro="" textlink="">
      <xdr:nvSpPr>
        <xdr:cNvPr id="838" name="n_1mainValue【庁舎】&#10;有形固定資産減価償却率">
          <a:extLst>
            <a:ext uri="{FF2B5EF4-FFF2-40B4-BE49-F238E27FC236}">
              <a16:creationId xmlns:a16="http://schemas.microsoft.com/office/drawing/2014/main" id="{F675930C-3F7C-46BB-85F5-B5336E181F37}"/>
            </a:ext>
          </a:extLst>
        </xdr:cNvPr>
        <xdr:cNvSpPr txBox="1"/>
      </xdr:nvSpPr>
      <xdr:spPr>
        <a:xfrm>
          <a:off x="152660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71682</xdr:rowOff>
    </xdr:from>
    <xdr:ext cx="405111" cy="259045"/>
    <xdr:sp macro="" textlink="">
      <xdr:nvSpPr>
        <xdr:cNvPr id="839" name="n_2mainValue【庁舎】&#10;有形固定資産減価償却率">
          <a:extLst>
            <a:ext uri="{FF2B5EF4-FFF2-40B4-BE49-F238E27FC236}">
              <a16:creationId xmlns:a16="http://schemas.microsoft.com/office/drawing/2014/main" id="{050DC7EC-0C11-4293-9CF8-C42F8CE95172}"/>
            </a:ext>
          </a:extLst>
        </xdr:cNvPr>
        <xdr:cNvSpPr txBox="1"/>
      </xdr:nvSpPr>
      <xdr:spPr>
        <a:xfrm>
          <a:off x="14389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840" name="n_3mainValue【庁舎】&#10;有形固定資産減価償却率">
          <a:extLst>
            <a:ext uri="{FF2B5EF4-FFF2-40B4-BE49-F238E27FC236}">
              <a16:creationId xmlns:a16="http://schemas.microsoft.com/office/drawing/2014/main" id="{608864D0-D04C-459F-B2D8-DD90E82F0247}"/>
            </a:ext>
          </a:extLst>
        </xdr:cNvPr>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841" name="n_4mainValue【庁舎】&#10;有形固定資産減価償却率">
          <a:extLst>
            <a:ext uri="{FF2B5EF4-FFF2-40B4-BE49-F238E27FC236}">
              <a16:creationId xmlns:a16="http://schemas.microsoft.com/office/drawing/2014/main" id="{21F7F262-C013-4967-B3D9-1B508C08B428}"/>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08552944-4E9A-4781-92A7-3D756346B0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8E129BFB-3854-43D8-A91E-F1E5C75162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C278144B-0DA4-4DCF-9F00-1A5E0B7E6D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CC8A30AC-0B49-4B3E-98E2-8DB8F9B425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E349D172-B094-4BA2-A184-E64886FC5B2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C26998A4-2C24-4A6B-91C0-F3B83E70D7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3BA808C5-4294-4730-AE8D-5F743209E3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B319AB29-B65B-46A5-A43A-5408090FB9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AFF58DB2-C59F-4AF3-AD45-2E226FED9C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19197891-8628-4A38-BEAA-529FD6177F5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2" name="直線コネクタ 851">
          <a:extLst>
            <a:ext uri="{FF2B5EF4-FFF2-40B4-BE49-F238E27FC236}">
              <a16:creationId xmlns:a16="http://schemas.microsoft.com/office/drawing/2014/main" id="{9D451F9D-58D7-45D2-8E1D-C44FAE2E15C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94534A86-DB62-48E5-B0D6-5F824EF1F20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4" name="直線コネクタ 853">
          <a:extLst>
            <a:ext uri="{FF2B5EF4-FFF2-40B4-BE49-F238E27FC236}">
              <a16:creationId xmlns:a16="http://schemas.microsoft.com/office/drawing/2014/main" id="{1FE53BC7-DA2C-4639-8467-41994A6234B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5" name="テキスト ボックス 854">
          <a:extLst>
            <a:ext uri="{FF2B5EF4-FFF2-40B4-BE49-F238E27FC236}">
              <a16:creationId xmlns:a16="http://schemas.microsoft.com/office/drawing/2014/main" id="{94412FD8-6622-4FB8-B7FB-7E5732D625F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6" name="直線コネクタ 855">
          <a:extLst>
            <a:ext uri="{FF2B5EF4-FFF2-40B4-BE49-F238E27FC236}">
              <a16:creationId xmlns:a16="http://schemas.microsoft.com/office/drawing/2014/main" id="{7F4F0195-BD09-46F9-AFC0-AB5B101F59B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7" name="テキスト ボックス 856">
          <a:extLst>
            <a:ext uri="{FF2B5EF4-FFF2-40B4-BE49-F238E27FC236}">
              <a16:creationId xmlns:a16="http://schemas.microsoft.com/office/drawing/2014/main" id="{E6207942-6A84-47B8-BFEA-E2A28E3957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8" name="直線コネクタ 857">
          <a:extLst>
            <a:ext uri="{FF2B5EF4-FFF2-40B4-BE49-F238E27FC236}">
              <a16:creationId xmlns:a16="http://schemas.microsoft.com/office/drawing/2014/main" id="{D5A1D252-7FD7-4251-89C4-990F1D92154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9" name="テキスト ボックス 858">
          <a:extLst>
            <a:ext uri="{FF2B5EF4-FFF2-40B4-BE49-F238E27FC236}">
              <a16:creationId xmlns:a16="http://schemas.microsoft.com/office/drawing/2014/main" id="{3DE6B6D0-1EED-48BC-8AA6-C10D84E497C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B8DF81C8-5F17-478F-9A9C-D9752CE8C3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34850A1A-5551-41B0-A175-84EFEC9AE4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34AA5BB9-DA4F-401A-A612-21A220A9176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131063</xdr:rowOff>
    </xdr:from>
    <xdr:to>
      <xdr:col>116</xdr:col>
      <xdr:colOff>62864</xdr:colOff>
      <xdr:row>107</xdr:row>
      <xdr:rowOff>16763</xdr:rowOff>
    </xdr:to>
    <xdr:cxnSp macro="">
      <xdr:nvCxnSpPr>
        <xdr:cNvPr id="863" name="直線コネクタ 862">
          <a:extLst>
            <a:ext uri="{FF2B5EF4-FFF2-40B4-BE49-F238E27FC236}">
              <a16:creationId xmlns:a16="http://schemas.microsoft.com/office/drawing/2014/main" id="{4686B5E4-5157-4946-A897-B8F8D4E7B379}"/>
            </a:ext>
          </a:extLst>
        </xdr:cNvPr>
        <xdr:cNvCxnSpPr/>
      </xdr:nvCxnSpPr>
      <xdr:spPr>
        <a:xfrm flipV="1">
          <a:off x="22160864" y="17276063"/>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20590</xdr:rowOff>
    </xdr:from>
    <xdr:ext cx="469744" cy="259045"/>
    <xdr:sp macro="" textlink="">
      <xdr:nvSpPr>
        <xdr:cNvPr id="864" name="【庁舎】&#10;一人当たり面積最小値テキスト">
          <a:extLst>
            <a:ext uri="{FF2B5EF4-FFF2-40B4-BE49-F238E27FC236}">
              <a16:creationId xmlns:a16="http://schemas.microsoft.com/office/drawing/2014/main" id="{5C1A1EE0-F725-425D-8349-088A40BC0288}"/>
            </a:ext>
          </a:extLst>
        </xdr:cNvPr>
        <xdr:cNvSpPr txBox="1"/>
      </xdr:nvSpPr>
      <xdr:spPr>
        <a:xfrm>
          <a:off x="22199600" y="18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xdr:rowOff>
    </xdr:from>
    <xdr:to>
      <xdr:col>116</xdr:col>
      <xdr:colOff>152400</xdr:colOff>
      <xdr:row>107</xdr:row>
      <xdr:rowOff>16763</xdr:rowOff>
    </xdr:to>
    <xdr:cxnSp macro="">
      <xdr:nvCxnSpPr>
        <xdr:cNvPr id="865" name="直線コネクタ 864">
          <a:extLst>
            <a:ext uri="{FF2B5EF4-FFF2-40B4-BE49-F238E27FC236}">
              <a16:creationId xmlns:a16="http://schemas.microsoft.com/office/drawing/2014/main" id="{C2C723C9-7779-40E4-B805-F3C65B606BC2}"/>
            </a:ext>
          </a:extLst>
        </xdr:cNvPr>
        <xdr:cNvCxnSpPr/>
      </xdr:nvCxnSpPr>
      <xdr:spPr>
        <a:xfrm>
          <a:off x="22072600" y="1836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77740</xdr:rowOff>
    </xdr:from>
    <xdr:ext cx="469744" cy="259045"/>
    <xdr:sp macro="" textlink="">
      <xdr:nvSpPr>
        <xdr:cNvPr id="866" name="【庁舎】&#10;一人当たり面積最大値テキスト">
          <a:extLst>
            <a:ext uri="{FF2B5EF4-FFF2-40B4-BE49-F238E27FC236}">
              <a16:creationId xmlns:a16="http://schemas.microsoft.com/office/drawing/2014/main" id="{0FC77205-3B3C-48ED-98F4-4DCC0874CE03}"/>
            </a:ext>
          </a:extLst>
        </xdr:cNvPr>
        <xdr:cNvSpPr txBox="1"/>
      </xdr:nvSpPr>
      <xdr:spPr>
        <a:xfrm>
          <a:off x="22199600" y="17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131063</xdr:rowOff>
    </xdr:from>
    <xdr:to>
      <xdr:col>116</xdr:col>
      <xdr:colOff>152400</xdr:colOff>
      <xdr:row>100</xdr:row>
      <xdr:rowOff>131063</xdr:rowOff>
    </xdr:to>
    <xdr:cxnSp macro="">
      <xdr:nvCxnSpPr>
        <xdr:cNvPr id="867" name="直線コネクタ 866">
          <a:extLst>
            <a:ext uri="{FF2B5EF4-FFF2-40B4-BE49-F238E27FC236}">
              <a16:creationId xmlns:a16="http://schemas.microsoft.com/office/drawing/2014/main" id="{C88B0F15-575E-481A-A372-18C7F543AD55}"/>
            </a:ext>
          </a:extLst>
        </xdr:cNvPr>
        <xdr:cNvCxnSpPr/>
      </xdr:nvCxnSpPr>
      <xdr:spPr>
        <a:xfrm>
          <a:off x="22072600" y="17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868" name="【庁舎】&#10;一人当たり面積平均値テキスト">
          <a:extLst>
            <a:ext uri="{FF2B5EF4-FFF2-40B4-BE49-F238E27FC236}">
              <a16:creationId xmlns:a16="http://schemas.microsoft.com/office/drawing/2014/main" id="{C2162443-BCCB-4617-9AEE-B92C6E9B0695}"/>
            </a:ext>
          </a:extLst>
        </xdr:cNvPr>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69" name="フローチャート: 判断 868">
          <a:extLst>
            <a:ext uri="{FF2B5EF4-FFF2-40B4-BE49-F238E27FC236}">
              <a16:creationId xmlns:a16="http://schemas.microsoft.com/office/drawing/2014/main" id="{4D305DB4-437D-48E3-AB6D-CFD67F1A0967}"/>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70" name="フローチャート: 判断 869">
          <a:extLst>
            <a:ext uri="{FF2B5EF4-FFF2-40B4-BE49-F238E27FC236}">
              <a16:creationId xmlns:a16="http://schemas.microsoft.com/office/drawing/2014/main" id="{28FEF303-2C18-4854-9E4A-7CF7D7D9BDDA}"/>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16256</xdr:rowOff>
    </xdr:from>
    <xdr:to>
      <xdr:col>107</xdr:col>
      <xdr:colOff>101600</xdr:colOff>
      <xdr:row>105</xdr:row>
      <xdr:rowOff>117856</xdr:rowOff>
    </xdr:to>
    <xdr:sp macro="" textlink="">
      <xdr:nvSpPr>
        <xdr:cNvPr id="871" name="フローチャート: 判断 870">
          <a:extLst>
            <a:ext uri="{FF2B5EF4-FFF2-40B4-BE49-F238E27FC236}">
              <a16:creationId xmlns:a16="http://schemas.microsoft.com/office/drawing/2014/main" id="{965A2957-7939-451D-8303-0F8D42FC4030}"/>
            </a:ext>
          </a:extLst>
        </xdr:cNvPr>
        <xdr:cNvSpPr/>
      </xdr:nvSpPr>
      <xdr:spPr>
        <a:xfrm>
          <a:off x="20383500" y="180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45974</xdr:rowOff>
    </xdr:from>
    <xdr:to>
      <xdr:col>102</xdr:col>
      <xdr:colOff>165100</xdr:colOff>
      <xdr:row>105</xdr:row>
      <xdr:rowOff>147574</xdr:rowOff>
    </xdr:to>
    <xdr:sp macro="" textlink="">
      <xdr:nvSpPr>
        <xdr:cNvPr id="872" name="フローチャート: 判断 871">
          <a:extLst>
            <a:ext uri="{FF2B5EF4-FFF2-40B4-BE49-F238E27FC236}">
              <a16:creationId xmlns:a16="http://schemas.microsoft.com/office/drawing/2014/main" id="{CF89456A-3EDB-4882-9A6E-423ED222F3AE}"/>
            </a:ext>
          </a:extLst>
        </xdr:cNvPr>
        <xdr:cNvSpPr/>
      </xdr:nvSpPr>
      <xdr:spPr>
        <a:xfrm>
          <a:off x="19494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23113</xdr:rowOff>
    </xdr:from>
    <xdr:to>
      <xdr:col>98</xdr:col>
      <xdr:colOff>38100</xdr:colOff>
      <xdr:row>105</xdr:row>
      <xdr:rowOff>124713</xdr:rowOff>
    </xdr:to>
    <xdr:sp macro="" textlink="">
      <xdr:nvSpPr>
        <xdr:cNvPr id="873" name="フローチャート: 判断 872">
          <a:extLst>
            <a:ext uri="{FF2B5EF4-FFF2-40B4-BE49-F238E27FC236}">
              <a16:creationId xmlns:a16="http://schemas.microsoft.com/office/drawing/2014/main" id="{033A2B0D-B977-4941-96EC-AC74495D1B17}"/>
            </a:ext>
          </a:extLst>
        </xdr:cNvPr>
        <xdr:cNvSpPr/>
      </xdr:nvSpPr>
      <xdr:spPr>
        <a:xfrm>
          <a:off x="18605500" y="180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E310895-2DE3-487B-9E76-C11A943C43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F279A3F-A26B-41C7-9FBD-E30FB49BB9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E3A1A6C-ED15-4BBB-8547-A1ABC042BB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1D19818-EB80-4789-81B6-AB9434AE979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1EA9D14-6F4A-4AA8-ACA4-3679AEC6C3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879" name="楕円 878">
          <a:extLst>
            <a:ext uri="{FF2B5EF4-FFF2-40B4-BE49-F238E27FC236}">
              <a16:creationId xmlns:a16="http://schemas.microsoft.com/office/drawing/2014/main" id="{D67E6D0C-09E4-485B-ABF9-B440EE322695}"/>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47769</xdr:rowOff>
    </xdr:from>
    <xdr:ext cx="469744" cy="259045"/>
    <xdr:sp macro="" textlink="">
      <xdr:nvSpPr>
        <xdr:cNvPr id="880" name="【庁舎】&#10;一人当たり面積該当値テキスト">
          <a:extLst>
            <a:ext uri="{FF2B5EF4-FFF2-40B4-BE49-F238E27FC236}">
              <a16:creationId xmlns:a16="http://schemas.microsoft.com/office/drawing/2014/main" id="{EDEAF6DF-3FF3-458A-A84C-F6FF6DC40D26}"/>
            </a:ext>
          </a:extLst>
        </xdr:cNvPr>
        <xdr:cNvSpPr txBox="1"/>
      </xdr:nvSpPr>
      <xdr:spPr>
        <a:xfrm>
          <a:off x="22199600" y="1822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881" name="楕円 880">
          <a:extLst>
            <a:ext uri="{FF2B5EF4-FFF2-40B4-BE49-F238E27FC236}">
              <a16:creationId xmlns:a16="http://schemas.microsoft.com/office/drawing/2014/main" id="{0BE97153-C1AF-418E-8532-93921668EAF2}"/>
            </a:ext>
          </a:extLst>
        </xdr:cNvPr>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94487</xdr:rowOff>
    </xdr:to>
    <xdr:cxnSp macro="">
      <xdr:nvCxnSpPr>
        <xdr:cNvPr id="882" name="直線コネクタ 881">
          <a:extLst>
            <a:ext uri="{FF2B5EF4-FFF2-40B4-BE49-F238E27FC236}">
              <a16:creationId xmlns:a16="http://schemas.microsoft.com/office/drawing/2014/main" id="{52C70896-A9B4-45D4-BB6F-543C572C3388}"/>
            </a:ext>
          </a:extLst>
        </xdr:cNvPr>
        <xdr:cNvCxnSpPr/>
      </xdr:nvCxnSpPr>
      <xdr:spPr>
        <a:xfrm flipV="1">
          <a:off x="21323300" y="18357342"/>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43687</xdr:rowOff>
    </xdr:from>
    <xdr:to>
      <xdr:col>107</xdr:col>
      <xdr:colOff>101600</xdr:colOff>
      <xdr:row>107</xdr:row>
      <xdr:rowOff>145287</xdr:rowOff>
    </xdr:to>
    <xdr:sp macro="" textlink="">
      <xdr:nvSpPr>
        <xdr:cNvPr id="883" name="楕円 882">
          <a:extLst>
            <a:ext uri="{FF2B5EF4-FFF2-40B4-BE49-F238E27FC236}">
              <a16:creationId xmlns:a16="http://schemas.microsoft.com/office/drawing/2014/main" id="{B449A9CE-4B56-400B-A21A-ABC681EAE720}"/>
            </a:ext>
          </a:extLst>
        </xdr:cNvPr>
        <xdr:cNvSpPr/>
      </xdr:nvSpPr>
      <xdr:spPr>
        <a:xfrm>
          <a:off x="20383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94487</xdr:rowOff>
    </xdr:from>
    <xdr:to>
      <xdr:col>111</xdr:col>
      <xdr:colOff>177800</xdr:colOff>
      <xdr:row>107</xdr:row>
      <xdr:rowOff>94487</xdr:rowOff>
    </xdr:to>
    <xdr:cxnSp macro="">
      <xdr:nvCxnSpPr>
        <xdr:cNvPr id="884" name="直線コネクタ 883">
          <a:extLst>
            <a:ext uri="{FF2B5EF4-FFF2-40B4-BE49-F238E27FC236}">
              <a16:creationId xmlns:a16="http://schemas.microsoft.com/office/drawing/2014/main" id="{FE4DE22B-E0DC-4439-ABD1-56CFFE764253}"/>
            </a:ext>
          </a:extLst>
        </xdr:cNvPr>
        <xdr:cNvCxnSpPr/>
      </xdr:nvCxnSpPr>
      <xdr:spPr>
        <a:xfrm>
          <a:off x="20434300" y="1843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885" name="楕円 884">
          <a:extLst>
            <a:ext uri="{FF2B5EF4-FFF2-40B4-BE49-F238E27FC236}">
              <a16:creationId xmlns:a16="http://schemas.microsoft.com/office/drawing/2014/main" id="{8FE705F5-3140-4A06-B60F-531C5632D6BC}"/>
            </a:ext>
          </a:extLst>
        </xdr:cNvPr>
        <xdr:cNvSpPr/>
      </xdr:nvSpPr>
      <xdr:spPr>
        <a:xfrm>
          <a:off x="19494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94487</xdr:rowOff>
    </xdr:to>
    <xdr:cxnSp macro="">
      <xdr:nvCxnSpPr>
        <xdr:cNvPr id="886" name="直線コネクタ 885">
          <a:extLst>
            <a:ext uri="{FF2B5EF4-FFF2-40B4-BE49-F238E27FC236}">
              <a16:creationId xmlns:a16="http://schemas.microsoft.com/office/drawing/2014/main" id="{03275345-B9D0-4CDF-BB73-4E7091C4DC1A}"/>
            </a:ext>
          </a:extLst>
        </xdr:cNvPr>
        <xdr:cNvCxnSpPr/>
      </xdr:nvCxnSpPr>
      <xdr:spPr>
        <a:xfrm>
          <a:off x="19545300" y="1840306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80263</xdr:rowOff>
    </xdr:from>
    <xdr:to>
      <xdr:col>98</xdr:col>
      <xdr:colOff>38100</xdr:colOff>
      <xdr:row>106</xdr:row>
      <xdr:rowOff>10413</xdr:rowOff>
    </xdr:to>
    <xdr:sp macro="" textlink="">
      <xdr:nvSpPr>
        <xdr:cNvPr id="887" name="楕円 886">
          <a:extLst>
            <a:ext uri="{FF2B5EF4-FFF2-40B4-BE49-F238E27FC236}">
              <a16:creationId xmlns:a16="http://schemas.microsoft.com/office/drawing/2014/main" id="{80A83150-3CF7-4173-A28D-158A95D17779}"/>
            </a:ext>
          </a:extLst>
        </xdr:cNvPr>
        <xdr:cNvSpPr/>
      </xdr:nvSpPr>
      <xdr:spPr>
        <a:xfrm>
          <a:off x="18605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131063</xdr:rowOff>
    </xdr:from>
    <xdr:to>
      <xdr:col>102</xdr:col>
      <xdr:colOff>114300</xdr:colOff>
      <xdr:row>107</xdr:row>
      <xdr:rowOff>57913</xdr:rowOff>
    </xdr:to>
    <xdr:cxnSp macro="">
      <xdr:nvCxnSpPr>
        <xdr:cNvPr id="888" name="直線コネクタ 887">
          <a:extLst>
            <a:ext uri="{FF2B5EF4-FFF2-40B4-BE49-F238E27FC236}">
              <a16:creationId xmlns:a16="http://schemas.microsoft.com/office/drawing/2014/main" id="{C8382836-451C-4BCC-B33E-76B0A26A666C}"/>
            </a:ext>
          </a:extLst>
        </xdr:cNvPr>
        <xdr:cNvCxnSpPr/>
      </xdr:nvCxnSpPr>
      <xdr:spPr>
        <a:xfrm>
          <a:off x="18656300" y="18133313"/>
          <a:ext cx="889000" cy="26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89" name="n_1aveValue【庁舎】&#10;一人当たり面積">
          <a:extLst>
            <a:ext uri="{FF2B5EF4-FFF2-40B4-BE49-F238E27FC236}">
              <a16:creationId xmlns:a16="http://schemas.microsoft.com/office/drawing/2014/main" id="{0AE53BFE-4660-4BDF-A351-8C77D62FABB6}"/>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134383</xdr:rowOff>
    </xdr:from>
    <xdr:ext cx="469744" cy="259045"/>
    <xdr:sp macro="" textlink="">
      <xdr:nvSpPr>
        <xdr:cNvPr id="890" name="n_2aveValue【庁舎】&#10;一人当たり面積">
          <a:extLst>
            <a:ext uri="{FF2B5EF4-FFF2-40B4-BE49-F238E27FC236}">
              <a16:creationId xmlns:a16="http://schemas.microsoft.com/office/drawing/2014/main" id="{722AF044-28E9-4D19-B321-2D18B744B814}"/>
            </a:ext>
          </a:extLst>
        </xdr:cNvPr>
        <xdr:cNvSpPr txBox="1"/>
      </xdr:nvSpPr>
      <xdr:spPr>
        <a:xfrm>
          <a:off x="20199427" y="1779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164101</xdr:rowOff>
    </xdr:from>
    <xdr:ext cx="469744" cy="259045"/>
    <xdr:sp macro="" textlink="">
      <xdr:nvSpPr>
        <xdr:cNvPr id="891" name="n_3aveValue【庁舎】&#10;一人当たり面積">
          <a:extLst>
            <a:ext uri="{FF2B5EF4-FFF2-40B4-BE49-F238E27FC236}">
              <a16:creationId xmlns:a16="http://schemas.microsoft.com/office/drawing/2014/main" id="{AD4F95EC-75F7-4673-B1A9-21095FDC969E}"/>
            </a:ext>
          </a:extLst>
        </xdr:cNvPr>
        <xdr:cNvSpPr txBox="1"/>
      </xdr:nvSpPr>
      <xdr:spPr>
        <a:xfrm>
          <a:off x="19310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141240</xdr:rowOff>
    </xdr:from>
    <xdr:ext cx="469744" cy="259045"/>
    <xdr:sp macro="" textlink="">
      <xdr:nvSpPr>
        <xdr:cNvPr id="892" name="n_4aveValue【庁舎】&#10;一人当たり面積">
          <a:extLst>
            <a:ext uri="{FF2B5EF4-FFF2-40B4-BE49-F238E27FC236}">
              <a16:creationId xmlns:a16="http://schemas.microsoft.com/office/drawing/2014/main" id="{EF161111-0B51-4F49-8242-895004F4E921}"/>
            </a:ext>
          </a:extLst>
        </xdr:cNvPr>
        <xdr:cNvSpPr txBox="1"/>
      </xdr:nvSpPr>
      <xdr:spPr>
        <a:xfrm>
          <a:off x="184214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893" name="n_1mainValue【庁舎】&#10;一人当たり面積">
          <a:extLst>
            <a:ext uri="{FF2B5EF4-FFF2-40B4-BE49-F238E27FC236}">
              <a16:creationId xmlns:a16="http://schemas.microsoft.com/office/drawing/2014/main" id="{79468B70-AFB6-41AF-9EA1-49DCB51E65A7}"/>
            </a:ext>
          </a:extLst>
        </xdr:cNvPr>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136414</xdr:rowOff>
    </xdr:from>
    <xdr:ext cx="469744" cy="259045"/>
    <xdr:sp macro="" textlink="">
      <xdr:nvSpPr>
        <xdr:cNvPr id="894" name="n_2mainValue【庁舎】&#10;一人当たり面積">
          <a:extLst>
            <a:ext uri="{FF2B5EF4-FFF2-40B4-BE49-F238E27FC236}">
              <a16:creationId xmlns:a16="http://schemas.microsoft.com/office/drawing/2014/main" id="{2328B708-7632-4871-A154-41629C5FE6E5}"/>
            </a:ext>
          </a:extLst>
        </xdr:cNvPr>
        <xdr:cNvSpPr txBox="1"/>
      </xdr:nvSpPr>
      <xdr:spPr>
        <a:xfrm>
          <a:off x="20199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895" name="n_3mainValue【庁舎】&#10;一人当たり面積">
          <a:extLst>
            <a:ext uri="{FF2B5EF4-FFF2-40B4-BE49-F238E27FC236}">
              <a16:creationId xmlns:a16="http://schemas.microsoft.com/office/drawing/2014/main" id="{78658858-F30A-418F-B2BE-19D441F359AE}"/>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1540</xdr:rowOff>
    </xdr:from>
    <xdr:ext cx="469744" cy="259045"/>
    <xdr:sp macro="" textlink="">
      <xdr:nvSpPr>
        <xdr:cNvPr id="896" name="n_4mainValue【庁舎】&#10;一人当たり面積">
          <a:extLst>
            <a:ext uri="{FF2B5EF4-FFF2-40B4-BE49-F238E27FC236}">
              <a16:creationId xmlns:a16="http://schemas.microsoft.com/office/drawing/2014/main" id="{46D2755D-85BB-4328-BBB2-6A71AE5D167C}"/>
            </a:ext>
          </a:extLst>
        </xdr:cNvPr>
        <xdr:cNvSpPr txBox="1"/>
      </xdr:nvSpPr>
      <xdr:spPr>
        <a:xfrm>
          <a:off x="18421427" y="181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a:extLst>
            <a:ext uri="{FF2B5EF4-FFF2-40B4-BE49-F238E27FC236}">
              <a16:creationId xmlns:a16="http://schemas.microsoft.com/office/drawing/2014/main" id="{F6D30244-D28D-411B-9A1D-E475D2EA5E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a:extLst>
            <a:ext uri="{FF2B5EF4-FFF2-40B4-BE49-F238E27FC236}">
              <a16:creationId xmlns:a16="http://schemas.microsoft.com/office/drawing/2014/main" id="{455DF28E-0B55-40E0-9AD8-2E1016BF19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a:extLst>
            <a:ext uri="{FF2B5EF4-FFF2-40B4-BE49-F238E27FC236}">
              <a16:creationId xmlns:a16="http://schemas.microsoft.com/office/drawing/2014/main" id="{6969AEAA-0FB3-4A3C-8BEE-1812887E91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有形固定資産減価償却率において、類似団体と比較し高い水準にあるのが、図書館、一般廃棄物処理施設、体育館・プール、市民会館である。庁舎については令和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年度に新庁舎が完成したが、他施設については全体的に老朽化が進行しているため、今後も鹿沼市公共施設等総合管理計画をはじめとした計画に基づき、長寿命化並びに更新を進めていく必要がある。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ほぼ同水準を維持しており、類似団体や栃木県平均値とほぼ同値となっている。今後も、滞納整理の強化等による税収の確保や、未利用地の積極的売却、ふるさと納税制度の活用等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a:t>
          </a:r>
          <a:r>
            <a:rPr kumimoji="1" lang="en-US" altLang="ja-JP" sz="1300">
              <a:latin typeface="ＭＳ Ｐゴシック" panose="020B0600070205080204" pitchFamily="50" charset="-128"/>
              <a:ea typeface="ＭＳ Ｐゴシック" panose="020B0600070205080204" pitchFamily="50" charset="-128"/>
            </a:rPr>
            <a:t>91.0</a:t>
          </a:r>
          <a:r>
            <a:rPr kumimoji="1" lang="ja-JP" altLang="en-US" sz="1300">
              <a:latin typeface="ＭＳ Ｐゴシック" panose="020B0600070205080204" pitchFamily="50" charset="-128"/>
              <a:ea typeface="ＭＳ Ｐゴシック" panose="020B0600070205080204" pitchFamily="50" charset="-128"/>
            </a:rPr>
            <a:t>％となり前年と比較し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ている。主な要因として、収入については、地方交付税及び臨時財政対策債等が減少となったことが挙げられる。また、支出については、物価高騰対策による扶助費の増や、庁舎建設にかかる市債の償還開始に伴う公債費の増等が挙げられる。引き続き、事務事業の見直しを進めるともに、全ての事務事業の優先度を厳しく点検し、優先度の低い事務事業について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56642</xdr:rowOff>
    </xdr:from>
    <xdr:to>
      <xdr:col>23</xdr:col>
      <xdr:colOff>133350</xdr:colOff>
      <xdr:row>62</xdr:row>
      <xdr:rowOff>20320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1509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146304</xdr:rowOff>
    </xdr:from>
    <xdr:to>
      <xdr:col>19</xdr:col>
      <xdr:colOff>133350</xdr:colOff>
      <xdr:row>61</xdr:row>
      <xdr:rowOff>56642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090404"/>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146304</xdr:rowOff>
    </xdr:from>
    <xdr:to>
      <xdr:col>15</xdr:col>
      <xdr:colOff>82550</xdr:colOff>
      <xdr:row>60</xdr:row>
      <xdr:rowOff>141224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09040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282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5842</xdr:rowOff>
    </xdr:from>
    <xdr:to>
      <xdr:col>19</xdr:col>
      <xdr:colOff>184150</xdr:colOff>
      <xdr:row>61</xdr:row>
      <xdr:rowOff>107442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117619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95504</xdr:rowOff>
    </xdr:from>
    <xdr:to>
      <xdr:col>15</xdr:col>
      <xdr:colOff>133350</xdr:colOff>
      <xdr:row>59</xdr:row>
      <xdr:rowOff>25654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35831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主に定年延長による退職手当の減により、人口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人当たりの人件費、物件費等決算額は減少したが、類似団体や県内平均値と比較すると高い数値となっているため、引き続き定員管理の適正化や物件費等の抑制に努め、事業の効率化に努めていく。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5243</xdr:rowOff>
    </xdr:from>
    <xdr:to>
      <xdr:col>23</xdr:col>
      <xdr:colOff>133350</xdr:colOff>
      <xdr:row>83</xdr:row>
      <xdr:rowOff>27668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35593"/>
          <a:ext cx="8382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148703</xdr:rowOff>
    </xdr:from>
    <xdr:to>
      <xdr:col>19</xdr:col>
      <xdr:colOff>133350</xdr:colOff>
      <xdr:row>83</xdr:row>
      <xdr:rowOff>27668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07603"/>
          <a:ext cx="889000" cy="5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103532</xdr:rowOff>
    </xdr:from>
    <xdr:to>
      <xdr:col>15</xdr:col>
      <xdr:colOff>82550</xdr:colOff>
      <xdr:row>82</xdr:row>
      <xdr:rowOff>148703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2432"/>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23324</xdr:rowOff>
    </xdr:from>
    <xdr:to>
      <xdr:col>11</xdr:col>
      <xdr:colOff>31750</xdr:colOff>
      <xdr:row>82</xdr:row>
      <xdr:rowOff>103532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2224"/>
          <a:ext cx="889000" cy="8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125893</xdr:rowOff>
    </xdr:from>
    <xdr:to>
      <xdr:col>23</xdr:col>
      <xdr:colOff>184150</xdr:colOff>
      <xdr:row>83</xdr:row>
      <xdr:rowOff>56043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97970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148318</xdr:rowOff>
    </xdr:from>
    <xdr:to>
      <xdr:col>19</xdr:col>
      <xdr:colOff>184150</xdr:colOff>
      <xdr:row>83</xdr:row>
      <xdr:rowOff>78468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63245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93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97903</xdr:rowOff>
    </xdr:from>
    <xdr:to>
      <xdr:col>15</xdr:col>
      <xdr:colOff>133350</xdr:colOff>
      <xdr:row>83</xdr:row>
      <xdr:rowOff>28053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4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52732</xdr:rowOff>
    </xdr:from>
    <xdr:to>
      <xdr:col>11</xdr:col>
      <xdr:colOff>82550</xdr:colOff>
      <xdr:row>82</xdr:row>
      <xdr:rowOff>154332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139109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9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143974</xdr:rowOff>
    </xdr:from>
    <xdr:to>
      <xdr:col>7</xdr:col>
      <xdr:colOff>31750</xdr:colOff>
      <xdr:row>82</xdr:row>
      <xdr:rowOff>74124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58901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前年度と同水準となっており、全国市平均を上回る指数となっているが、引き続き計画的な職員採用や勤務実績に応じた人事評価制度の運用により給与の適正化に努めていく。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定員適正化計画により、職員総数は微減となっているが、人口減少により</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人当たりの職員数は微増となった。これまで、清掃、学校給食事業の民間委託や公共施設の指定管理者制度の導入など、職員数の削減に努めてきた。</a:t>
          </a:r>
        </a:p>
        <a:p>
          <a:r>
            <a:rPr kumimoji="1" lang="ja-JP" altLang="en-US" sz="1300">
              <a:latin typeface="ＭＳ Ｐゴシック" panose="020B0600070205080204" pitchFamily="50" charset="-128"/>
              <a:ea typeface="ＭＳ Ｐゴシック" panose="020B0600070205080204" pitchFamily="50" charset="-128"/>
            </a:rPr>
            <a:t>　本市は、ごみ処理業務や消防業務等を直営で担っていることから、一部事務組合で行っている団体と比較すると多い職員数となっているが、今後も民間活用やデジタルの活用等による業務執行の見直しなどを推進しつつ、定員管理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62019</xdr:rowOff>
    </xdr:from>
    <xdr:to>
      <xdr:col>81</xdr:col>
      <xdr:colOff>44450</xdr:colOff>
      <xdr:row>63</xdr:row>
      <xdr:rowOff>76094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63369"/>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62019</xdr:rowOff>
    </xdr:from>
    <xdr:to>
      <xdr:col>77</xdr:col>
      <xdr:colOff>44450</xdr:colOff>
      <xdr:row>63</xdr:row>
      <xdr:rowOff>72072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863369"/>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57996</xdr:rowOff>
    </xdr:from>
    <xdr:to>
      <xdr:col>72</xdr:col>
      <xdr:colOff>203200</xdr:colOff>
      <xdr:row>63</xdr:row>
      <xdr:rowOff>72072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5934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43921</xdr:rowOff>
    </xdr:from>
    <xdr:to>
      <xdr:col>68</xdr:col>
      <xdr:colOff>152400</xdr:colOff>
      <xdr:row>63</xdr:row>
      <xdr:rowOff>57996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4527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25294</xdr:rowOff>
    </xdr:from>
    <xdr:to>
      <xdr:col>81</xdr:col>
      <xdr:colOff>95250</xdr:colOff>
      <xdr:row>63</xdr:row>
      <xdr:rowOff>126894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168821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11219</xdr:rowOff>
    </xdr:from>
    <xdr:to>
      <xdr:col>77</xdr:col>
      <xdr:colOff>95250</xdr:colOff>
      <xdr:row>63</xdr:row>
      <xdr:rowOff>112819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97596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98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21272</xdr:rowOff>
    </xdr:from>
    <xdr:to>
      <xdr:col>73</xdr:col>
      <xdr:colOff>44450</xdr:colOff>
      <xdr:row>63</xdr:row>
      <xdr:rowOff>122872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107649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7196</xdr:rowOff>
    </xdr:from>
    <xdr:to>
      <xdr:col>68</xdr:col>
      <xdr:colOff>203200</xdr:colOff>
      <xdr:row>63</xdr:row>
      <xdr:rowOff>108796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93573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164571</xdr:rowOff>
    </xdr:from>
    <xdr:to>
      <xdr:col>64</xdr:col>
      <xdr:colOff>152400</xdr:colOff>
      <xdr:row>63</xdr:row>
      <xdr:rowOff>94721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79498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8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栃木県及び類似団体と比較しても低い数値となっている。要因のひとつとして、建設事業債の発行に際し、後年度における交付税への算入が見込まれる有利な市債を活用していることが挙げられ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期財政健全化推進計画」に基づき、市債発行額の抑制等を図り財政構造の健全性を確保していく。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91186</xdr:rowOff>
    </xdr:from>
    <xdr:to>
      <xdr:col>81</xdr:col>
      <xdr:colOff>44450</xdr:colOff>
      <xdr:row>37</xdr:row>
      <xdr:rowOff>139446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3483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91186</xdr:rowOff>
    </xdr:from>
    <xdr:to>
      <xdr:col>77</xdr:col>
      <xdr:colOff>44450</xdr:colOff>
      <xdr:row>37</xdr:row>
      <xdr:rowOff>100838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4348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100838</xdr:rowOff>
    </xdr:from>
    <xdr:to>
      <xdr:col>72</xdr:col>
      <xdr:colOff>203200</xdr:colOff>
      <xdr:row>37</xdr:row>
      <xdr:rowOff>139446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4444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139446</xdr:rowOff>
    </xdr:from>
    <xdr:to>
      <xdr:col>68</xdr:col>
      <xdr:colOff>152400</xdr:colOff>
      <xdr:row>38</xdr:row>
      <xdr:rowOff>25908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4830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88646</xdr:rowOff>
    </xdr:from>
    <xdr:to>
      <xdr:col>81</xdr:col>
      <xdr:colOff>95250</xdr:colOff>
      <xdr:row>38</xdr:row>
      <xdr:rowOff>18796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105173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27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40386</xdr:rowOff>
    </xdr:from>
    <xdr:to>
      <xdr:col>77</xdr:col>
      <xdr:colOff>95250</xdr:colOff>
      <xdr:row>37</xdr:row>
      <xdr:rowOff>141986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152163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52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50038</xdr:rowOff>
    </xdr:from>
    <xdr:to>
      <xdr:col>73</xdr:col>
      <xdr:colOff>44450</xdr:colOff>
      <xdr:row>37</xdr:row>
      <xdr:rowOff>151638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161815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88646</xdr:rowOff>
    </xdr:from>
    <xdr:to>
      <xdr:col>68</xdr:col>
      <xdr:colOff>203200</xdr:colOff>
      <xdr:row>38</xdr:row>
      <xdr:rowOff>18796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4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28973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20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146558</xdr:rowOff>
    </xdr:from>
    <xdr:to>
      <xdr:col>64</xdr:col>
      <xdr:colOff>152400</xdr:colOff>
      <xdr:row>38</xdr:row>
      <xdr:rowOff>76708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86885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令和元年度以降、引き続き「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」となった。財政調整基金をはじめ、充当可能基金を確保していることや後年度における交付税への算入が見込まれる有利な市債を活用していることが要因となっている。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の中では引き続き高い数値にある。前年度から減少した要因については定年延長による退職手当の減等によるが、本市はごみ処理・し尿処理・消防業務等を直営で行っていることにより人件費が高い数値で推移している。今後も「定員適正化計画」に基づき、計画的な採用を行うとともに、事務の改善や民間委託等の推進により、職員数と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2903</xdr:rowOff>
    </xdr:from>
    <xdr:to>
      <xdr:col>24</xdr:col>
      <xdr:colOff>25400</xdr:colOff>
      <xdr:row>38</xdr:row>
      <xdr:rowOff>61685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1800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89444</xdr:rowOff>
    </xdr:from>
    <xdr:to>
      <xdr:col>19</xdr:col>
      <xdr:colOff>187325</xdr:colOff>
      <xdr:row>38</xdr:row>
      <xdr:rowOff>61685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33094"/>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89444</xdr:rowOff>
    </xdr:from>
    <xdr:to>
      <xdr:col>15</xdr:col>
      <xdr:colOff>98425</xdr:colOff>
      <xdr:row>37</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33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89444</xdr:rowOff>
    </xdr:from>
    <xdr:to>
      <xdr:col>11</xdr:col>
      <xdr:colOff>9525</xdr:colOff>
      <xdr:row>37</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33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xdr:rowOff>
    </xdr:from>
    <xdr:to>
      <xdr:col>20</xdr:col>
      <xdr:colOff>38100</xdr:colOff>
      <xdr:row>38</xdr:row>
      <xdr:rowOff>112485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97262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38644</xdr:rowOff>
    </xdr:from>
    <xdr:to>
      <xdr:col>15</xdr:col>
      <xdr:colOff>149225</xdr:colOff>
      <xdr:row>37</xdr:row>
      <xdr:rowOff>140244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125021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138084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38644</xdr:rowOff>
    </xdr:from>
    <xdr:to>
      <xdr:col>6</xdr:col>
      <xdr:colOff>171450</xdr:colOff>
      <xdr:row>37</xdr:row>
      <xdr:rowOff>140244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125021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労務単価の上昇に伴う委託料の増や物価高騰、燃料費の高止まり等により前年度と比較し</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ポイント増加しており、類似団体平均と同水準となっている。引き続き「第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期財政健全化推進計画」に基づく歳出の抑制や事業の簡素化・効率化を進め物件費の削減に努めていく。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11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15</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24130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すると高い水準となった。「物価高騰緊急支援給付金給付事業費」等により扶助費が増加したことが要因となる。今後は、市単独扶助費や国の制度に上乗せして行っているものについて、費用対効果の観点から検証し、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9568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78015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24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59</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221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27215</xdr:rowOff>
    </xdr:from>
    <xdr:to>
      <xdr:col>11</xdr:col>
      <xdr:colOff>60325</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ポイント減少したが、全国平均、県平均を上回っている。変動の主な理由は、積立金が減少したことによる。</a:t>
          </a:r>
        </a:p>
        <a:p>
          <a:r>
            <a:rPr kumimoji="1" lang="ja-JP" altLang="en-US" sz="1300">
              <a:latin typeface="ＭＳ Ｐゴシック" panose="020B0600070205080204" pitchFamily="50" charset="-128"/>
              <a:ea typeface="ＭＳ Ｐゴシック" panose="020B0600070205080204" pitchFamily="50" charset="-128"/>
            </a:rPr>
            <a:t>　今後は「第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期財政健全化推進計画」に基づき、歳出の抑制に努める。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76200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61</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45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物価高騰対策事業等を実施したため、前年度と比較し、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全国・類似団体および県平均よりも低い数値を示している。これは、一部事務組合に対する負担金が低いことがあげられる。今後においても補助金・交付金の見直し等により、さらなる健全性を確保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006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883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10414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88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10414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9471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48785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による元金償還の開始等に伴い公債費は増加となったが、近年において大きな変動はなく、また、全国・県平均及び類似団体平均より低い数値を示している。これは計画的に市債発行を行ってきた成果であ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期財政健全化推進計画」に基づき、計画的に市債の発行を行っていく。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10413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937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163576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52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77</xdr:row>
      <xdr:rowOff>19558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2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60706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ポイント増加し、全国平均および県平均と同水準となっている。今後も「第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76</xdr:row>
      <xdr:rowOff>86995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00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6002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60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7432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36195</xdr:rowOff>
    </xdr:from>
    <xdr:to>
      <xdr:col>82</xdr:col>
      <xdr:colOff>158750</xdr:colOff>
      <xdr:row>76</xdr:row>
      <xdr:rowOff>137795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8272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65422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95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134002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126600</xdr:rowOff>
    </xdr:from>
    <xdr:to>
      <xdr:col>29</xdr:col>
      <xdr:colOff>127000</xdr:colOff>
      <xdr:row>15</xdr:row>
      <xdr:rowOff>139097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5975"/>
          <a:ext cx="647700" cy="1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111377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0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139097</xdr:rowOff>
    </xdr:from>
    <xdr:to>
      <xdr:col>26</xdr:col>
      <xdr:colOff>50800</xdr:colOff>
      <xdr:row>15</xdr:row>
      <xdr:rowOff>154070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8472"/>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154070</xdr:rowOff>
    </xdr:from>
    <xdr:to>
      <xdr:col>22</xdr:col>
      <xdr:colOff>114300</xdr:colOff>
      <xdr:row>16</xdr:row>
      <xdr:rowOff>22073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73445"/>
          <a:ext cx="698500" cy="39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22073</xdr:rowOff>
    </xdr:from>
    <xdr:to>
      <xdr:col>18</xdr:col>
      <xdr:colOff>177800</xdr:colOff>
      <xdr:row>16</xdr:row>
      <xdr:rowOff>124790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12898"/>
          <a:ext cx="698500" cy="102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75800</xdr:rowOff>
    </xdr:from>
    <xdr:to>
      <xdr:col>29</xdr:col>
      <xdr:colOff>177800</xdr:colOff>
      <xdr:row>16</xdr:row>
      <xdr:rowOff>5950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92327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88297</xdr:rowOff>
    </xdr:from>
    <xdr:to>
      <xdr:col>26</xdr:col>
      <xdr:colOff>101600</xdr:colOff>
      <xdr:row>16</xdr:row>
      <xdr:rowOff>18447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28624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103270</xdr:rowOff>
    </xdr:from>
    <xdr:to>
      <xdr:col>22</xdr:col>
      <xdr:colOff>165100</xdr:colOff>
      <xdr:row>16</xdr:row>
      <xdr:rowOff>33420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2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43597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142723</xdr:rowOff>
    </xdr:from>
    <xdr:to>
      <xdr:col>19</xdr:col>
      <xdr:colOff>38100</xdr:colOff>
      <xdr:row>16</xdr:row>
      <xdr:rowOff>72873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62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83050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3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73990</xdr:rowOff>
    </xdr:from>
    <xdr:to>
      <xdr:col>15</xdr:col>
      <xdr:colOff>101600</xdr:colOff>
      <xdr:row>17</xdr:row>
      <xdr:rowOff>4140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6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120436</xdr:rowOff>
    </xdr:from>
    <xdr:to>
      <xdr:col>29</xdr:col>
      <xdr:colOff>127000</xdr:colOff>
      <xdr:row>36</xdr:row>
      <xdr:rowOff>170271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73686"/>
          <a:ext cx="6477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170271</xdr:rowOff>
    </xdr:from>
    <xdr:to>
      <xdr:col>26</xdr:col>
      <xdr:colOff>50800</xdr:colOff>
      <xdr:row>37</xdr:row>
      <xdr:rowOff>39479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23521"/>
          <a:ext cx="698500" cy="40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39479</xdr:rowOff>
    </xdr:from>
    <xdr:to>
      <xdr:col>22</xdr:col>
      <xdr:colOff>114300</xdr:colOff>
      <xdr:row>37</xdr:row>
      <xdr:rowOff>50811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4179"/>
          <a:ext cx="698500" cy="11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163119</xdr:rowOff>
    </xdr:from>
    <xdr:to>
      <xdr:col>18</xdr:col>
      <xdr:colOff>177800</xdr:colOff>
      <xdr:row>37</xdr:row>
      <xdr:rowOff>50811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16369"/>
          <a:ext cx="698500" cy="5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69636</xdr:rowOff>
    </xdr:from>
    <xdr:to>
      <xdr:col>29</xdr:col>
      <xdr:colOff>177800</xdr:colOff>
      <xdr:row>36</xdr:row>
      <xdr:rowOff>171236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2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41713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119471</xdr:rowOff>
    </xdr:from>
    <xdr:to>
      <xdr:col>26</xdr:col>
      <xdr:colOff>101600</xdr:colOff>
      <xdr:row>37</xdr:row>
      <xdr:rowOff>49621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34398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9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160129</xdr:rowOff>
    </xdr:from>
    <xdr:to>
      <xdr:col>22</xdr:col>
      <xdr:colOff>165100</xdr:colOff>
      <xdr:row>37</xdr:row>
      <xdr:rowOff>90279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3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75056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9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xdr:rowOff>
    </xdr:from>
    <xdr:to>
      <xdr:col>19</xdr:col>
      <xdr:colOff>38100</xdr:colOff>
      <xdr:row>37</xdr:row>
      <xdr:rowOff>101611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86388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112319</xdr:rowOff>
    </xdr:from>
    <xdr:to>
      <xdr:col>15</xdr:col>
      <xdr:colOff>101600</xdr:colOff>
      <xdr:row>37</xdr:row>
      <xdr:rowOff>42469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27246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32810</xdr:rowOff>
    </xdr:from>
    <xdr:to>
      <xdr:col>24</xdr:col>
      <xdr:colOff>63500</xdr:colOff>
      <xdr:row>34</xdr:row>
      <xdr:rowOff>123641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62110"/>
          <a:ext cx="8382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32810</xdr:rowOff>
    </xdr:from>
    <xdr:to>
      <xdr:col>19</xdr:col>
      <xdr:colOff>177800</xdr:colOff>
      <xdr:row>34</xdr:row>
      <xdr:rowOff>123831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62110"/>
          <a:ext cx="889000" cy="9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123831</xdr:rowOff>
    </xdr:from>
    <xdr:to>
      <xdr:col>15</xdr:col>
      <xdr:colOff>50800</xdr:colOff>
      <xdr:row>34</xdr:row>
      <xdr:rowOff>150387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3131"/>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150387</xdr:rowOff>
    </xdr:from>
    <xdr:to>
      <xdr:col>10</xdr:col>
      <xdr:colOff>114300</xdr:colOff>
      <xdr:row>35</xdr:row>
      <xdr:rowOff>121603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9687"/>
          <a:ext cx="889000" cy="14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72841</xdr:rowOff>
    </xdr:from>
    <xdr:to>
      <xdr:col>24</xdr:col>
      <xdr:colOff>114300</xdr:colOff>
      <xdr:row>35</xdr:row>
      <xdr:rowOff>2991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153460</xdr:rowOff>
    </xdr:from>
    <xdr:to>
      <xdr:col>20</xdr:col>
      <xdr:colOff>38100</xdr:colOff>
      <xdr:row>34</xdr:row>
      <xdr:rowOff>83610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100137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73031</xdr:rowOff>
    </xdr:from>
    <xdr:to>
      <xdr:col>15</xdr:col>
      <xdr:colOff>101600</xdr:colOff>
      <xdr:row>35</xdr:row>
      <xdr:rowOff>3181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19708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99587</xdr:rowOff>
    </xdr:from>
    <xdr:to>
      <xdr:col>10</xdr:col>
      <xdr:colOff>165100</xdr:colOff>
      <xdr:row>35</xdr:row>
      <xdr:rowOff>29737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46264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70803</xdr:rowOff>
    </xdr:from>
    <xdr:to>
      <xdr:col>6</xdr:col>
      <xdr:colOff>38100</xdr:colOff>
      <xdr:row>36</xdr:row>
      <xdr:rowOff>953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17480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22765</xdr:rowOff>
    </xdr:from>
    <xdr:to>
      <xdr:col>24</xdr:col>
      <xdr:colOff>63500</xdr:colOff>
      <xdr:row>57</xdr:row>
      <xdr:rowOff>64295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95415"/>
          <a:ext cx="8382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22765</xdr:rowOff>
    </xdr:from>
    <xdr:to>
      <xdr:col>19</xdr:col>
      <xdr:colOff>177800</xdr:colOff>
      <xdr:row>57</xdr:row>
      <xdr:rowOff>79611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95415"/>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79611</xdr:rowOff>
    </xdr:from>
    <xdr:to>
      <xdr:col>15</xdr:col>
      <xdr:colOff>50800</xdr:colOff>
      <xdr:row>57</xdr:row>
      <xdr:rowOff>103450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52261"/>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103450</xdr:rowOff>
    </xdr:from>
    <xdr:to>
      <xdr:col>10</xdr:col>
      <xdr:colOff>114300</xdr:colOff>
      <xdr:row>57</xdr:row>
      <xdr:rowOff>141572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76100"/>
          <a:ext cx="8890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13495</xdr:rowOff>
    </xdr:from>
    <xdr:to>
      <xdr:col>24</xdr:col>
      <xdr:colOff>114300</xdr:colOff>
      <xdr:row>57</xdr:row>
      <xdr:rowOff>115095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163372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143415</xdr:rowOff>
    </xdr:from>
    <xdr:to>
      <xdr:col>20</xdr:col>
      <xdr:colOff>38100</xdr:colOff>
      <xdr:row>57</xdr:row>
      <xdr:rowOff>73565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64692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28811</xdr:rowOff>
    </xdr:from>
    <xdr:to>
      <xdr:col>15</xdr:col>
      <xdr:colOff>101600</xdr:colOff>
      <xdr:row>57</xdr:row>
      <xdr:rowOff>130411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121538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52650</xdr:rowOff>
    </xdr:from>
    <xdr:to>
      <xdr:col>10</xdr:col>
      <xdr:colOff>165100</xdr:colOff>
      <xdr:row>57</xdr:row>
      <xdr:rowOff>154250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145377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90772</xdr:rowOff>
    </xdr:from>
    <xdr:to>
      <xdr:col>6</xdr:col>
      <xdr:colOff>38100</xdr:colOff>
      <xdr:row>58</xdr:row>
      <xdr:rowOff>20922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5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29149</xdr:rowOff>
    </xdr:from>
    <xdr:to>
      <xdr:col>24</xdr:col>
      <xdr:colOff>63500</xdr:colOff>
      <xdr:row>76</xdr:row>
      <xdr:rowOff>43506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59349"/>
          <a:ext cx="8382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43506</xdr:rowOff>
    </xdr:from>
    <xdr:to>
      <xdr:col>19</xdr:col>
      <xdr:colOff>177800</xdr:colOff>
      <xdr:row>76</xdr:row>
      <xdr:rowOff>51643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73706"/>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51643</xdr:rowOff>
    </xdr:from>
    <xdr:to>
      <xdr:col>15</xdr:col>
      <xdr:colOff>50800</xdr:colOff>
      <xdr:row>76</xdr:row>
      <xdr:rowOff>116201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81843"/>
          <a:ext cx="889000" cy="6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86802</xdr:rowOff>
    </xdr:from>
    <xdr:to>
      <xdr:col>10</xdr:col>
      <xdr:colOff>114300</xdr:colOff>
      <xdr:row>76</xdr:row>
      <xdr:rowOff>116201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17002"/>
          <a:ext cx="889000" cy="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149799</xdr:rowOff>
    </xdr:from>
    <xdr:to>
      <xdr:col>24</xdr:col>
      <xdr:colOff>114300</xdr:colOff>
      <xdr:row>76</xdr:row>
      <xdr:rowOff>79949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164156</xdr:rowOff>
    </xdr:from>
    <xdr:to>
      <xdr:col>20</xdr:col>
      <xdr:colOff>38100</xdr:colOff>
      <xdr:row>76</xdr:row>
      <xdr:rowOff>94306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110832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843</xdr:rowOff>
    </xdr:from>
    <xdr:to>
      <xdr:col>15</xdr:col>
      <xdr:colOff>101600</xdr:colOff>
      <xdr:row>76</xdr:row>
      <xdr:rowOff>102443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3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118970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65401</xdr:rowOff>
    </xdr:from>
    <xdr:to>
      <xdr:col>10</xdr:col>
      <xdr:colOff>165100</xdr:colOff>
      <xdr:row>76</xdr:row>
      <xdr:rowOff>167001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12077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36002</xdr:rowOff>
    </xdr:from>
    <xdr:to>
      <xdr:col>6</xdr:col>
      <xdr:colOff>38100</xdr:colOff>
      <xdr:row>76</xdr:row>
      <xdr:rowOff>137602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6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154129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4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43016</xdr:rowOff>
    </xdr:from>
    <xdr:to>
      <xdr:col>24</xdr:col>
      <xdr:colOff>63500</xdr:colOff>
      <xdr:row>95</xdr:row>
      <xdr:rowOff>124712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0766"/>
          <a:ext cx="838200" cy="8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105367</xdr:rowOff>
    </xdr:from>
    <xdr:to>
      <xdr:col>19</xdr:col>
      <xdr:colOff>177800</xdr:colOff>
      <xdr:row>95</xdr:row>
      <xdr:rowOff>124712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221667"/>
          <a:ext cx="889000" cy="19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105367</xdr:rowOff>
    </xdr:from>
    <xdr:to>
      <xdr:col>15</xdr:col>
      <xdr:colOff>50800</xdr:colOff>
      <xdr:row>96</xdr:row>
      <xdr:rowOff>105266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221667"/>
          <a:ext cx="889000" cy="3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105266</xdr:rowOff>
    </xdr:from>
    <xdr:to>
      <xdr:col>10</xdr:col>
      <xdr:colOff>114300</xdr:colOff>
      <xdr:row>96</xdr:row>
      <xdr:rowOff>120112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64466"/>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163666</xdr:rowOff>
    </xdr:from>
    <xdr:to>
      <xdr:col>24</xdr:col>
      <xdr:colOff>114300</xdr:colOff>
      <xdr:row>95</xdr:row>
      <xdr:rowOff>93816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15093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3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73912</xdr:rowOff>
    </xdr:from>
    <xdr:to>
      <xdr:col>20</xdr:col>
      <xdr:colOff>38100</xdr:colOff>
      <xdr:row>96</xdr:row>
      <xdr:rowOff>4062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20589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3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54567</xdr:rowOff>
    </xdr:from>
    <xdr:to>
      <xdr:col>15</xdr:col>
      <xdr:colOff>101600</xdr:colOff>
      <xdr:row>94</xdr:row>
      <xdr:rowOff>156167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7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4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54466</xdr:rowOff>
    </xdr:from>
    <xdr:to>
      <xdr:col>10</xdr:col>
      <xdr:colOff>165100</xdr:colOff>
      <xdr:row>96</xdr:row>
      <xdr:rowOff>156066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69312</xdr:rowOff>
    </xdr:from>
    <xdr:to>
      <xdr:col>6</xdr:col>
      <xdr:colOff>38100</xdr:colOff>
      <xdr:row>96</xdr:row>
      <xdr:rowOff>170912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42097</xdr:rowOff>
    </xdr:from>
    <xdr:to>
      <xdr:col>54</xdr:col>
      <xdr:colOff>189865</xdr:colOff>
      <xdr:row>38</xdr:row>
      <xdr:rowOff>25505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699947"/>
          <a:ext cx="1270" cy="84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29332</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25505</xdr:rowOff>
    </xdr:from>
    <xdr:to>
      <xdr:col>55</xdr:col>
      <xdr:colOff>88900</xdr:colOff>
      <xdr:row>38</xdr:row>
      <xdr:rowOff>25505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4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160224</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47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42097</xdr:rowOff>
    </xdr:from>
    <xdr:to>
      <xdr:col>55</xdr:col>
      <xdr:colOff>88900</xdr:colOff>
      <xdr:row>33</xdr:row>
      <xdr:rowOff>42097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69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133052</xdr:rowOff>
    </xdr:from>
    <xdr:to>
      <xdr:col>55</xdr:col>
      <xdr:colOff>0</xdr:colOff>
      <xdr:row>37</xdr:row>
      <xdr:rowOff>144063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76702"/>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8497</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00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157070</xdr:rowOff>
    </xdr:from>
    <xdr:to>
      <xdr:col>55</xdr:col>
      <xdr:colOff>50800</xdr:colOff>
      <xdr:row>36</xdr:row>
      <xdr:rowOff>87220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15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133052</xdr:rowOff>
    </xdr:from>
    <xdr:to>
      <xdr:col>50</xdr:col>
      <xdr:colOff>114300</xdr:colOff>
      <xdr:row>37</xdr:row>
      <xdr:rowOff>162770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7670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154670</xdr:rowOff>
    </xdr:from>
    <xdr:to>
      <xdr:col>50</xdr:col>
      <xdr:colOff>165100</xdr:colOff>
      <xdr:row>36</xdr:row>
      <xdr:rowOff>84820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101347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93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30306</xdr:rowOff>
    </xdr:from>
    <xdr:to>
      <xdr:col>45</xdr:col>
      <xdr:colOff>177800</xdr:colOff>
      <xdr:row>37</xdr:row>
      <xdr:rowOff>162770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516706"/>
          <a:ext cx="889000" cy="98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13443</xdr:rowOff>
    </xdr:from>
    <xdr:to>
      <xdr:col>46</xdr:col>
      <xdr:colOff>38100</xdr:colOff>
      <xdr:row>36</xdr:row>
      <xdr:rowOff>115043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131570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9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30306</xdr:rowOff>
    </xdr:from>
    <xdr:to>
      <xdr:col>41</xdr:col>
      <xdr:colOff>50800</xdr:colOff>
      <xdr:row>38</xdr:row>
      <xdr:rowOff>129308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516706"/>
          <a:ext cx="889000" cy="11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84928</xdr:rowOff>
    </xdr:from>
    <xdr:to>
      <xdr:col>41</xdr:col>
      <xdr:colOff>101600</xdr:colOff>
      <xdr:row>31</xdr:row>
      <xdr:rowOff>15078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31605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133029</xdr:rowOff>
    </xdr:from>
    <xdr:to>
      <xdr:col>36</xdr:col>
      <xdr:colOff>165100</xdr:colOff>
      <xdr:row>37</xdr:row>
      <xdr:rowOff>63179</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79706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93263</xdr:rowOff>
    </xdr:from>
    <xdr:to>
      <xdr:col>55</xdr:col>
      <xdr:colOff>50800</xdr:colOff>
      <xdr:row>38</xdr:row>
      <xdr:rowOff>23413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8190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82252</xdr:rowOff>
    </xdr:from>
    <xdr:to>
      <xdr:col>50</xdr:col>
      <xdr:colOff>165100</xdr:colOff>
      <xdr:row>38</xdr:row>
      <xdr:rowOff>12402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4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3529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111970</xdr:rowOff>
    </xdr:from>
    <xdr:to>
      <xdr:col>46</xdr:col>
      <xdr:colOff>38100</xdr:colOff>
      <xdr:row>38</xdr:row>
      <xdr:rowOff>42120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33247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54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150956</xdr:rowOff>
    </xdr:from>
    <xdr:to>
      <xdr:col>41</xdr:col>
      <xdr:colOff>101600</xdr:colOff>
      <xdr:row>32</xdr:row>
      <xdr:rowOff>81106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4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72233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555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78508</xdr:rowOff>
    </xdr:from>
    <xdr:to>
      <xdr:col>36</xdr:col>
      <xdr:colOff>165100</xdr:colOff>
      <xdr:row>39</xdr:row>
      <xdr:rowOff>8658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171235</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113520</xdr:rowOff>
    </xdr:from>
    <xdr:to>
      <xdr:col>55</xdr:col>
      <xdr:colOff>0</xdr:colOff>
      <xdr:row>55</xdr:row>
      <xdr:rowOff>30276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371820"/>
          <a:ext cx="838200" cy="8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30276</xdr:rowOff>
    </xdr:from>
    <xdr:to>
      <xdr:col>50</xdr:col>
      <xdr:colOff>114300</xdr:colOff>
      <xdr:row>55</xdr:row>
      <xdr:rowOff>34599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460026"/>
          <a:ext cx="889000" cy="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34599</xdr:rowOff>
    </xdr:from>
    <xdr:to>
      <xdr:col>45</xdr:col>
      <xdr:colOff>177800</xdr:colOff>
      <xdr:row>55</xdr:row>
      <xdr:rowOff>101219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464349"/>
          <a:ext cx="8890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101219</xdr:rowOff>
    </xdr:from>
    <xdr:to>
      <xdr:col>41</xdr:col>
      <xdr:colOff>50800</xdr:colOff>
      <xdr:row>56</xdr:row>
      <xdr:rowOff>156834</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530969"/>
          <a:ext cx="889000" cy="2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62720</xdr:rowOff>
    </xdr:from>
    <xdr:to>
      <xdr:col>55</xdr:col>
      <xdr:colOff>50800</xdr:colOff>
      <xdr:row>54</xdr:row>
      <xdr:rowOff>164320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85597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1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150926</xdr:rowOff>
    </xdr:from>
    <xdr:to>
      <xdr:col>50</xdr:col>
      <xdr:colOff>165100</xdr:colOff>
      <xdr:row>55</xdr:row>
      <xdr:rowOff>81076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4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97603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1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155249</xdr:rowOff>
    </xdr:from>
    <xdr:to>
      <xdr:col>46</xdr:col>
      <xdr:colOff>38100</xdr:colOff>
      <xdr:row>55</xdr:row>
      <xdr:rowOff>85399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101926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8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50419</xdr:rowOff>
    </xdr:from>
    <xdr:to>
      <xdr:col>41</xdr:col>
      <xdr:colOff>101600</xdr:colOff>
      <xdr:row>55</xdr:row>
      <xdr:rowOff>152019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143146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57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106034</xdr:rowOff>
    </xdr:from>
    <xdr:to>
      <xdr:col>36</xdr:col>
      <xdr:colOff>165100</xdr:colOff>
      <xdr:row>57</xdr:row>
      <xdr:rowOff>36184</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27311</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7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99237</xdr:rowOff>
    </xdr:from>
    <xdr:to>
      <xdr:col>55</xdr:col>
      <xdr:colOff>0</xdr:colOff>
      <xdr:row>78</xdr:row>
      <xdr:rowOff>127051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129437"/>
          <a:ext cx="838200" cy="3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127051</xdr:rowOff>
    </xdr:from>
    <xdr:to>
      <xdr:col>50</xdr:col>
      <xdr:colOff>114300</xdr:colOff>
      <xdr:row>78</xdr:row>
      <xdr:rowOff>133814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00151"/>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67844</xdr:rowOff>
    </xdr:from>
    <xdr:to>
      <xdr:col>45</xdr:col>
      <xdr:colOff>177800</xdr:colOff>
      <xdr:row>78</xdr:row>
      <xdr:rowOff>133814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440944"/>
          <a:ext cx="88900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67844</xdr:rowOff>
    </xdr:from>
    <xdr:to>
      <xdr:col>41</xdr:col>
      <xdr:colOff>50800</xdr:colOff>
      <xdr:row>78</xdr:row>
      <xdr:rowOff>126231</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40944"/>
          <a:ext cx="889000" cy="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48437</xdr:rowOff>
    </xdr:from>
    <xdr:to>
      <xdr:col>55</xdr:col>
      <xdr:colOff>50800</xdr:colOff>
      <xdr:row>76</xdr:row>
      <xdr:rowOff>150037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0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71315</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9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76251</xdr:rowOff>
    </xdr:from>
    <xdr:to>
      <xdr:col>50</xdr:col>
      <xdr:colOff>165100</xdr:colOff>
      <xdr:row>79</xdr:row>
      <xdr:rowOff>6401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168978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83014</xdr:rowOff>
    </xdr:from>
    <xdr:to>
      <xdr:col>46</xdr:col>
      <xdr:colOff>38100</xdr:colOff>
      <xdr:row>79</xdr:row>
      <xdr:rowOff>13164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4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4291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5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17044</xdr:rowOff>
    </xdr:from>
    <xdr:to>
      <xdr:col>41</xdr:col>
      <xdr:colOff>101600</xdr:colOff>
      <xdr:row>78</xdr:row>
      <xdr:rowOff>118644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109771</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75431</xdr:rowOff>
    </xdr:from>
    <xdr:to>
      <xdr:col>36</xdr:col>
      <xdr:colOff>165100</xdr:colOff>
      <xdr:row>79</xdr:row>
      <xdr:rowOff>5581</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168158</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5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48349</xdr:rowOff>
    </xdr:from>
    <xdr:to>
      <xdr:col>55</xdr:col>
      <xdr:colOff>0</xdr:colOff>
      <xdr:row>96</xdr:row>
      <xdr:rowOff>42202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336099"/>
          <a:ext cx="838200" cy="16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40069</xdr:rowOff>
    </xdr:from>
    <xdr:to>
      <xdr:col>50</xdr:col>
      <xdr:colOff>114300</xdr:colOff>
      <xdr:row>95</xdr:row>
      <xdr:rowOff>48349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327819"/>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40069</xdr:rowOff>
    </xdr:from>
    <xdr:to>
      <xdr:col>45</xdr:col>
      <xdr:colOff>177800</xdr:colOff>
      <xdr:row>95</xdr:row>
      <xdr:rowOff>130290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27819"/>
          <a:ext cx="889000" cy="9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130290</xdr:rowOff>
    </xdr:from>
    <xdr:to>
      <xdr:col>41</xdr:col>
      <xdr:colOff>50800</xdr:colOff>
      <xdr:row>97</xdr:row>
      <xdr:rowOff>76175</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18040"/>
          <a:ext cx="889000" cy="2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162852</xdr:rowOff>
    </xdr:from>
    <xdr:to>
      <xdr:col>55</xdr:col>
      <xdr:colOff>50800</xdr:colOff>
      <xdr:row>96</xdr:row>
      <xdr:rowOff>93002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14279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168999</xdr:rowOff>
    </xdr:from>
    <xdr:to>
      <xdr:col>50</xdr:col>
      <xdr:colOff>165100</xdr:colOff>
      <xdr:row>95</xdr:row>
      <xdr:rowOff>99149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2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115676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0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160719</xdr:rowOff>
    </xdr:from>
    <xdr:to>
      <xdr:col>46</xdr:col>
      <xdr:colOff>38100</xdr:colOff>
      <xdr:row>95</xdr:row>
      <xdr:rowOff>90869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107396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79490</xdr:rowOff>
    </xdr:from>
    <xdr:to>
      <xdr:col>41</xdr:col>
      <xdr:colOff>101600</xdr:colOff>
      <xdr:row>96</xdr:row>
      <xdr:rowOff>9640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3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26167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1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25375</xdr:rowOff>
    </xdr:from>
    <xdr:to>
      <xdr:col>36</xdr:col>
      <xdr:colOff>165100</xdr:colOff>
      <xdr:row>97</xdr:row>
      <xdr:rowOff>126975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118102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104084</xdr:rowOff>
    </xdr:from>
    <xdr:to>
      <xdr:col>85</xdr:col>
      <xdr:colOff>127000</xdr:colOff>
      <xdr:row>38</xdr:row>
      <xdr:rowOff>118555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19184"/>
          <a:ext cx="8382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83739</xdr:rowOff>
    </xdr:from>
    <xdr:to>
      <xdr:col>81</xdr:col>
      <xdr:colOff>50800</xdr:colOff>
      <xdr:row>38</xdr:row>
      <xdr:rowOff>104084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427389"/>
          <a:ext cx="8890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45151</xdr:rowOff>
    </xdr:from>
    <xdr:to>
      <xdr:col>76</xdr:col>
      <xdr:colOff>114300</xdr:colOff>
      <xdr:row>37</xdr:row>
      <xdr:rowOff>83739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045901"/>
          <a:ext cx="889000" cy="38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45151</xdr:rowOff>
    </xdr:from>
    <xdr:to>
      <xdr:col>71</xdr:col>
      <xdr:colOff>177800</xdr:colOff>
      <xdr:row>37</xdr:row>
      <xdr:rowOff>52375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045901"/>
          <a:ext cx="889000" cy="3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67755</xdr:rowOff>
    </xdr:from>
    <xdr:to>
      <xdr:col>85</xdr:col>
      <xdr:colOff>177800</xdr:colOff>
      <xdr:row>38</xdr:row>
      <xdr:rowOff>169355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53284</xdr:rowOff>
    </xdr:from>
    <xdr:to>
      <xdr:col>81</xdr:col>
      <xdr:colOff>101600</xdr:colOff>
      <xdr:row>38</xdr:row>
      <xdr:rowOff>154884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146011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6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32939</xdr:rowOff>
    </xdr:from>
    <xdr:to>
      <xdr:col>76</xdr:col>
      <xdr:colOff>165100</xdr:colOff>
      <xdr:row>37</xdr:row>
      <xdr:rowOff>134539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3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151066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15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165801</xdr:rowOff>
    </xdr:from>
    <xdr:to>
      <xdr:col>72</xdr:col>
      <xdr:colOff>38100</xdr:colOff>
      <xdr:row>35</xdr:row>
      <xdr:rowOff>95951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59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112478</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36111" y="57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1575</xdr:rowOff>
    </xdr:from>
    <xdr:to>
      <xdr:col>67</xdr:col>
      <xdr:colOff>101600</xdr:colOff>
      <xdr:row>37</xdr:row>
      <xdr:rowOff>103175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119702</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47111" y="61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32307</xdr:rowOff>
    </xdr:from>
    <xdr:to>
      <xdr:col>85</xdr:col>
      <xdr:colOff>127000</xdr:colOff>
      <xdr:row>76</xdr:row>
      <xdr:rowOff>42627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062507"/>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42627</xdr:rowOff>
    </xdr:from>
    <xdr:to>
      <xdr:col>81</xdr:col>
      <xdr:colOff>50800</xdr:colOff>
      <xdr:row>76</xdr:row>
      <xdr:rowOff>70450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072827"/>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51281</xdr:rowOff>
    </xdr:from>
    <xdr:to>
      <xdr:col>76</xdr:col>
      <xdr:colOff>114300</xdr:colOff>
      <xdr:row>76</xdr:row>
      <xdr:rowOff>70450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81481"/>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21416</xdr:rowOff>
    </xdr:from>
    <xdr:to>
      <xdr:col>71</xdr:col>
      <xdr:colOff>177800</xdr:colOff>
      <xdr:row>76</xdr:row>
      <xdr:rowOff>51281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51616"/>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152957</xdr:rowOff>
    </xdr:from>
    <xdr:to>
      <xdr:col>85</xdr:col>
      <xdr:colOff>177800</xdr:colOff>
      <xdr:row>76</xdr:row>
      <xdr:rowOff>83107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131384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9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163277</xdr:rowOff>
    </xdr:from>
    <xdr:to>
      <xdr:col>81</xdr:col>
      <xdr:colOff>101600</xdr:colOff>
      <xdr:row>76</xdr:row>
      <xdr:rowOff>93427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84554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1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19650</xdr:rowOff>
    </xdr:from>
    <xdr:to>
      <xdr:col>76</xdr:col>
      <xdr:colOff>165100</xdr:colOff>
      <xdr:row>76</xdr:row>
      <xdr:rowOff>121250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4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481</xdr:rowOff>
    </xdr:from>
    <xdr:to>
      <xdr:col>72</xdr:col>
      <xdr:colOff>38100</xdr:colOff>
      <xdr:row>76</xdr:row>
      <xdr:rowOff>102081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93208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142066</xdr:rowOff>
    </xdr:from>
    <xdr:to>
      <xdr:col>67</xdr:col>
      <xdr:colOff>101600</xdr:colOff>
      <xdr:row>76</xdr:row>
      <xdr:rowOff>72216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63343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0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64179</xdr:rowOff>
    </xdr:from>
    <xdr:to>
      <xdr:col>85</xdr:col>
      <xdr:colOff>127000</xdr:colOff>
      <xdr:row>97</xdr:row>
      <xdr:rowOff>112835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94829"/>
          <a:ext cx="838200" cy="4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64179</xdr:rowOff>
    </xdr:from>
    <xdr:to>
      <xdr:col>81</xdr:col>
      <xdr:colOff>50800</xdr:colOff>
      <xdr:row>97</xdr:row>
      <xdr:rowOff>79350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694829"/>
          <a:ext cx="8890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79350</xdr:rowOff>
    </xdr:from>
    <xdr:to>
      <xdr:col>76</xdr:col>
      <xdr:colOff>114300</xdr:colOff>
      <xdr:row>98</xdr:row>
      <xdr:rowOff>70754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10000"/>
          <a:ext cx="889000" cy="1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53006</xdr:rowOff>
    </xdr:from>
    <xdr:to>
      <xdr:col>71</xdr:col>
      <xdr:colOff>177800</xdr:colOff>
      <xdr:row>98</xdr:row>
      <xdr:rowOff>70754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855106"/>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62035</xdr:rowOff>
    </xdr:from>
    <xdr:to>
      <xdr:col>85</xdr:col>
      <xdr:colOff>177800</xdr:colOff>
      <xdr:row>97</xdr:row>
      <xdr:rowOff>163635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40462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13379</xdr:rowOff>
    </xdr:from>
    <xdr:to>
      <xdr:col>81</xdr:col>
      <xdr:colOff>101600</xdr:colOff>
      <xdr:row>97</xdr:row>
      <xdr:rowOff>114979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131506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1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28550</xdr:rowOff>
    </xdr:from>
    <xdr:to>
      <xdr:col>76</xdr:col>
      <xdr:colOff>165100</xdr:colOff>
      <xdr:row>97</xdr:row>
      <xdr:rowOff>130150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121277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7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19954</xdr:rowOff>
    </xdr:from>
    <xdr:to>
      <xdr:col>72</xdr:col>
      <xdr:colOff>38100</xdr:colOff>
      <xdr:row>98</xdr:row>
      <xdr:rowOff>121554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112681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1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2206</xdr:rowOff>
    </xdr:from>
    <xdr:to>
      <xdr:col>67</xdr:col>
      <xdr:colOff>101600</xdr:colOff>
      <xdr:row>98</xdr:row>
      <xdr:rowOff>103806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94933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8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57359</xdr:rowOff>
    </xdr:from>
    <xdr:to>
      <xdr:col>116</xdr:col>
      <xdr:colOff>63500</xdr:colOff>
      <xdr:row>38</xdr:row>
      <xdr:rowOff>64216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572459"/>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35550</xdr:rowOff>
    </xdr:from>
    <xdr:to>
      <xdr:col>111</xdr:col>
      <xdr:colOff>177800</xdr:colOff>
      <xdr:row>38</xdr:row>
      <xdr:rowOff>57359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550650"/>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35550</xdr:rowOff>
    </xdr:from>
    <xdr:to>
      <xdr:col>107</xdr:col>
      <xdr:colOff>50800</xdr:colOff>
      <xdr:row>38</xdr:row>
      <xdr:rowOff>81773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550650"/>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81773</xdr:rowOff>
    </xdr:from>
    <xdr:to>
      <xdr:col>102</xdr:col>
      <xdr:colOff>114300</xdr:colOff>
      <xdr:row>38</xdr:row>
      <xdr:rowOff>115560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596873"/>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13416</xdr:rowOff>
    </xdr:from>
    <xdr:to>
      <xdr:col>116</xdr:col>
      <xdr:colOff>114300</xdr:colOff>
      <xdr:row>38</xdr:row>
      <xdr:rowOff>115016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99793</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4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6559</xdr:rowOff>
    </xdr:from>
    <xdr:to>
      <xdr:col>112</xdr:col>
      <xdr:colOff>38100</xdr:colOff>
      <xdr:row>38</xdr:row>
      <xdr:rowOff>108159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99286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61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156200</xdr:rowOff>
    </xdr:from>
    <xdr:to>
      <xdr:col>107</xdr:col>
      <xdr:colOff>101600</xdr:colOff>
      <xdr:row>38</xdr:row>
      <xdr:rowOff>86350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77477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59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30973</xdr:rowOff>
    </xdr:from>
    <xdr:to>
      <xdr:col>102</xdr:col>
      <xdr:colOff>165100</xdr:colOff>
      <xdr:row>38</xdr:row>
      <xdr:rowOff>132573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54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123700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6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64760</xdr:rowOff>
    </xdr:from>
    <xdr:to>
      <xdr:col>98</xdr:col>
      <xdr:colOff>38100</xdr:colOff>
      <xdr:row>38</xdr:row>
      <xdr:rowOff>166360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157487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672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36106</xdr:rowOff>
    </xdr:from>
    <xdr:to>
      <xdr:col>116</xdr:col>
      <xdr:colOff>63500</xdr:colOff>
      <xdr:row>56</xdr:row>
      <xdr:rowOff>97219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637306"/>
          <a:ext cx="8382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120002</xdr:rowOff>
    </xdr:from>
    <xdr:to>
      <xdr:col>111</xdr:col>
      <xdr:colOff>177800</xdr:colOff>
      <xdr:row>56</xdr:row>
      <xdr:rowOff>36106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549752"/>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105334</xdr:rowOff>
    </xdr:from>
    <xdr:to>
      <xdr:col>107</xdr:col>
      <xdr:colOff>50800</xdr:colOff>
      <xdr:row>55</xdr:row>
      <xdr:rowOff>120002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192184"/>
          <a:ext cx="889000" cy="3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105334</xdr:rowOff>
    </xdr:from>
    <xdr:to>
      <xdr:col>102</xdr:col>
      <xdr:colOff>114300</xdr:colOff>
      <xdr:row>55</xdr:row>
      <xdr:rowOff>129604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192184"/>
          <a:ext cx="889000" cy="36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46419</xdr:rowOff>
    </xdr:from>
    <xdr:to>
      <xdr:col>116</xdr:col>
      <xdr:colOff>114300</xdr:colOff>
      <xdr:row>56</xdr:row>
      <xdr:rowOff>148019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6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69296</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156756</xdr:rowOff>
    </xdr:from>
    <xdr:to>
      <xdr:col>112</xdr:col>
      <xdr:colOff>38100</xdr:colOff>
      <xdr:row>56</xdr:row>
      <xdr:rowOff>86906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58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103433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36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69202</xdr:rowOff>
    </xdr:from>
    <xdr:to>
      <xdr:col>107</xdr:col>
      <xdr:colOff>101600</xdr:colOff>
      <xdr:row>55</xdr:row>
      <xdr:rowOff>170802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4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15879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27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54534</xdr:rowOff>
    </xdr:from>
    <xdr:to>
      <xdr:col>102</xdr:col>
      <xdr:colOff>165100</xdr:colOff>
      <xdr:row>53</xdr:row>
      <xdr:rowOff>156134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1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1211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89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78804</xdr:rowOff>
    </xdr:from>
    <xdr:to>
      <xdr:col>98</xdr:col>
      <xdr:colOff>38100</xdr:colOff>
      <xdr:row>56</xdr:row>
      <xdr:rowOff>8954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0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25481</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28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169990</xdr:rowOff>
    </xdr:from>
    <xdr:to>
      <xdr:col>116</xdr:col>
      <xdr:colOff>63500</xdr:colOff>
      <xdr:row>77</xdr:row>
      <xdr:rowOff>13491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00190"/>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13491</xdr:rowOff>
    </xdr:from>
    <xdr:to>
      <xdr:col>111</xdr:col>
      <xdr:colOff>177800</xdr:colOff>
      <xdr:row>77</xdr:row>
      <xdr:rowOff>17376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15141"/>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16782</xdr:rowOff>
    </xdr:from>
    <xdr:to>
      <xdr:col>107</xdr:col>
      <xdr:colOff>50800</xdr:colOff>
      <xdr:row>77</xdr:row>
      <xdr:rowOff>17376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1843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1718</xdr:rowOff>
    </xdr:from>
    <xdr:to>
      <xdr:col>102</xdr:col>
      <xdr:colOff>114300</xdr:colOff>
      <xdr:row>77</xdr:row>
      <xdr:rowOff>16782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31918"/>
          <a:ext cx="889000" cy="18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119190</xdr:rowOff>
    </xdr:from>
    <xdr:to>
      <xdr:col>116</xdr:col>
      <xdr:colOff>114300</xdr:colOff>
      <xdr:row>77</xdr:row>
      <xdr:rowOff>49340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97617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134141</xdr:rowOff>
    </xdr:from>
    <xdr:to>
      <xdr:col>112</xdr:col>
      <xdr:colOff>38100</xdr:colOff>
      <xdr:row>77</xdr:row>
      <xdr:rowOff>64291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55418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5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138026</xdr:rowOff>
    </xdr:from>
    <xdr:to>
      <xdr:col>107</xdr:col>
      <xdr:colOff>101600</xdr:colOff>
      <xdr:row>77</xdr:row>
      <xdr:rowOff>68176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59303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137432</xdr:rowOff>
    </xdr:from>
    <xdr:to>
      <xdr:col>102</xdr:col>
      <xdr:colOff>165100</xdr:colOff>
      <xdr:row>77</xdr:row>
      <xdr:rowOff>67582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58709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122367</xdr:rowOff>
    </xdr:from>
    <xdr:to>
      <xdr:col>98</xdr:col>
      <xdr:colOff>38100</xdr:colOff>
      <xdr:row>76</xdr:row>
      <xdr:rowOff>52518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81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69044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義務的経費については、定年延長による退職手当の減などにより人件費は減少したが、「物価高騰緊急支援給付金給付事業費」等により扶助費が、庁舎建設による元金償還の開始等に伴い公債費が増加した。投資的経費については、ごみ処理施設や水源地域振興拠点施設の整備により普通建設事業費が増加している。</a:t>
          </a:r>
        </a:p>
        <a:p>
          <a:r>
            <a:rPr kumimoji="1" lang="ja-JP" altLang="en-US" sz="1300">
              <a:latin typeface="ＭＳ Ｐゴシック" panose="020B0600070205080204" pitchFamily="50" charset="-128"/>
              <a:ea typeface="ＭＳ Ｐゴシック" panose="020B0600070205080204" pitchFamily="50" charset="-128"/>
            </a:rPr>
            <a:t>今後も「第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期財政健全化推進計画」に基づき、経常経費の削減等、健全財政運営の確保に向けた不断の取り組みが必要である。</a:t>
          </a:r>
        </a:p>
        <a:p>
          <a:r>
            <a:rPr kumimoji="1" lang="ja-JP" altLang="en-US" sz="1300">
              <a:latin typeface="ＭＳ Ｐゴシック" panose="020B0600070205080204" pitchFamily="50" charset="-128"/>
              <a:ea typeface="ＭＳ Ｐゴシック" panose="020B0600070205080204" pitchFamily="50" charset="-128"/>
            </a:rPr>
            <a:t>　なお、人件費は全国、栃木県平均、類似団体と比較して高い水準にあるが、その要因としては、ごみ処理施設、し尿処理施設、消防業務等を直営で行っていることがあげられる。今後も「定員適正化計画」に基づき、計画的な職員採用を行うとともに、事務の効率化や民間委託等の推進により、職員数と総人件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93,807
92,101
490.64
47,531,269
45,851,299
1,356,444
23,677,270
27,784,761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40031</xdr:rowOff>
    </xdr:from>
    <xdr:to>
      <xdr:col>24</xdr:col>
      <xdr:colOff>63500</xdr:colOff>
      <xdr:row>36</xdr:row>
      <xdr:rowOff>57861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12231"/>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57861</xdr:rowOff>
    </xdr:from>
    <xdr:to>
      <xdr:col>19</xdr:col>
      <xdr:colOff>177800</xdr:colOff>
      <xdr:row>36</xdr:row>
      <xdr:rowOff>93523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30061"/>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88493</xdr:rowOff>
    </xdr:from>
    <xdr:to>
      <xdr:col>15</xdr:col>
      <xdr:colOff>50800</xdr:colOff>
      <xdr:row>36</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60693"/>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80721</xdr:rowOff>
    </xdr:from>
    <xdr:to>
      <xdr:col>10</xdr:col>
      <xdr:colOff>114300</xdr:colOff>
      <xdr:row>36</xdr:row>
      <xdr:rowOff>88493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2921"/>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160681</xdr:rowOff>
    </xdr:from>
    <xdr:to>
      <xdr:col>24</xdr:col>
      <xdr:colOff>114300</xdr:colOff>
      <xdr:row>36</xdr:row>
      <xdr:rowOff>90831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139108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xdr:rowOff>
    </xdr:from>
    <xdr:to>
      <xdr:col>20</xdr:col>
      <xdr:colOff>38100</xdr:colOff>
      <xdr:row>36</xdr:row>
      <xdr:rowOff>108661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99788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42723</xdr:rowOff>
    </xdr:from>
    <xdr:to>
      <xdr:col>15</xdr:col>
      <xdr:colOff>101600</xdr:colOff>
      <xdr:row>36</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135450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37693</xdr:rowOff>
    </xdr:from>
    <xdr:to>
      <xdr:col>10</xdr:col>
      <xdr:colOff>165100</xdr:colOff>
      <xdr:row>36</xdr:row>
      <xdr:rowOff>139293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130420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29921</xdr:rowOff>
    </xdr:from>
    <xdr:to>
      <xdr:col>6</xdr:col>
      <xdr:colOff>38100</xdr:colOff>
      <xdr:row>36</xdr:row>
      <xdr:rowOff>131521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122648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161271</xdr:rowOff>
    </xdr:from>
    <xdr:to>
      <xdr:col>24</xdr:col>
      <xdr:colOff>63500</xdr:colOff>
      <xdr:row>56</xdr:row>
      <xdr:rowOff>96458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91021"/>
          <a:ext cx="838200" cy="10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161271</xdr:rowOff>
    </xdr:from>
    <xdr:to>
      <xdr:col>19</xdr:col>
      <xdr:colOff>177800</xdr:colOff>
      <xdr:row>56</xdr:row>
      <xdr:rowOff>33433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91021"/>
          <a:ext cx="889000" cy="4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62771</xdr:rowOff>
    </xdr:from>
    <xdr:to>
      <xdr:col>15</xdr:col>
      <xdr:colOff>50800</xdr:colOff>
      <xdr:row>56</xdr:row>
      <xdr:rowOff>33433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21071"/>
          <a:ext cx="889000" cy="3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62771</xdr:rowOff>
    </xdr:from>
    <xdr:to>
      <xdr:col>10</xdr:col>
      <xdr:colOff>114300</xdr:colOff>
      <xdr:row>57</xdr:row>
      <xdr:rowOff>81393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21071"/>
          <a:ext cx="889000" cy="5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45658</xdr:rowOff>
    </xdr:from>
    <xdr:to>
      <xdr:col>24</xdr:col>
      <xdr:colOff>114300</xdr:colOff>
      <xdr:row>56</xdr:row>
      <xdr:rowOff>147258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68535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9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110471</xdr:rowOff>
    </xdr:from>
    <xdr:to>
      <xdr:col>20</xdr:col>
      <xdr:colOff>38100</xdr:colOff>
      <xdr:row>56</xdr:row>
      <xdr:rowOff>40621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57148</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31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154083</xdr:rowOff>
    </xdr:from>
    <xdr:to>
      <xdr:col>15</xdr:col>
      <xdr:colOff>101600</xdr:colOff>
      <xdr:row>56</xdr:row>
      <xdr:rowOff>84233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100760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11971</xdr:rowOff>
    </xdr:from>
    <xdr:to>
      <xdr:col>10</xdr:col>
      <xdr:colOff>165100</xdr:colOff>
      <xdr:row>54</xdr:row>
      <xdr:rowOff>113571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104698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6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30593</xdr:rowOff>
    </xdr:from>
    <xdr:to>
      <xdr:col>6</xdr:col>
      <xdr:colOff>38100</xdr:colOff>
      <xdr:row>57</xdr:row>
      <xdr:rowOff>132193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123320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9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62150</xdr:rowOff>
    </xdr:from>
    <xdr:to>
      <xdr:col>24</xdr:col>
      <xdr:colOff>63500</xdr:colOff>
      <xdr:row>76</xdr:row>
      <xdr:rowOff>167970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2350"/>
          <a:ext cx="838200" cy="10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25628</xdr:rowOff>
    </xdr:from>
    <xdr:to>
      <xdr:col>19</xdr:col>
      <xdr:colOff>177800</xdr:colOff>
      <xdr:row>76</xdr:row>
      <xdr:rowOff>167970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55828"/>
          <a:ext cx="889000" cy="1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25628</xdr:rowOff>
    </xdr:from>
    <xdr:to>
      <xdr:col>15</xdr:col>
      <xdr:colOff>50800</xdr:colOff>
      <xdr:row>77</xdr:row>
      <xdr:rowOff>125853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55828"/>
          <a:ext cx="889000" cy="27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125853</xdr:rowOff>
    </xdr:from>
    <xdr:to>
      <xdr:col>10</xdr:col>
      <xdr:colOff>114300</xdr:colOff>
      <xdr:row>77</xdr:row>
      <xdr:rowOff>158804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7503"/>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11350</xdr:rowOff>
    </xdr:from>
    <xdr:to>
      <xdr:col>24</xdr:col>
      <xdr:colOff>114300</xdr:colOff>
      <xdr:row>76</xdr:row>
      <xdr:rowOff>112950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161227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117170</xdr:rowOff>
    </xdr:from>
    <xdr:to>
      <xdr:col>20</xdr:col>
      <xdr:colOff>38100</xdr:colOff>
      <xdr:row>77</xdr:row>
      <xdr:rowOff>47320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38447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146278</xdr:rowOff>
    </xdr:from>
    <xdr:to>
      <xdr:col>15</xdr:col>
      <xdr:colOff>101600</xdr:colOff>
      <xdr:row>76</xdr:row>
      <xdr:rowOff>76428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75053</xdr:rowOff>
    </xdr:from>
    <xdr:to>
      <xdr:col>10</xdr:col>
      <xdr:colOff>165100</xdr:colOff>
      <xdr:row>78</xdr:row>
      <xdr:rowOff>5203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108004</xdr:rowOff>
    </xdr:from>
    <xdr:to>
      <xdr:col>6</xdr:col>
      <xdr:colOff>38100</xdr:colOff>
      <xdr:row>78</xdr:row>
      <xdr:rowOff>38154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54681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8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54680</xdr:rowOff>
    </xdr:from>
    <xdr:to>
      <xdr:col>24</xdr:col>
      <xdr:colOff>63500</xdr:colOff>
      <xdr:row>96</xdr:row>
      <xdr:rowOff>89733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42430"/>
          <a:ext cx="838200" cy="20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89733</xdr:rowOff>
    </xdr:from>
    <xdr:to>
      <xdr:col>19</xdr:col>
      <xdr:colOff>177800</xdr:colOff>
      <xdr:row>97</xdr:row>
      <xdr:rowOff>41135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48933"/>
          <a:ext cx="889000" cy="12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41135</xdr:rowOff>
    </xdr:from>
    <xdr:to>
      <xdr:col>15</xdr:col>
      <xdr:colOff>50800</xdr:colOff>
      <xdr:row>97</xdr:row>
      <xdr:rowOff>156083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1785"/>
          <a:ext cx="8890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156083</xdr:rowOff>
    </xdr:from>
    <xdr:to>
      <xdr:col>10</xdr:col>
      <xdr:colOff>114300</xdr:colOff>
      <xdr:row>97</xdr:row>
      <xdr:rowOff>160065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6733"/>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3880</xdr:rowOff>
    </xdr:from>
    <xdr:to>
      <xdr:col>24</xdr:col>
      <xdr:colOff>114300</xdr:colOff>
      <xdr:row>95</xdr:row>
      <xdr:rowOff>105480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26757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38933</xdr:rowOff>
    </xdr:from>
    <xdr:to>
      <xdr:col>20</xdr:col>
      <xdr:colOff>38100</xdr:colOff>
      <xdr:row>96</xdr:row>
      <xdr:rowOff>140533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131660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5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161785</xdr:rowOff>
    </xdr:from>
    <xdr:to>
      <xdr:col>15</xdr:col>
      <xdr:colOff>101600</xdr:colOff>
      <xdr:row>97</xdr:row>
      <xdr:rowOff>91935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83062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1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105283</xdr:rowOff>
    </xdr:from>
    <xdr:to>
      <xdr:col>10</xdr:col>
      <xdr:colOff>165100</xdr:colOff>
      <xdr:row>98</xdr:row>
      <xdr:rowOff>35433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26560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109265</xdr:rowOff>
    </xdr:from>
    <xdr:to>
      <xdr:col>6</xdr:col>
      <xdr:colOff>38100</xdr:colOff>
      <xdr:row>98</xdr:row>
      <xdr:rowOff>39415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104222</xdr:rowOff>
    </xdr:from>
    <xdr:to>
      <xdr:col>55</xdr:col>
      <xdr:colOff>0</xdr:colOff>
      <xdr:row>38</xdr:row>
      <xdr:rowOff>106233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1932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104222</xdr:rowOff>
    </xdr:from>
    <xdr:to>
      <xdr:col>50</xdr:col>
      <xdr:colOff>114300</xdr:colOff>
      <xdr:row>38</xdr:row>
      <xdr:rowOff>112633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19322"/>
          <a:ext cx="889000" cy="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111902</xdr:rowOff>
    </xdr:from>
    <xdr:to>
      <xdr:col>45</xdr:col>
      <xdr:colOff>177800</xdr:colOff>
      <xdr:row>38</xdr:row>
      <xdr:rowOff>112633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27002"/>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111902</xdr:rowOff>
    </xdr:from>
    <xdr:to>
      <xdr:col>41</xdr:col>
      <xdr:colOff>50800</xdr:colOff>
      <xdr:row>38</xdr:row>
      <xdr:rowOff>113823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27002"/>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55433</xdr:rowOff>
    </xdr:from>
    <xdr:to>
      <xdr:col>55</xdr:col>
      <xdr:colOff>50800</xdr:colOff>
      <xdr:row>38</xdr:row>
      <xdr:rowOff>157033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141810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8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53422</xdr:rowOff>
    </xdr:from>
    <xdr:to>
      <xdr:col>50</xdr:col>
      <xdr:colOff>165100</xdr:colOff>
      <xdr:row>38</xdr:row>
      <xdr:rowOff>155022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146149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61833</xdr:rowOff>
    </xdr:from>
    <xdr:to>
      <xdr:col>46</xdr:col>
      <xdr:colOff>38100</xdr:colOff>
      <xdr:row>38</xdr:row>
      <xdr:rowOff>163433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154560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61102</xdr:rowOff>
    </xdr:from>
    <xdr:to>
      <xdr:col>41</xdr:col>
      <xdr:colOff>101600</xdr:colOff>
      <xdr:row>38</xdr:row>
      <xdr:rowOff>162702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153829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68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63023</xdr:rowOff>
    </xdr:from>
    <xdr:to>
      <xdr:col>36</xdr:col>
      <xdr:colOff>165100</xdr:colOff>
      <xdr:row>38</xdr:row>
      <xdr:rowOff>164623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155750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52108</xdr:rowOff>
    </xdr:from>
    <xdr:to>
      <xdr:col>55</xdr:col>
      <xdr:colOff>0</xdr:colOff>
      <xdr:row>58</xdr:row>
      <xdr:rowOff>62992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96208"/>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52108</xdr:rowOff>
    </xdr:from>
    <xdr:to>
      <xdr:col>50</xdr:col>
      <xdr:colOff>114300</xdr:colOff>
      <xdr:row>58</xdr:row>
      <xdr:rowOff>92990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96208"/>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85433</xdr:rowOff>
    </xdr:from>
    <xdr:to>
      <xdr:col>45</xdr:col>
      <xdr:colOff>177800</xdr:colOff>
      <xdr:row>58</xdr:row>
      <xdr:rowOff>92990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29533"/>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58293</xdr:rowOff>
    </xdr:from>
    <xdr:to>
      <xdr:col>41</xdr:col>
      <xdr:colOff>50800</xdr:colOff>
      <xdr:row>58</xdr:row>
      <xdr:rowOff>85433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02393"/>
          <a:ext cx="889000" cy="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12192</xdr:rowOff>
    </xdr:from>
    <xdr:to>
      <xdr:col>55</xdr:col>
      <xdr:colOff>50800</xdr:colOff>
      <xdr:row>58</xdr:row>
      <xdr:rowOff>113792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162069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1308</xdr:rowOff>
    </xdr:from>
    <xdr:to>
      <xdr:col>50</xdr:col>
      <xdr:colOff>165100</xdr:colOff>
      <xdr:row>58</xdr:row>
      <xdr:rowOff>102908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94035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3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42190</xdr:rowOff>
    </xdr:from>
    <xdr:to>
      <xdr:col>46</xdr:col>
      <xdr:colOff>38100</xdr:colOff>
      <xdr:row>58</xdr:row>
      <xdr:rowOff>143790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134917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0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34633</xdr:rowOff>
    </xdr:from>
    <xdr:to>
      <xdr:col>41</xdr:col>
      <xdr:colOff>101600</xdr:colOff>
      <xdr:row>58</xdr:row>
      <xdr:rowOff>136233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127360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7493</xdr:rowOff>
    </xdr:from>
    <xdr:to>
      <xdr:col>36</xdr:col>
      <xdr:colOff>165100</xdr:colOff>
      <xdr:row>58</xdr:row>
      <xdr:rowOff>109093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100220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4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100000</xdr:rowOff>
    </xdr:from>
    <xdr:to>
      <xdr:col>55</xdr:col>
      <xdr:colOff>0</xdr:colOff>
      <xdr:row>76</xdr:row>
      <xdr:rowOff>100667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30200"/>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92780</xdr:rowOff>
    </xdr:from>
    <xdr:to>
      <xdr:col>50</xdr:col>
      <xdr:colOff>114300</xdr:colOff>
      <xdr:row>76</xdr:row>
      <xdr:rowOff>100000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12298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62109</xdr:rowOff>
    </xdr:from>
    <xdr:to>
      <xdr:col>45</xdr:col>
      <xdr:colOff>177800</xdr:colOff>
      <xdr:row>76</xdr:row>
      <xdr:rowOff>92780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2920859"/>
          <a:ext cx="889000" cy="2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62109</xdr:rowOff>
    </xdr:from>
    <xdr:to>
      <xdr:col>41</xdr:col>
      <xdr:colOff>50800</xdr:colOff>
      <xdr:row>76</xdr:row>
      <xdr:rowOff>128288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920859"/>
          <a:ext cx="889000" cy="23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49867</xdr:rowOff>
    </xdr:from>
    <xdr:to>
      <xdr:col>55</xdr:col>
      <xdr:colOff>50800</xdr:colOff>
      <xdr:row>76</xdr:row>
      <xdr:rowOff>151467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72744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49200</xdr:rowOff>
    </xdr:from>
    <xdr:to>
      <xdr:col>50</xdr:col>
      <xdr:colOff>165100</xdr:colOff>
      <xdr:row>76</xdr:row>
      <xdr:rowOff>150800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167327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5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41980</xdr:rowOff>
    </xdr:from>
    <xdr:to>
      <xdr:col>46</xdr:col>
      <xdr:colOff>38100</xdr:colOff>
      <xdr:row>76</xdr:row>
      <xdr:rowOff>143580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160107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11309</xdr:rowOff>
    </xdr:from>
    <xdr:to>
      <xdr:col>41</xdr:col>
      <xdr:colOff>101600</xdr:colOff>
      <xdr:row>75</xdr:row>
      <xdr:rowOff>112909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8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129436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6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77488</xdr:rowOff>
    </xdr:from>
    <xdr:to>
      <xdr:col>36</xdr:col>
      <xdr:colOff>165100</xdr:colOff>
      <xdr:row>77</xdr:row>
      <xdr:rowOff>7638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24166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4631</xdr:rowOff>
    </xdr:from>
    <xdr:to>
      <xdr:col>55</xdr:col>
      <xdr:colOff>0</xdr:colOff>
      <xdr:row>98</xdr:row>
      <xdr:rowOff>53942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06731"/>
          <a:ext cx="838200" cy="4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83497</xdr:rowOff>
    </xdr:from>
    <xdr:to>
      <xdr:col>50</xdr:col>
      <xdr:colOff>114300</xdr:colOff>
      <xdr:row>98</xdr:row>
      <xdr:rowOff>4631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14147"/>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83497</xdr:rowOff>
    </xdr:from>
    <xdr:to>
      <xdr:col>45</xdr:col>
      <xdr:colOff>177800</xdr:colOff>
      <xdr:row>97</xdr:row>
      <xdr:rowOff>137528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14147"/>
          <a:ext cx="889000" cy="5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137528</xdr:rowOff>
    </xdr:from>
    <xdr:to>
      <xdr:col>41</xdr:col>
      <xdr:colOff>50800</xdr:colOff>
      <xdr:row>98</xdr:row>
      <xdr:rowOff>3699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68178"/>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3142</xdr:rowOff>
    </xdr:from>
    <xdr:to>
      <xdr:col>55</xdr:col>
      <xdr:colOff>50800</xdr:colOff>
      <xdr:row>98</xdr:row>
      <xdr:rowOff>104742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0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153019</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125281</xdr:rowOff>
    </xdr:from>
    <xdr:to>
      <xdr:col>50</xdr:col>
      <xdr:colOff>165100</xdr:colOff>
      <xdr:row>98</xdr:row>
      <xdr:rowOff>55431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46558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32697</xdr:rowOff>
    </xdr:from>
    <xdr:to>
      <xdr:col>46</xdr:col>
      <xdr:colOff>38100</xdr:colOff>
      <xdr:row>97</xdr:row>
      <xdr:rowOff>134297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125424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86728</xdr:rowOff>
    </xdr:from>
    <xdr:to>
      <xdr:col>41</xdr:col>
      <xdr:colOff>101600</xdr:colOff>
      <xdr:row>98</xdr:row>
      <xdr:rowOff>16878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124349</xdr:rowOff>
    </xdr:from>
    <xdr:to>
      <xdr:col>36</xdr:col>
      <xdr:colOff>165100</xdr:colOff>
      <xdr:row>98</xdr:row>
      <xdr:rowOff>54499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45626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82276</xdr:rowOff>
    </xdr:from>
    <xdr:to>
      <xdr:col>85</xdr:col>
      <xdr:colOff>127000</xdr:colOff>
      <xdr:row>38</xdr:row>
      <xdr:rowOff>17765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5926"/>
          <a:ext cx="8382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141575</xdr:rowOff>
    </xdr:from>
    <xdr:to>
      <xdr:col>81</xdr:col>
      <xdr:colOff>50800</xdr:colOff>
      <xdr:row>38</xdr:row>
      <xdr:rowOff>17765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85225"/>
          <a:ext cx="889000" cy="4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141575</xdr:rowOff>
    </xdr:from>
    <xdr:to>
      <xdr:col>76</xdr:col>
      <xdr:colOff>114300</xdr:colOff>
      <xdr:row>38</xdr:row>
      <xdr:rowOff>41128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5225"/>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15982</xdr:rowOff>
    </xdr:from>
    <xdr:to>
      <xdr:col>71</xdr:col>
      <xdr:colOff>177800</xdr:colOff>
      <xdr:row>38</xdr:row>
      <xdr:rowOff>41128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10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31476</xdr:rowOff>
    </xdr:from>
    <xdr:to>
      <xdr:col>85</xdr:col>
      <xdr:colOff>177800</xdr:colOff>
      <xdr:row>37</xdr:row>
      <xdr:rowOff>133076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138415</xdr:rowOff>
    </xdr:from>
    <xdr:to>
      <xdr:col>81</xdr:col>
      <xdr:colOff>101600</xdr:colOff>
      <xdr:row>38</xdr:row>
      <xdr:rowOff>68565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59692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7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90775</xdr:rowOff>
    </xdr:from>
    <xdr:to>
      <xdr:col>76</xdr:col>
      <xdr:colOff>165100</xdr:colOff>
      <xdr:row>38</xdr:row>
      <xdr:rowOff>20924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161778</xdr:rowOff>
    </xdr:from>
    <xdr:to>
      <xdr:col>72</xdr:col>
      <xdr:colOff>38100</xdr:colOff>
      <xdr:row>38</xdr:row>
      <xdr:rowOff>91928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83055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9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136632</xdr:rowOff>
    </xdr:from>
    <xdr:to>
      <xdr:col>67</xdr:col>
      <xdr:colOff>101600</xdr:colOff>
      <xdr:row>38</xdr:row>
      <xdr:rowOff>66782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57909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81852</xdr:rowOff>
    </xdr:from>
    <xdr:to>
      <xdr:col>85</xdr:col>
      <xdr:colOff>127000</xdr:colOff>
      <xdr:row>57</xdr:row>
      <xdr:rowOff>110985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4502"/>
          <a:ext cx="838200" cy="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110985</xdr:rowOff>
    </xdr:from>
    <xdr:to>
      <xdr:col>81</xdr:col>
      <xdr:colOff>50800</xdr:colOff>
      <xdr:row>57</xdr:row>
      <xdr:rowOff>113347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363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88747</xdr:rowOff>
    </xdr:from>
    <xdr:to>
      <xdr:col>76</xdr:col>
      <xdr:colOff>114300</xdr:colOff>
      <xdr:row>57</xdr:row>
      <xdr:rowOff>113347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89947"/>
          <a:ext cx="889000" cy="1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88747</xdr:rowOff>
    </xdr:from>
    <xdr:to>
      <xdr:col>71</xdr:col>
      <xdr:colOff>177800</xdr:colOff>
      <xdr:row>57</xdr:row>
      <xdr:rowOff>158801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89947"/>
          <a:ext cx="889000" cy="2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31052</xdr:rowOff>
    </xdr:from>
    <xdr:to>
      <xdr:col>85</xdr:col>
      <xdr:colOff>177800</xdr:colOff>
      <xdr:row>57</xdr:row>
      <xdr:rowOff>132652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60185</xdr:rowOff>
    </xdr:from>
    <xdr:to>
      <xdr:col>81</xdr:col>
      <xdr:colOff>101600</xdr:colOff>
      <xdr:row>57</xdr:row>
      <xdr:rowOff>161785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152912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62547</xdr:rowOff>
    </xdr:from>
    <xdr:to>
      <xdr:col>76</xdr:col>
      <xdr:colOff>165100</xdr:colOff>
      <xdr:row>57</xdr:row>
      <xdr:rowOff>164147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9224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37947</xdr:rowOff>
    </xdr:from>
    <xdr:to>
      <xdr:col>72</xdr:col>
      <xdr:colOff>38100</xdr:colOff>
      <xdr:row>56</xdr:row>
      <xdr:rowOff>139547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156074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1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108001</xdr:rowOff>
    </xdr:from>
    <xdr:to>
      <xdr:col>67</xdr:col>
      <xdr:colOff>101600</xdr:colOff>
      <xdr:row>58</xdr:row>
      <xdr:rowOff>38151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29278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7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104084</xdr:rowOff>
    </xdr:from>
    <xdr:to>
      <xdr:col>85</xdr:col>
      <xdr:colOff>127000</xdr:colOff>
      <xdr:row>78</xdr:row>
      <xdr:rowOff>118554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77184"/>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83739</xdr:rowOff>
    </xdr:from>
    <xdr:to>
      <xdr:col>81</xdr:col>
      <xdr:colOff>50800</xdr:colOff>
      <xdr:row>78</xdr:row>
      <xdr:rowOff>104084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85389"/>
          <a:ext cx="889000" cy="1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45151</xdr:rowOff>
    </xdr:from>
    <xdr:to>
      <xdr:col>76</xdr:col>
      <xdr:colOff>114300</xdr:colOff>
      <xdr:row>77</xdr:row>
      <xdr:rowOff>83739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2903901"/>
          <a:ext cx="889000" cy="38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45151</xdr:rowOff>
    </xdr:from>
    <xdr:to>
      <xdr:col>71</xdr:col>
      <xdr:colOff>177800</xdr:colOff>
      <xdr:row>77</xdr:row>
      <xdr:rowOff>52375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2903901"/>
          <a:ext cx="889000" cy="3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67754</xdr:rowOff>
    </xdr:from>
    <xdr:to>
      <xdr:col>85</xdr:col>
      <xdr:colOff>177800</xdr:colOff>
      <xdr:row>78</xdr:row>
      <xdr:rowOff>169354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53284</xdr:rowOff>
    </xdr:from>
    <xdr:to>
      <xdr:col>81</xdr:col>
      <xdr:colOff>101600</xdr:colOff>
      <xdr:row>78</xdr:row>
      <xdr:rowOff>154884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146011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32939</xdr:rowOff>
    </xdr:from>
    <xdr:to>
      <xdr:col>76</xdr:col>
      <xdr:colOff>165100</xdr:colOff>
      <xdr:row>77</xdr:row>
      <xdr:rowOff>134539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151066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00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165801</xdr:rowOff>
    </xdr:from>
    <xdr:to>
      <xdr:col>72</xdr:col>
      <xdr:colOff>38100</xdr:colOff>
      <xdr:row>75</xdr:row>
      <xdr:rowOff>95951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28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112478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6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1575</xdr:rowOff>
    </xdr:from>
    <xdr:to>
      <xdr:col>67</xdr:col>
      <xdr:colOff>101600</xdr:colOff>
      <xdr:row>77</xdr:row>
      <xdr:rowOff>103175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119702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32307</xdr:rowOff>
    </xdr:from>
    <xdr:to>
      <xdr:col>85</xdr:col>
      <xdr:colOff>127000</xdr:colOff>
      <xdr:row>96</xdr:row>
      <xdr:rowOff>42627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91507"/>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42627</xdr:rowOff>
    </xdr:from>
    <xdr:to>
      <xdr:col>81</xdr:col>
      <xdr:colOff>50800</xdr:colOff>
      <xdr:row>96</xdr:row>
      <xdr:rowOff>70450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01827"/>
          <a:ext cx="8890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51281</xdr:rowOff>
    </xdr:from>
    <xdr:to>
      <xdr:col>76</xdr:col>
      <xdr:colOff>114300</xdr:colOff>
      <xdr:row>96</xdr:row>
      <xdr:rowOff>70450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10481"/>
          <a:ext cx="8890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21416</xdr:rowOff>
    </xdr:from>
    <xdr:to>
      <xdr:col>71</xdr:col>
      <xdr:colOff>177800</xdr:colOff>
      <xdr:row>96</xdr:row>
      <xdr:rowOff>51281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80616"/>
          <a:ext cx="889000" cy="2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152957</xdr:rowOff>
    </xdr:from>
    <xdr:to>
      <xdr:col>85</xdr:col>
      <xdr:colOff>177800</xdr:colOff>
      <xdr:row>96</xdr:row>
      <xdr:rowOff>83107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131384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163277</xdr:rowOff>
    </xdr:from>
    <xdr:to>
      <xdr:col>81</xdr:col>
      <xdr:colOff>101600</xdr:colOff>
      <xdr:row>96</xdr:row>
      <xdr:rowOff>93427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84554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19650</xdr:rowOff>
    </xdr:from>
    <xdr:to>
      <xdr:col>76</xdr:col>
      <xdr:colOff>165100</xdr:colOff>
      <xdr:row>96</xdr:row>
      <xdr:rowOff>121250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112377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481</xdr:rowOff>
    </xdr:from>
    <xdr:to>
      <xdr:col>72</xdr:col>
      <xdr:colOff>38100</xdr:colOff>
      <xdr:row>96</xdr:row>
      <xdr:rowOff>102081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5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93208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5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142066</xdr:rowOff>
    </xdr:from>
    <xdr:to>
      <xdr:col>67</xdr:col>
      <xdr:colOff>101600</xdr:colOff>
      <xdr:row>96</xdr:row>
      <xdr:rowOff>72216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63343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2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衛生費が住民一人当たり</a:t>
          </a:r>
          <a:r>
            <a:rPr kumimoji="1" lang="en-US" altLang="ja-JP" sz="1300">
              <a:latin typeface="ＭＳ Ｐゴシック" panose="020B0600070205080204" pitchFamily="50" charset="-128"/>
              <a:ea typeface="ＭＳ Ｐゴシック" panose="020B0600070205080204" pitchFamily="50" charset="-128"/>
            </a:rPr>
            <a:t>55,463</a:t>
          </a:r>
          <a:r>
            <a:rPr kumimoji="1" lang="ja-JP" altLang="en-US" sz="1300">
              <a:latin typeface="ＭＳ Ｐゴシック" panose="020B0600070205080204" pitchFamily="50" charset="-128"/>
              <a:ea typeface="ＭＳ Ｐゴシック" panose="020B0600070205080204" pitchFamily="50" charset="-128"/>
            </a:rPr>
            <a:t>円と類似団体平均値と比較して高い水準になっているが、これは粗大ごみ処理施設基幹的設備改良工事や一般廃棄物最終処分場整備事業等の増による。また、消防費について、消防通信システムの機器更新等により住民一人当たりのコストが増加している。一方で、土木費については、道路整備事業費の減等によりコストは減少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財政調整基金については、決算剰余金を積み立て、残高が標準財政規模比</a:t>
          </a:r>
          <a:r>
            <a:rPr kumimoji="1" lang="en-US" altLang="ja-JP" sz="1400">
              <a:latin typeface="ＭＳ ゴシック" pitchFamily="49" charset="-128"/>
              <a:ea typeface="ＭＳ ゴシック" pitchFamily="49" charset="-128"/>
            </a:rPr>
            <a:t>18.26</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　今後も、「第</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期財政健全化推進計画」に基づき、計画的な財政調整基金残高の確保に努め、安定した財政基盤の維持を図っていく。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現在、各会計ともに赤字は発生していない。今後も事業の見直し・効率化を図り、財政の健全性を確保する。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05fileserver\R7&#24180;&#24230;\10&#32207;&#21512;&#25919;&#31574;&#37096;\09&#36001;&#25919;&#35506;\B&#36001;&#25919;\B&#65301;&#12288;&#12288;&#27770;&#31639;\10&#32113;&#19968;&#30340;&#12394;&#22522;&#28310;&#12395;&#12424;&#12427;&#36001;&#21209;&#35576;&#34920;\02%20&#36890;&#30693;&#12539;&#29031;&#20250;&#31561;&#65288;&#30476;&#65289;\20250819%20%20&#12304;&#30476;&#24066;&#30010;&#26449;&#35506;&#65306;911&#65288;&#26408;&#65289;&#12294;&#12305;&#20196;&#21644;&#65301;&#24180;&#24230;&#36001;&#25919;&#29366;&#27841;&#36039;&#26009;&#38598;&#12398;&#20316;&#25104;&#12395;&#12388;&#12356;&#12390;&#65288;2&#22238;&#30446;&#12539;&#22320;&#26041;&#20844;&#20250;&#35336;&#38306;&#20418;&#65289;&#8251;&#20998;&#26512;&#27396;&#35352;&#20837;&#20381;&#38972;\&#65288;&#12480;&#12454;&#12531;&#12525;&#12540;&#12489;&#65289;&#12304;&#36001;&#25919;&#29366;&#27841;&#36039;&#26009;&#38598;&#12305;_092053_&#40575;&#27836;&#24066;_2023\&#12304;&#36001;&#25919;&#29366;&#27841;&#36039;&#26009;&#38598;&#12305;_092053_&#40575;&#27836;&#24066;_2023(2&#22238;&#30446;).xlsx" TargetMode="External"/><Relationship Id="rId1" Type="http://schemas.openxmlformats.org/officeDocument/2006/relationships/externalLinkPath" Target="file:///\\05fileserver\R7&#24180;&#24230;\10&#32207;&#21512;&#25919;&#31574;&#37096;\09&#36001;&#25919;&#35506;\B&#36001;&#25919;\B&#65301;&#12288;&#12288;&#27770;&#31639;\10&#32113;&#19968;&#30340;&#12394;&#22522;&#28310;&#12395;&#12424;&#12427;&#36001;&#21209;&#35576;&#34920;\02%20&#36890;&#30693;&#12539;&#29031;&#20250;&#31561;&#65288;&#30476;&#65289;\20250819%20%20&#12304;&#30476;&#24066;&#30010;&#26449;&#35506;&#65306;911&#65288;&#26408;&#65289;&#12294;&#12305;&#20196;&#21644;&#65301;&#24180;&#24230;&#36001;&#25919;&#29366;&#27841;&#36039;&#26009;&#38598;&#12398;&#20316;&#25104;&#12395;&#12388;&#12356;&#12390;&#65288;2&#22238;&#30446;&#12539;&#22320;&#26041;&#20844;&#20250;&#35336;&#38306;&#20418;&#65289;&#8251;&#20998;&#26512;&#27396;&#35352;&#20837;&#20381;&#38972;\&#65288;&#12480;&#12454;&#12531;&#12525;&#12540;&#12489;&#65289;&#12304;&#36001;&#25919;&#29366;&#27841;&#36039;&#26009;&#38598;&#12305;_092053_&#40575;&#27836;&#24066;_2023\&#12304;&#36001;&#25919;&#29366;&#27841;&#36039;&#26009;&#38598;&#12305;_092053_&#40575;&#2783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50.4</v>
          </cell>
          <cell r="BX53">
            <v>63.4</v>
          </cell>
          <cell r="CF53">
            <v>63.4</v>
          </cell>
          <cell r="CN53">
            <v>64.900000000000006</v>
          </cell>
          <cell r="CV53">
            <v>65.400000000000006</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row>
        <row r="75">
          <cell r="BP75">
            <v>2.9</v>
          </cell>
          <cell r="BX75">
            <v>2.2999999999999998</v>
          </cell>
          <cell r="CF75">
            <v>1.9</v>
          </cell>
          <cell r="CN75">
            <v>1.8</v>
          </cell>
          <cell r="CV75">
            <v>2.2999999999999998</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47531269</v>
      </c>
      <c r="BO4" s="407"/>
      <c r="BP4" s="407"/>
      <c r="BQ4" s="407"/>
      <c r="BR4" s="407"/>
      <c r="BS4" s="407"/>
      <c r="BT4" s="407"/>
      <c r="BU4" s="408"/>
      <c r="BV4" s="406">
        <v>48654681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5.7</v>
      </c>
      <c r="CU4" s="413"/>
      <c r="CV4" s="413"/>
      <c r="CW4" s="413"/>
      <c r="CX4" s="413"/>
      <c r="CY4" s="413"/>
      <c r="CZ4" s="413"/>
      <c r="DA4" s="414"/>
      <c r="DB4" s="412">
        <v>5.3</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45851299</v>
      </c>
      <c r="BO5" s="444"/>
      <c r="BP5" s="444"/>
      <c r="BQ5" s="444"/>
      <c r="BR5" s="444"/>
      <c r="BS5" s="444"/>
      <c r="BT5" s="444"/>
      <c r="BU5" s="445"/>
      <c r="BV5" s="443">
        <v>46433358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v>
      </c>
      <c r="CU5" s="441"/>
      <c r="CV5" s="441"/>
      <c r="CW5" s="441"/>
      <c r="CX5" s="441"/>
      <c r="CY5" s="441"/>
      <c r="CZ5" s="441"/>
      <c r="DA5" s="442"/>
      <c r="DB5" s="440">
        <v>89.6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1679970</v>
      </c>
      <c r="BO6" s="444"/>
      <c r="BP6" s="444"/>
      <c r="BQ6" s="444"/>
      <c r="BR6" s="444"/>
      <c r="BS6" s="444"/>
      <c r="BT6" s="444"/>
      <c r="BU6" s="445"/>
      <c r="BV6" s="443">
        <v>2221323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91.8</v>
      </c>
      <c r="CU6" s="481"/>
      <c r="CV6" s="481"/>
      <c r="CW6" s="481"/>
      <c r="CX6" s="481"/>
      <c r="CY6" s="481"/>
      <c r="CZ6" s="481"/>
      <c r="DA6" s="482"/>
      <c r="DB6" s="480">
        <v>91.4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323526</v>
      </c>
      <c r="BO7" s="444"/>
      <c r="BP7" s="444"/>
      <c r="BQ7" s="444"/>
      <c r="BR7" s="444"/>
      <c r="BS7" s="444"/>
      <c r="BT7" s="444"/>
      <c r="BU7" s="445"/>
      <c r="BV7" s="443">
        <v>977653</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23677270</v>
      </c>
      <c r="CU7" s="444"/>
      <c r="CV7" s="444"/>
      <c r="CW7" s="444"/>
      <c r="CX7" s="444"/>
      <c r="CY7" s="444"/>
      <c r="CZ7" s="444"/>
      <c r="DA7" s="445"/>
      <c r="DB7" s="443">
        <v>23452069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1356444</v>
      </c>
      <c r="BO8" s="444"/>
      <c r="BP8" s="444"/>
      <c r="BQ8" s="444"/>
      <c r="BR8" s="444"/>
      <c r="BS8" s="444"/>
      <c r="BT8" s="444"/>
      <c r="BU8" s="445"/>
      <c r="BV8" s="443">
        <v>1243670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0.69</v>
      </c>
      <c r="CU8" s="484"/>
      <c r="CV8" s="484"/>
      <c r="CW8" s="484"/>
      <c r="CX8" s="484"/>
      <c r="CY8" s="484"/>
      <c r="CZ8" s="484"/>
      <c r="DA8" s="485"/>
      <c r="DB8" s="483">
        <v>0.69</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94033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112774</v>
      </c>
      <c r="BO9" s="444"/>
      <c r="BP9" s="444"/>
      <c r="BQ9" s="444"/>
      <c r="BR9" s="444"/>
      <c r="BS9" s="444"/>
      <c r="BT9" s="444"/>
      <c r="BU9" s="445"/>
      <c r="BV9" s="443">
        <v>-395810</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11.6</v>
      </c>
      <c r="CU9" s="441"/>
      <c r="CV9" s="441"/>
      <c r="CW9" s="441"/>
      <c r="CX9" s="441"/>
      <c r="CY9" s="441"/>
      <c r="CZ9" s="441"/>
      <c r="DA9" s="442"/>
      <c r="DB9" s="440">
        <v>11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98374</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705787</v>
      </c>
      <c r="BO10" s="444"/>
      <c r="BP10" s="444"/>
      <c r="BQ10" s="444"/>
      <c r="BR10" s="444"/>
      <c r="BS10" s="444"/>
      <c r="BT10" s="444"/>
      <c r="BU10" s="445"/>
      <c r="BV10" s="443">
        <v>505107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101</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93807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530000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92101</v>
      </c>
      <c r="S13" s="528"/>
      <c r="T13" s="528"/>
      <c r="U13" s="528"/>
      <c r="V13" s="529"/>
      <c r="W13" s="459" t="s">
        <v>131</v>
      </c>
      <c r="X13" s="460"/>
      <c r="Y13" s="460"/>
      <c r="Z13" s="460"/>
      <c r="AA13" s="460"/>
      <c r="AB13" s="450"/>
      <c r="AC13" s="494">
        <v>3103</v>
      </c>
      <c r="AD13" s="495"/>
      <c r="AE13" s="495"/>
      <c r="AF13" s="495"/>
      <c r="AG13" s="537"/>
      <c r="AH13" s="494">
        <v>3266</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818561</v>
      </c>
      <c r="BO13" s="444"/>
      <c r="BP13" s="444"/>
      <c r="BQ13" s="444"/>
      <c r="BR13" s="444"/>
      <c r="BS13" s="444"/>
      <c r="BT13" s="444"/>
      <c r="BU13" s="445"/>
      <c r="BV13" s="443">
        <v>-420703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2.2999999999999998</v>
      </c>
      <c r="CU13" s="441"/>
      <c r="CV13" s="441"/>
      <c r="CW13" s="441"/>
      <c r="CX13" s="441"/>
      <c r="CY13" s="441"/>
      <c r="CZ13" s="441"/>
      <c r="DA13" s="442"/>
      <c r="DB13" s="440">
        <v>1.8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94606</v>
      </c>
      <c r="S14" s="528"/>
      <c r="T14" s="528"/>
      <c r="U14" s="528"/>
      <c r="V14" s="529"/>
      <c r="W14" s="433"/>
      <c r="X14" s="434"/>
      <c r="Y14" s="434"/>
      <c r="Z14" s="434"/>
      <c r="AA14" s="434"/>
      <c r="AB14" s="423"/>
      <c r="AC14" s="530">
        <v>6.5</v>
      </c>
      <c r="AD14" s="531"/>
      <c r="AE14" s="531"/>
      <c r="AF14" s="531"/>
      <c r="AG14" s="532"/>
      <c r="AH14" s="530">
        <v>6.7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93132</v>
      </c>
      <c r="S15" s="528"/>
      <c r="T15" s="528"/>
      <c r="U15" s="528"/>
      <c r="V15" s="529"/>
      <c r="W15" s="459" t="s">
        <v>137</v>
      </c>
      <c r="X15" s="460"/>
      <c r="Y15" s="460"/>
      <c r="Z15" s="460"/>
      <c r="AA15" s="460"/>
      <c r="AB15" s="450"/>
      <c r="AC15" s="494">
        <v>16729</v>
      </c>
      <c r="AD15" s="495"/>
      <c r="AE15" s="495"/>
      <c r="AF15" s="495"/>
      <c r="AG15" s="537"/>
      <c r="AH15" s="494">
        <v>17478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13910375</v>
      </c>
      <c r="BO15" s="407"/>
      <c r="BP15" s="407"/>
      <c r="BQ15" s="407"/>
      <c r="BR15" s="407"/>
      <c r="BS15" s="407"/>
      <c r="BT15" s="407"/>
      <c r="BU15" s="408"/>
      <c r="BV15" s="406">
        <v>13448066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34.9</v>
      </c>
      <c r="AD16" s="531"/>
      <c r="AE16" s="531"/>
      <c r="AF16" s="531"/>
      <c r="AG16" s="532"/>
      <c r="AH16" s="530">
        <v>35.700000000000003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19784748</v>
      </c>
      <c r="BO16" s="444"/>
      <c r="BP16" s="444"/>
      <c r="BQ16" s="444"/>
      <c r="BR16" s="444"/>
      <c r="BS16" s="444"/>
      <c r="BT16" s="444"/>
      <c r="BU16" s="445"/>
      <c r="BV16" s="443">
        <v>19389803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28093</v>
      </c>
      <c r="AD17" s="495"/>
      <c r="AE17" s="495"/>
      <c r="AF17" s="495"/>
      <c r="AG17" s="537"/>
      <c r="AH17" s="494">
        <v>28170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17589337</v>
      </c>
      <c r="BO17" s="444"/>
      <c r="BP17" s="444"/>
      <c r="BQ17" s="444"/>
      <c r="BR17" s="444"/>
      <c r="BS17" s="444"/>
      <c r="BT17" s="444"/>
      <c r="BU17" s="445"/>
      <c r="BV17" s="443">
        <v>17021453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490.64</v>
      </c>
      <c r="M18" s="567"/>
      <c r="N18" s="567"/>
      <c r="O18" s="567"/>
      <c r="P18" s="567"/>
      <c r="Q18" s="567"/>
      <c r="R18" s="568"/>
      <c r="S18" s="568"/>
      <c r="T18" s="568"/>
      <c r="U18" s="568"/>
      <c r="V18" s="569"/>
      <c r="W18" s="461"/>
      <c r="X18" s="462"/>
      <c r="Y18" s="462"/>
      <c r="Z18" s="462"/>
      <c r="AA18" s="462"/>
      <c r="AB18" s="453"/>
      <c r="AC18" s="570">
        <v>58.6</v>
      </c>
      <c r="AD18" s="571"/>
      <c r="AE18" s="571"/>
      <c r="AF18" s="571"/>
      <c r="AG18" s="572"/>
      <c r="AH18" s="570">
        <v>57.6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21893274</v>
      </c>
      <c r="BO18" s="444"/>
      <c r="BP18" s="444"/>
      <c r="BQ18" s="444"/>
      <c r="BR18" s="444"/>
      <c r="BS18" s="444"/>
      <c r="BT18" s="444"/>
      <c r="BU18" s="445"/>
      <c r="BV18" s="443">
        <v>21773622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192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28502110</v>
      </c>
      <c r="BO19" s="444"/>
      <c r="BP19" s="444"/>
      <c r="BQ19" s="444"/>
      <c r="BR19" s="444"/>
      <c r="BS19" s="444"/>
      <c r="BT19" s="444"/>
      <c r="BU19" s="445"/>
      <c r="BV19" s="443">
        <v>29651849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36098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27784761</v>
      </c>
      <c r="BO22" s="407"/>
      <c r="BP22" s="407"/>
      <c r="BQ22" s="407"/>
      <c r="BR22" s="407"/>
      <c r="BS22" s="407"/>
      <c r="BT22" s="407"/>
      <c r="BU22" s="408"/>
      <c r="BV22" s="406">
        <v>28856875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19419246</v>
      </c>
      <c r="BO23" s="444"/>
      <c r="BP23" s="444"/>
      <c r="BQ23" s="444"/>
      <c r="BR23" s="444"/>
      <c r="BS23" s="444"/>
      <c r="BT23" s="444"/>
      <c r="BU23" s="445"/>
      <c r="BV23" s="443">
        <v>20305388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9500</v>
      </c>
      <c r="R24" s="495"/>
      <c r="S24" s="495"/>
      <c r="T24" s="495"/>
      <c r="U24" s="495"/>
      <c r="V24" s="537"/>
      <c r="W24" s="589"/>
      <c r="X24" s="590"/>
      <c r="Y24" s="591"/>
      <c r="Z24" s="493" t="s">
        <v>162</v>
      </c>
      <c r="AA24" s="473"/>
      <c r="AB24" s="473"/>
      <c r="AC24" s="473"/>
      <c r="AD24" s="473"/>
      <c r="AE24" s="473"/>
      <c r="AF24" s="473"/>
      <c r="AG24" s="474"/>
      <c r="AH24" s="494">
        <v>774</v>
      </c>
      <c r="AI24" s="495"/>
      <c r="AJ24" s="495"/>
      <c r="AK24" s="495"/>
      <c r="AL24" s="537"/>
      <c r="AM24" s="494">
        <v>2366118</v>
      </c>
      <c r="AN24" s="495"/>
      <c r="AO24" s="495"/>
      <c r="AP24" s="495"/>
      <c r="AQ24" s="495"/>
      <c r="AR24" s="537"/>
      <c r="AS24" s="494">
        <v>3057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14611094</v>
      </c>
      <c r="BO24" s="444"/>
      <c r="BP24" s="444"/>
      <c r="BQ24" s="444"/>
      <c r="BR24" s="444"/>
      <c r="BS24" s="444"/>
      <c r="BT24" s="444"/>
      <c r="BU24" s="445"/>
      <c r="BV24" s="443">
        <v>14678765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7733</v>
      </c>
      <c r="R25" s="495"/>
      <c r="S25" s="495"/>
      <c r="T25" s="495"/>
      <c r="U25" s="495"/>
      <c r="V25" s="537"/>
      <c r="W25" s="589"/>
      <c r="X25" s="590"/>
      <c r="Y25" s="591"/>
      <c r="Z25" s="493" t="s">
        <v>165</v>
      </c>
      <c r="AA25" s="473"/>
      <c r="AB25" s="473"/>
      <c r="AC25" s="473"/>
      <c r="AD25" s="473"/>
      <c r="AE25" s="473"/>
      <c r="AF25" s="473"/>
      <c r="AG25" s="474"/>
      <c r="AH25" s="494">
        <v>126</v>
      </c>
      <c r="AI25" s="495"/>
      <c r="AJ25" s="495"/>
      <c r="AK25" s="495"/>
      <c r="AL25" s="537"/>
      <c r="AM25" s="494">
        <v>378000</v>
      </c>
      <c r="AN25" s="495"/>
      <c r="AO25" s="495"/>
      <c r="AP25" s="495"/>
      <c r="AQ25" s="495"/>
      <c r="AR25" s="537"/>
      <c r="AS25" s="494">
        <v>3000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5532313</v>
      </c>
      <c r="BO25" s="407"/>
      <c r="BP25" s="407"/>
      <c r="BQ25" s="407"/>
      <c r="BR25" s="407"/>
      <c r="BS25" s="407"/>
      <c r="BT25" s="407"/>
      <c r="BU25" s="408"/>
      <c r="BV25" s="406">
        <v>6768880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6289</v>
      </c>
      <c r="R26" s="495"/>
      <c r="S26" s="495"/>
      <c r="T26" s="495"/>
      <c r="U26" s="495"/>
      <c r="V26" s="537"/>
      <c r="W26" s="589"/>
      <c r="X26" s="590"/>
      <c r="Y26" s="591"/>
      <c r="Z26" s="493" t="s">
        <v>168</v>
      </c>
      <c r="AA26" s="595"/>
      <c r="AB26" s="595"/>
      <c r="AC26" s="595"/>
      <c r="AD26" s="595"/>
      <c r="AE26" s="595"/>
      <c r="AF26" s="595"/>
      <c r="AG26" s="596"/>
      <c r="AH26" s="494">
        <v>50</v>
      </c>
      <c r="AI26" s="495"/>
      <c r="AJ26" s="495"/>
      <c r="AK26" s="495"/>
      <c r="AL26" s="537"/>
      <c r="AM26" s="494">
        <v>163500</v>
      </c>
      <c r="AN26" s="495"/>
      <c r="AO26" s="495"/>
      <c r="AP26" s="495"/>
      <c r="AQ26" s="495"/>
      <c r="AR26" s="537"/>
      <c r="AS26" s="494">
        <v>3270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5300</v>
      </c>
      <c r="R27" s="495"/>
      <c r="S27" s="495"/>
      <c r="T27" s="495"/>
      <c r="U27" s="495"/>
      <c r="V27" s="537"/>
      <c r="W27" s="589"/>
      <c r="X27" s="590"/>
      <c r="Y27" s="591"/>
      <c r="Z27" s="493" t="s">
        <v>171</v>
      </c>
      <c r="AA27" s="473"/>
      <c r="AB27" s="473"/>
      <c r="AC27" s="473"/>
      <c r="AD27" s="473"/>
      <c r="AE27" s="473"/>
      <c r="AF27" s="473"/>
      <c r="AG27" s="474"/>
      <c r="AH27" s="494">
        <v>15</v>
      </c>
      <c r="AI27" s="495"/>
      <c r="AJ27" s="495"/>
      <c r="AK27" s="495"/>
      <c r="AL27" s="537"/>
      <c r="AM27" s="494">
        <v>58560</v>
      </c>
      <c r="AN27" s="495"/>
      <c r="AO27" s="495"/>
      <c r="AP27" s="495"/>
      <c r="AQ27" s="495"/>
      <c r="AR27" s="537"/>
      <c r="AS27" s="494">
        <v>3904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1545512</v>
      </c>
      <c r="BO27" s="563"/>
      <c r="BP27" s="563"/>
      <c r="BQ27" s="563"/>
      <c r="BR27" s="563"/>
      <c r="BS27" s="563"/>
      <c r="BT27" s="563"/>
      <c r="BU27" s="564"/>
      <c r="BV27" s="562">
        <v>1545491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4450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4322856</v>
      </c>
      <c r="BO28" s="407"/>
      <c r="BP28" s="407"/>
      <c r="BQ28" s="407"/>
      <c r="BR28" s="407"/>
      <c r="BS28" s="407"/>
      <c r="BT28" s="407"/>
      <c r="BU28" s="408"/>
      <c r="BV28" s="406">
        <v>3617068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22</v>
      </c>
      <c r="M29" s="495"/>
      <c r="N29" s="495"/>
      <c r="O29" s="495"/>
      <c r="P29" s="537"/>
      <c r="Q29" s="494">
        <v>4200</v>
      </c>
      <c r="R29" s="495"/>
      <c r="S29" s="495"/>
      <c r="T29" s="495"/>
      <c r="U29" s="495"/>
      <c r="V29" s="537"/>
      <c r="W29" s="592"/>
      <c r="X29" s="593"/>
      <c r="Y29" s="594"/>
      <c r="Z29" s="493" t="s">
        <v>177</v>
      </c>
      <c r="AA29" s="473"/>
      <c r="AB29" s="473"/>
      <c r="AC29" s="473"/>
      <c r="AD29" s="473"/>
      <c r="AE29" s="473"/>
      <c r="AF29" s="473"/>
      <c r="AG29" s="474"/>
      <c r="AH29" s="494">
        <v>789</v>
      </c>
      <c r="AI29" s="495"/>
      <c r="AJ29" s="495"/>
      <c r="AK29" s="495"/>
      <c r="AL29" s="537"/>
      <c r="AM29" s="494">
        <v>2424678</v>
      </c>
      <c r="AN29" s="495"/>
      <c r="AO29" s="495"/>
      <c r="AP29" s="495"/>
      <c r="AQ29" s="495"/>
      <c r="AR29" s="537"/>
      <c r="AS29" s="494">
        <v>3073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435538</v>
      </c>
      <c r="BO29" s="444"/>
      <c r="BP29" s="444"/>
      <c r="BQ29" s="444"/>
      <c r="BR29" s="444"/>
      <c r="BS29" s="444"/>
      <c r="BT29" s="444"/>
      <c r="BU29" s="445"/>
      <c r="BV29" s="443">
        <v>313672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6243860</v>
      </c>
      <c r="BO30" s="563"/>
      <c r="BP30" s="563"/>
      <c r="BQ30" s="563"/>
      <c r="BR30" s="563"/>
      <c r="BS30" s="563"/>
      <c r="BT30" s="563"/>
      <c r="BU30" s="564"/>
      <c r="BV30" s="562">
        <v>6264038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公設地方卸売市場事業費特別会計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栃木県市町村総合事務組合（一般会計）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鹿沼市農業公社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栃木県市町村総合事務組合（特別会計）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鹿沼市花木センター公社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栃木県後期高齢者医療広域連合（一般会計）</v>
      </c>
      <c r="BZ36" s="634"/>
      <c r="CA36" s="634"/>
      <c r="CB36" s="634"/>
      <c r="CC36" s="634"/>
      <c r="CD36" s="634"/>
      <c r="CE36" s="634"/>
      <c r="CF36" s="634"/>
      <c r="CG36" s="634"/>
      <c r="CH36" s="634"/>
      <c r="CI36" s="634"/>
      <c r="CJ36" s="634"/>
      <c r="CK36" s="634"/>
      <c r="CL36" s="634"/>
      <c r="CM36" s="634"/>
      <c r="CN36" s="181"/>
      <c r="CO36" s="633">
        <f t="shared" si="3"/>
        <v>16</v>
      </c>
      <c r="CP36" s="633"/>
      <c r="CQ36" s="634" t="str">
        <f>IF('各会計、関係団体の財政状況及び健全化判断比率'!BS9="","",'各会計、関係団体の財政状況及び健全化判断比率'!BS9)</f>
        <v>かぬま文化・スポーツ振興財団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栃木県後期高齢者医療広域連合（後期高齢者医療特別会計）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f t="shared" si="3"/>
        <v>17</v>
      </c>
      <c r="CP37" s="633"/>
      <c r="CQ37" s="634" t="str">
        <f>IF('各会計、関係団体の財政状況及び健全化判断比率'!BS10="","",'各会計、関係団体の財政状況及び健全化判断比率'!BS10)</f>
        <v>鹿沼総合食品卸売</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〇</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宇都宮西中核工業団地事務組合（一般会計）</v>
      </c>
      <c r="BZ38" s="634"/>
      <c r="CA38" s="634"/>
      <c r="CB38" s="634"/>
      <c r="CC38" s="634"/>
      <c r="CD38" s="634"/>
      <c r="CE38" s="634"/>
      <c r="CF38" s="634"/>
      <c r="CG38" s="634"/>
      <c r="CH38" s="634"/>
      <c r="CI38" s="634"/>
      <c r="CJ38" s="634"/>
      <c r="CK38" s="634"/>
      <c r="CL38" s="634"/>
      <c r="CM38" s="634"/>
      <c r="CN38" s="181"/>
      <c r="CO38" s="633">
        <f t="shared" si="3"/>
        <v>18</v>
      </c>
      <c r="CP38" s="633"/>
      <c r="CQ38" s="634" t="str">
        <f>IF('各会計、関係団体の財政状況及び健全化判断比率'!BS11="","",'各会計、関係団体の財政状況及び健全化判断比率'!BS11)</f>
        <v>農業生産法人かぬま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〇</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宇都宮西中核工業団地事務組合（工業用水道事業会計）</v>
      </c>
      <c r="BZ39" s="634"/>
      <c r="CA39" s="634"/>
      <c r="CB39" s="634"/>
      <c r="CC39" s="634"/>
      <c r="CD39" s="634"/>
      <c r="CE39" s="634"/>
      <c r="CF39" s="634"/>
      <c r="CG39" s="634"/>
      <c r="CH39" s="634"/>
      <c r="CI39" s="634"/>
      <c r="CJ39" s="634"/>
      <c r="CK39" s="634"/>
      <c r="CL39" s="634"/>
      <c r="CM39" s="634"/>
      <c r="CN39" s="181"/>
      <c r="CO39" s="633">
        <f t="shared" si="3"/>
        <v>19</v>
      </c>
      <c r="CP39" s="633"/>
      <c r="CQ39" s="634" t="str">
        <f>IF('各会計、関係団体の財政状況及び健全化判断比率'!BS12="","",'各会計、関係団体の財政状況及び健全化判断比率'!BS12)</f>
        <v>鹿沼市勤労者福祉共済会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〇</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NMgaA0wIUzklWBrwfCEe8XPmabmQqIkay9xJxI/UFPesFXrHnEBPrIsrikBWunKLt6ZKbn+UYjGW0XeDOtrKg==" saltValue="FAHh6x6WsJ88mTru9AvI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94" t="s">
        <v>533</v>
      </c>
      <c r="D34" s="1194"/>
      <c r="E34" s="1195"/>
      <c r="F34" s="32">
        <v>14.22</v>
      </c>
      <c r="G34" s="33">
        <v>14.48</v>
      </c>
      <c r="H34" s="33">
        <v>14.17</v>
      </c>
      <c r="I34" s="33">
        <v>14.61</v>
      </c>
      <c r="J34" s="34">
        <v>14.02</v>
      </c>
      <c r="K34" s="22"/>
      <c r="L34" s="22"/>
      <c r="M34" s="22"/>
      <c r="N34" s="22"/>
      <c r="O34" s="22"/>
      <c r="P34" s="22"/>
    </row>
    <row r="35" spans="1:16" ht="39" customHeight="1" x14ac:dyDescent="0.2">
      <c r="A35" s="22"/>
      <c r="B35" s="35"/>
      <c r="C35" s="1188" t="s">
        <v>534</v>
      </c>
      <c r="D35" s="1189"/>
      <c r="E35" s="1190"/>
      <c r="F35" s="36">
        <v>4.63</v>
      </c>
      <c r="G35" s="37">
        <v>7.15</v>
      </c>
      <c r="H35" s="37">
        <v>6.8</v>
      </c>
      <c r="I35" s="37">
        <v>5.3</v>
      </c>
      <c r="J35" s="38">
        <v>5.72</v>
      </c>
      <c r="K35" s="22"/>
      <c r="L35" s="22"/>
      <c r="M35" s="22"/>
      <c r="N35" s="22"/>
      <c r="O35" s="22"/>
      <c r="P35" s="22"/>
    </row>
    <row r="36" spans="1:16" ht="39" customHeight="1" x14ac:dyDescent="0.2">
      <c r="A36" s="22"/>
      <c r="B36" s="35"/>
      <c r="C36" s="1188" t="s">
        <v>535</v>
      </c>
      <c r="D36" s="1189"/>
      <c r="E36" s="1190"/>
      <c r="F36" s="36" t="s">
        <v>487</v>
      </c>
      <c r="G36" s="37">
        <v>0.75</v>
      </c>
      <c r="H36" s="37">
        <v>1.69</v>
      </c>
      <c r="I36" s="37">
        <v>2.2799999999999998</v>
      </c>
      <c r="J36" s="38">
        <v>3.61</v>
      </c>
      <c r="K36" s="22"/>
      <c r="L36" s="22"/>
      <c r="M36" s="22"/>
      <c r="N36" s="22"/>
      <c r="O36" s="22"/>
      <c r="P36" s="22"/>
    </row>
    <row r="37" spans="1:16" ht="39" customHeight="1" x14ac:dyDescent="0.2">
      <c r="A37" s="22"/>
      <c r="B37" s="35"/>
      <c r="C37" s="1188" t="s">
        <v>536</v>
      </c>
      <c r="D37" s="1189"/>
      <c r="E37" s="1190"/>
      <c r="F37" s="36">
        <v>0.75</v>
      </c>
      <c r="G37" s="37">
        <v>1.32</v>
      </c>
      <c r="H37" s="37">
        <v>1.5</v>
      </c>
      <c r="I37" s="37">
        <v>2.0699999999999998</v>
      </c>
      <c r="J37" s="38">
        <v>2.2000000000000002</v>
      </c>
      <c r="K37" s="22"/>
      <c r="L37" s="22"/>
      <c r="M37" s="22"/>
      <c r="N37" s="22"/>
      <c r="O37" s="22"/>
      <c r="P37" s="22"/>
    </row>
    <row r="38" spans="1:16" ht="39" customHeight="1" x14ac:dyDescent="0.2">
      <c r="A38" s="22"/>
      <c r="B38" s="35"/>
      <c r="C38" s="1188" t="s">
        <v>537</v>
      </c>
      <c r="D38" s="1189"/>
      <c r="E38" s="1190"/>
      <c r="F38" s="36">
        <v>0.74</v>
      </c>
      <c r="G38" s="37">
        <v>0.63</v>
      </c>
      <c r="H38" s="37">
        <v>0.78</v>
      </c>
      <c r="I38" s="37">
        <v>2.09</v>
      </c>
      <c r="J38" s="38">
        <v>1.37</v>
      </c>
      <c r="K38" s="22"/>
      <c r="L38" s="22"/>
      <c r="M38" s="22"/>
      <c r="N38" s="22"/>
      <c r="O38" s="22"/>
      <c r="P38" s="22"/>
    </row>
    <row r="39" spans="1:16" ht="39" customHeight="1" x14ac:dyDescent="0.2">
      <c r="A39" s="22"/>
      <c r="B39" s="35"/>
      <c r="C39" s="1188" t="s">
        <v>538</v>
      </c>
      <c r="D39" s="1189"/>
      <c r="E39" s="1190"/>
      <c r="F39" s="36">
        <v>0.06</v>
      </c>
      <c r="G39" s="37">
        <v>0.04</v>
      </c>
      <c r="H39" s="37">
        <v>0.02</v>
      </c>
      <c r="I39" s="37">
        <v>0.08</v>
      </c>
      <c r="J39" s="38">
        <v>7.0000000000000007E-2</v>
      </c>
      <c r="K39" s="22"/>
      <c r="L39" s="22"/>
      <c r="M39" s="22"/>
      <c r="N39" s="22"/>
      <c r="O39" s="22"/>
      <c r="P39" s="22"/>
    </row>
    <row r="40" spans="1:16" ht="39" customHeight="1" x14ac:dyDescent="0.2">
      <c r="A40" s="22"/>
      <c r="B40" s="35"/>
      <c r="C40" s="1188" t="s">
        <v>539</v>
      </c>
      <c r="D40" s="1189"/>
      <c r="E40" s="1190"/>
      <c r="F40" s="36">
        <v>0</v>
      </c>
      <c r="G40" s="37">
        <v>0</v>
      </c>
      <c r="H40" s="37">
        <v>0</v>
      </c>
      <c r="I40" s="37">
        <v>0</v>
      </c>
      <c r="J40" s="38">
        <v>0</v>
      </c>
      <c r="K40" s="22"/>
      <c r="L40" s="22"/>
      <c r="M40" s="22"/>
      <c r="N40" s="22"/>
      <c r="O40" s="22"/>
      <c r="P40" s="22"/>
    </row>
    <row r="41" spans="1:16" ht="39" customHeight="1" x14ac:dyDescent="0.2">
      <c r="A41" s="22"/>
      <c r="B41" s="35"/>
      <c r="C41" s="1188"/>
      <c r="D41" s="1189"/>
      <c r="E41" s="1190"/>
      <c r="F41" s="36"/>
      <c r="G41" s="37"/>
      <c r="H41" s="37"/>
      <c r="I41" s="37"/>
      <c r="J41" s="38"/>
      <c r="K41" s="22"/>
      <c r="L41" s="22"/>
      <c r="M41" s="22"/>
      <c r="N41" s="22"/>
      <c r="O41" s="22"/>
      <c r="P41" s="22"/>
    </row>
    <row r="42" spans="1:16" ht="39" customHeight="1" x14ac:dyDescent="0.2">
      <c r="A42" s="22"/>
      <c r="B42" s="39"/>
      <c r="C42" s="1188" t="s">
        <v>540</v>
      </c>
      <c r="D42" s="1189"/>
      <c r="E42" s="1190"/>
      <c r="F42" s="36" t="s">
        <v>487</v>
      </c>
      <c r="G42" s="37" t="s">
        <v>487</v>
      </c>
      <c r="H42" s="37" t="s">
        <v>487</v>
      </c>
      <c r="I42" s="37" t="s">
        <v>487</v>
      </c>
      <c r="J42" s="38" t="s">
        <v>487</v>
      </c>
      <c r="K42" s="22"/>
      <c r="L42" s="22"/>
      <c r="M42" s="22"/>
      <c r="N42" s="22"/>
      <c r="O42" s="22"/>
      <c r="P42" s="22"/>
    </row>
    <row r="43" spans="1:16" ht="39" customHeight="1" thickBot="1" x14ac:dyDescent="0.25">
      <c r="A43" s="22"/>
      <c r="B43" s="40"/>
      <c r="C43" s="1191" t="s">
        <v>541</v>
      </c>
      <c r="D43" s="1192"/>
      <c r="E43" s="1193"/>
      <c r="F43" s="41">
        <v>3.81</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dFXcbmHRh75bAxqAUlC2UvmWCKicK90Vo7qAH8ycd0vcYCDZ3KvbO+fArbDGHF58p9ivDI0UI3cUeVbKeGUuA==" saltValue="F57qSCVIEXIITN2cZCxh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election activeCell="Q62" sqref="Q6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6" t="s">
        <v>9</v>
      </c>
      <c r="C45" s="1197"/>
      <c r="D45" s="58"/>
      <c r="E45" s="1202" t="s">
        <v>10</v>
      </c>
      <c r="F45" s="1202"/>
      <c r="G45" s="1202"/>
      <c r="H45" s="1202"/>
      <c r="I45" s="1202"/>
      <c r="J45" s="1203"/>
      <c r="K45" s="59">
        <v>3526</v>
      </c>
      <c r="L45" s="60">
        <v>3319</v>
      </c>
      <c r="M45" s="60">
        <v>3232</v>
      </c>
      <c r="N45" s="60">
        <v>3282</v>
      </c>
      <c r="O45" s="61">
        <v>3337</v>
      </c>
      <c r="P45" s="48"/>
      <c r="Q45" s="48"/>
      <c r="R45" s="48"/>
      <c r="S45" s="48"/>
      <c r="T45" s="48"/>
      <c r="U45" s="48"/>
    </row>
    <row r="46" spans="1:21" ht="30.75" customHeight="1" x14ac:dyDescent="0.2">
      <c r="A46" s="48"/>
      <c r="B46" s="1198"/>
      <c r="C46" s="1199"/>
      <c r="D46" s="62"/>
      <c r="E46" s="1204" t="s">
        <v>11</v>
      </c>
      <c r="F46" s="1204"/>
      <c r="G46" s="1204"/>
      <c r="H46" s="1204"/>
      <c r="I46" s="1204"/>
      <c r="J46" s="1205"/>
      <c r="K46" s="63" t="s">
        <v>487</v>
      </c>
      <c r="L46" s="64" t="s">
        <v>487</v>
      </c>
      <c r="M46" s="64" t="s">
        <v>487</v>
      </c>
      <c r="N46" s="64" t="s">
        <v>487</v>
      </c>
      <c r="O46" s="65" t="s">
        <v>487</v>
      </c>
      <c r="P46" s="48"/>
      <c r="Q46" s="48"/>
      <c r="R46" s="48"/>
      <c r="S46" s="48"/>
      <c r="T46" s="48"/>
      <c r="U46" s="48"/>
    </row>
    <row r="47" spans="1:21" ht="30.75" customHeight="1" x14ac:dyDescent="0.2">
      <c r="A47" s="48"/>
      <c r="B47" s="1198"/>
      <c r="C47" s="1199"/>
      <c r="D47" s="62"/>
      <c r="E47" s="1204" t="s">
        <v>12</v>
      </c>
      <c r="F47" s="1204"/>
      <c r="G47" s="1204"/>
      <c r="H47" s="1204"/>
      <c r="I47" s="1204"/>
      <c r="J47" s="1205"/>
      <c r="K47" s="63">
        <v>102</v>
      </c>
      <c r="L47" s="64">
        <v>102</v>
      </c>
      <c r="M47" s="64">
        <v>102</v>
      </c>
      <c r="N47" s="64">
        <v>102</v>
      </c>
      <c r="O47" s="65">
        <v>102</v>
      </c>
      <c r="P47" s="48"/>
      <c r="Q47" s="48"/>
      <c r="R47" s="48"/>
      <c r="S47" s="48"/>
      <c r="T47" s="48"/>
      <c r="U47" s="48"/>
    </row>
    <row r="48" spans="1:21" ht="30.75" customHeight="1" x14ac:dyDescent="0.2">
      <c r="A48" s="48"/>
      <c r="B48" s="1198"/>
      <c r="C48" s="1199"/>
      <c r="D48" s="62"/>
      <c r="E48" s="1204" t="s">
        <v>13</v>
      </c>
      <c r="F48" s="1204"/>
      <c r="G48" s="1204"/>
      <c r="H48" s="1204"/>
      <c r="I48" s="1204"/>
      <c r="J48" s="1205"/>
      <c r="K48" s="63">
        <v>1037</v>
      </c>
      <c r="L48" s="64">
        <v>798</v>
      </c>
      <c r="M48" s="64">
        <v>703</v>
      </c>
      <c r="N48" s="64">
        <v>767</v>
      </c>
      <c r="O48" s="65">
        <v>777</v>
      </c>
      <c r="P48" s="48"/>
      <c r="Q48" s="48"/>
      <c r="R48" s="48"/>
      <c r="S48" s="48"/>
      <c r="T48" s="48"/>
      <c r="U48" s="48"/>
    </row>
    <row r="49" spans="1:21" ht="30.75" customHeight="1" x14ac:dyDescent="0.2">
      <c r="A49" s="48"/>
      <c r="B49" s="1198"/>
      <c r="C49" s="1199"/>
      <c r="D49" s="62"/>
      <c r="E49" s="1204" t="s">
        <v>14</v>
      </c>
      <c r="F49" s="1204"/>
      <c r="G49" s="1204"/>
      <c r="H49" s="1204"/>
      <c r="I49" s="1204"/>
      <c r="J49" s="1205"/>
      <c r="K49" s="63">
        <v>16</v>
      </c>
      <c r="L49" s="64">
        <v>16</v>
      </c>
      <c r="M49" s="64">
        <v>15</v>
      </c>
      <c r="N49" s="64">
        <v>15</v>
      </c>
      <c r="O49" s="65" t="s">
        <v>487</v>
      </c>
      <c r="P49" s="48"/>
      <c r="Q49" s="48"/>
      <c r="R49" s="48"/>
      <c r="S49" s="48"/>
      <c r="T49" s="48"/>
      <c r="U49" s="48"/>
    </row>
    <row r="50" spans="1:21" ht="30.75" customHeight="1" x14ac:dyDescent="0.2">
      <c r="A50" s="48"/>
      <c r="B50" s="1198"/>
      <c r="C50" s="1199"/>
      <c r="D50" s="62"/>
      <c r="E50" s="1204" t="s">
        <v>15</v>
      </c>
      <c r="F50" s="1204"/>
      <c r="G50" s="1204"/>
      <c r="H50" s="1204"/>
      <c r="I50" s="1204"/>
      <c r="J50" s="1205"/>
      <c r="K50" s="63" t="s">
        <v>487</v>
      </c>
      <c r="L50" s="64" t="s">
        <v>487</v>
      </c>
      <c r="M50" s="64" t="s">
        <v>487</v>
      </c>
      <c r="N50" s="64" t="s">
        <v>487</v>
      </c>
      <c r="O50" s="65" t="s">
        <v>487</v>
      </c>
      <c r="P50" s="48"/>
      <c r="Q50" s="48"/>
      <c r="R50" s="48"/>
      <c r="S50" s="48"/>
      <c r="T50" s="48"/>
      <c r="U50" s="48"/>
    </row>
    <row r="51" spans="1:21" ht="30.75" customHeight="1" x14ac:dyDescent="0.2">
      <c r="A51" s="48"/>
      <c r="B51" s="1200"/>
      <c r="C51" s="1201"/>
      <c r="D51" s="66"/>
      <c r="E51" s="1204" t="s">
        <v>16</v>
      </c>
      <c r="F51" s="1204"/>
      <c r="G51" s="1204"/>
      <c r="H51" s="1204"/>
      <c r="I51" s="1204"/>
      <c r="J51" s="1205"/>
      <c r="K51" s="63" t="s">
        <v>487</v>
      </c>
      <c r="L51" s="64" t="s">
        <v>487</v>
      </c>
      <c r="M51" s="64" t="s">
        <v>487</v>
      </c>
      <c r="N51" s="64" t="s">
        <v>487</v>
      </c>
      <c r="O51" s="65" t="s">
        <v>487</v>
      </c>
      <c r="P51" s="48"/>
      <c r="Q51" s="48"/>
      <c r="R51" s="48"/>
      <c r="S51" s="48"/>
      <c r="T51" s="48"/>
      <c r="U51" s="48"/>
    </row>
    <row r="52" spans="1:21" ht="30.75" customHeight="1" x14ac:dyDescent="0.2">
      <c r="A52" s="48"/>
      <c r="B52" s="1206" t="s">
        <v>17</v>
      </c>
      <c r="C52" s="1207"/>
      <c r="D52" s="66"/>
      <c r="E52" s="1204" t="s">
        <v>18</v>
      </c>
      <c r="F52" s="1204"/>
      <c r="G52" s="1204"/>
      <c r="H52" s="1204"/>
      <c r="I52" s="1204"/>
      <c r="J52" s="1205"/>
      <c r="K52" s="63">
        <v>4180</v>
      </c>
      <c r="L52" s="64">
        <v>3913</v>
      </c>
      <c r="M52" s="64">
        <v>3699</v>
      </c>
      <c r="N52" s="64">
        <v>3700</v>
      </c>
      <c r="O52" s="65">
        <v>3610</v>
      </c>
      <c r="P52" s="48"/>
      <c r="Q52" s="48"/>
      <c r="R52" s="48"/>
      <c r="S52" s="48"/>
      <c r="T52" s="48"/>
      <c r="U52" s="48"/>
    </row>
    <row r="53" spans="1:21" ht="30.75" customHeight="1" thickBot="1" x14ac:dyDescent="0.25">
      <c r="A53" s="48"/>
      <c r="B53" s="1208" t="s">
        <v>19</v>
      </c>
      <c r="C53" s="1209"/>
      <c r="D53" s="67"/>
      <c r="E53" s="1210" t="s">
        <v>20</v>
      </c>
      <c r="F53" s="1210"/>
      <c r="G53" s="1210"/>
      <c r="H53" s="1210"/>
      <c r="I53" s="1210"/>
      <c r="J53" s="1211"/>
      <c r="K53" s="68">
        <v>501</v>
      </c>
      <c r="L53" s="69">
        <v>322</v>
      </c>
      <c r="M53" s="69">
        <v>353</v>
      </c>
      <c r="N53" s="69">
        <v>466</v>
      </c>
      <c r="O53" s="70">
        <v>606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12" t="s">
        <v>24</v>
      </c>
      <c r="C58" s="1213"/>
      <c r="D58" s="1218" t="s">
        <v>25</v>
      </c>
      <c r="E58" s="1219"/>
      <c r="F58" s="1219"/>
      <c r="G58" s="1219"/>
      <c r="H58" s="1219"/>
      <c r="I58" s="1219"/>
      <c r="J58" s="1220"/>
      <c r="K58" s="83" t="s">
        <v>487</v>
      </c>
      <c r="L58" s="84" t="s">
        <v>487</v>
      </c>
      <c r="M58" s="84" t="s">
        <v>487</v>
      </c>
      <c r="N58" s="84" t="s">
        <v>487</v>
      </c>
      <c r="O58" s="85" t="s">
        <v>487</v>
      </c>
    </row>
    <row r="59" spans="1:21" ht="31.5" customHeight="1" x14ac:dyDescent="0.2">
      <c r="B59" s="1214"/>
      <c r="C59" s="1215"/>
      <c r="D59" s="1221" t="s">
        <v>26</v>
      </c>
      <c r="E59" s="1222"/>
      <c r="F59" s="1222"/>
      <c r="G59" s="1222"/>
      <c r="H59" s="1222"/>
      <c r="I59" s="1222"/>
      <c r="J59" s="1223"/>
      <c r="K59" s="86" t="s">
        <v>487</v>
      </c>
      <c r="L59" s="87" t="s">
        <v>487</v>
      </c>
      <c r="M59" s="87" t="s">
        <v>487</v>
      </c>
      <c r="N59" s="87" t="s">
        <v>487</v>
      </c>
      <c r="O59" s="88" t="s">
        <v>487</v>
      </c>
    </row>
    <row r="60" spans="1:21" ht="31.5" customHeight="1" thickBot="1" x14ac:dyDescent="0.25">
      <c r="B60" s="1216"/>
      <c r="C60" s="1217"/>
      <c r="D60" s="1224" t="s">
        <v>27</v>
      </c>
      <c r="E60" s="1225"/>
      <c r="F60" s="1225"/>
      <c r="G60" s="1225"/>
      <c r="H60" s="1225"/>
      <c r="I60" s="1225"/>
      <c r="J60" s="1226"/>
      <c r="K60" s="89">
        <v>708</v>
      </c>
      <c r="L60" s="90">
        <v>809</v>
      </c>
      <c r="M60" s="90">
        <v>911</v>
      </c>
      <c r="N60" s="90">
        <v>1012</v>
      </c>
      <c r="O60" s="91">
        <v>1114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YNg0/himHkn9wNk++GYGHOsUOvMwzT00Wde5zbk/zEN6kEvgBlFpWwOS7/LNtoJWKujL42f735TmB+plkx4Gw==" saltValue="PP+YaZfV88rk1wRFqBnH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25" zoomScaleSheetLayoutView="100" workbookViewId="0">
      <selection activeCell="P55" sqref="P55"/>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7" t="s">
        <v>30</v>
      </c>
      <c r="C41" s="1228"/>
      <c r="D41" s="105"/>
      <c r="E41" s="1233" t="s">
        <v>31</v>
      </c>
      <c r="F41" s="1233"/>
      <c r="G41" s="1233"/>
      <c r="H41" s="1234"/>
      <c r="I41" s="355">
        <v>26060</v>
      </c>
      <c r="J41" s="356">
        <v>27421</v>
      </c>
      <c r="K41" s="356">
        <v>28504</v>
      </c>
      <c r="L41" s="356">
        <v>28857</v>
      </c>
      <c r="M41" s="357">
        <v>27785</v>
      </c>
    </row>
    <row r="42" spans="2:13" ht="27.75" customHeight="1" x14ac:dyDescent="0.2">
      <c r="B42" s="1229"/>
      <c r="C42" s="1230"/>
      <c r="D42" s="106"/>
      <c r="E42" s="1235" t="s">
        <v>32</v>
      </c>
      <c r="F42" s="1235"/>
      <c r="G42" s="1235"/>
      <c r="H42" s="1236"/>
      <c r="I42" s="358" t="s">
        <v>487</v>
      </c>
      <c r="J42" s="359" t="s">
        <v>487</v>
      </c>
      <c r="K42" s="359" t="s">
        <v>487</v>
      </c>
      <c r="L42" s="359" t="s">
        <v>487</v>
      </c>
      <c r="M42" s="360" t="s">
        <v>487</v>
      </c>
    </row>
    <row r="43" spans="2:13" ht="27.75" customHeight="1" x14ac:dyDescent="0.2">
      <c r="B43" s="1229"/>
      <c r="C43" s="1230"/>
      <c r="D43" s="106"/>
      <c r="E43" s="1235" t="s">
        <v>33</v>
      </c>
      <c r="F43" s="1235"/>
      <c r="G43" s="1235"/>
      <c r="H43" s="1236"/>
      <c r="I43" s="358">
        <v>10193</v>
      </c>
      <c r="J43" s="359">
        <v>8923</v>
      </c>
      <c r="K43" s="359">
        <v>7602</v>
      </c>
      <c r="L43" s="359">
        <v>6727</v>
      </c>
      <c r="M43" s="360">
        <v>6507</v>
      </c>
    </row>
    <row r="44" spans="2:13" ht="27.75" customHeight="1" x14ac:dyDescent="0.2">
      <c r="B44" s="1229"/>
      <c r="C44" s="1230"/>
      <c r="D44" s="106"/>
      <c r="E44" s="1235" t="s">
        <v>34</v>
      </c>
      <c r="F44" s="1235"/>
      <c r="G44" s="1235"/>
      <c r="H44" s="1236"/>
      <c r="I44" s="358">
        <v>64</v>
      </c>
      <c r="J44" s="359">
        <v>43</v>
      </c>
      <c r="K44" s="359">
        <v>21</v>
      </c>
      <c r="L44" s="359" t="s">
        <v>487</v>
      </c>
      <c r="M44" s="360" t="s">
        <v>487</v>
      </c>
    </row>
    <row r="45" spans="2:13" ht="27.75" customHeight="1" x14ac:dyDescent="0.2">
      <c r="B45" s="1229"/>
      <c r="C45" s="1230"/>
      <c r="D45" s="106"/>
      <c r="E45" s="1235" t="s">
        <v>35</v>
      </c>
      <c r="F45" s="1235"/>
      <c r="G45" s="1235"/>
      <c r="H45" s="1236"/>
      <c r="I45" s="358">
        <v>6281</v>
      </c>
      <c r="J45" s="359">
        <v>6115</v>
      </c>
      <c r="K45" s="359">
        <v>6016</v>
      </c>
      <c r="L45" s="359">
        <v>5645</v>
      </c>
      <c r="M45" s="360">
        <v>5762</v>
      </c>
    </row>
    <row r="46" spans="2:13" ht="27.75" customHeight="1" x14ac:dyDescent="0.2">
      <c r="B46" s="1229"/>
      <c r="C46" s="1230"/>
      <c r="D46" s="107"/>
      <c r="E46" s="1235" t="s">
        <v>36</v>
      </c>
      <c r="F46" s="1235"/>
      <c r="G46" s="1235"/>
      <c r="H46" s="1236"/>
      <c r="I46" s="358">
        <v>15</v>
      </c>
      <c r="J46" s="359">
        <v>15</v>
      </c>
      <c r="K46" s="359">
        <v>15</v>
      </c>
      <c r="L46" s="359">
        <v>14</v>
      </c>
      <c r="M46" s="360">
        <v>13</v>
      </c>
    </row>
    <row r="47" spans="2:13" ht="27.75" customHeight="1" x14ac:dyDescent="0.2">
      <c r="B47" s="1229"/>
      <c r="C47" s="1230"/>
      <c r="D47" s="108"/>
      <c r="E47" s="1237" t="s">
        <v>37</v>
      </c>
      <c r="F47" s="1238"/>
      <c r="G47" s="1238"/>
      <c r="H47" s="1239"/>
      <c r="I47" s="358" t="s">
        <v>487</v>
      </c>
      <c r="J47" s="359" t="s">
        <v>487</v>
      </c>
      <c r="K47" s="359" t="s">
        <v>487</v>
      </c>
      <c r="L47" s="359" t="s">
        <v>487</v>
      </c>
      <c r="M47" s="360" t="s">
        <v>487</v>
      </c>
    </row>
    <row r="48" spans="2:13" ht="27.75" customHeight="1" x14ac:dyDescent="0.2">
      <c r="B48" s="1229"/>
      <c r="C48" s="1230"/>
      <c r="D48" s="106"/>
      <c r="E48" s="1235" t="s">
        <v>38</v>
      </c>
      <c r="F48" s="1235"/>
      <c r="G48" s="1235"/>
      <c r="H48" s="1236"/>
      <c r="I48" s="358" t="s">
        <v>487</v>
      </c>
      <c r="J48" s="359" t="s">
        <v>487</v>
      </c>
      <c r="K48" s="359" t="s">
        <v>487</v>
      </c>
      <c r="L48" s="359" t="s">
        <v>487</v>
      </c>
      <c r="M48" s="360" t="s">
        <v>487</v>
      </c>
    </row>
    <row r="49" spans="2:13" ht="27.75" customHeight="1" x14ac:dyDescent="0.2">
      <c r="B49" s="1231"/>
      <c r="C49" s="1232"/>
      <c r="D49" s="106"/>
      <c r="E49" s="1235" t="s">
        <v>39</v>
      </c>
      <c r="F49" s="1235"/>
      <c r="G49" s="1235"/>
      <c r="H49" s="1236"/>
      <c r="I49" s="358" t="s">
        <v>487</v>
      </c>
      <c r="J49" s="359" t="s">
        <v>487</v>
      </c>
      <c r="K49" s="359" t="s">
        <v>487</v>
      </c>
      <c r="L49" s="359" t="s">
        <v>487</v>
      </c>
      <c r="M49" s="360" t="s">
        <v>487</v>
      </c>
    </row>
    <row r="50" spans="2:13" ht="27.75" customHeight="1" x14ac:dyDescent="0.2">
      <c r="B50" s="1240" t="s">
        <v>40</v>
      </c>
      <c r="C50" s="1241"/>
      <c r="D50" s="109"/>
      <c r="E50" s="1235" t="s">
        <v>41</v>
      </c>
      <c r="F50" s="1235"/>
      <c r="G50" s="1235"/>
      <c r="H50" s="1236"/>
      <c r="I50" s="358">
        <v>11290</v>
      </c>
      <c r="J50" s="359">
        <v>9439</v>
      </c>
      <c r="K50" s="359">
        <v>10710</v>
      </c>
      <c r="L50" s="359">
        <v>11746</v>
      </c>
      <c r="M50" s="360">
        <v>12898</v>
      </c>
    </row>
    <row r="51" spans="2:13" ht="27.75" customHeight="1" x14ac:dyDescent="0.2">
      <c r="B51" s="1229"/>
      <c r="C51" s="1230"/>
      <c r="D51" s="106"/>
      <c r="E51" s="1235" t="s">
        <v>42</v>
      </c>
      <c r="F51" s="1235"/>
      <c r="G51" s="1235"/>
      <c r="H51" s="1236"/>
      <c r="I51" s="358">
        <v>3854</v>
      </c>
      <c r="J51" s="359">
        <v>3508</v>
      </c>
      <c r="K51" s="359">
        <v>3014</v>
      </c>
      <c r="L51" s="359">
        <v>2632</v>
      </c>
      <c r="M51" s="360">
        <v>2617</v>
      </c>
    </row>
    <row r="52" spans="2:13" ht="27.75" customHeight="1" x14ac:dyDescent="0.2">
      <c r="B52" s="1231"/>
      <c r="C52" s="1232"/>
      <c r="D52" s="106"/>
      <c r="E52" s="1235" t="s">
        <v>43</v>
      </c>
      <c r="F52" s="1235"/>
      <c r="G52" s="1235"/>
      <c r="H52" s="1236"/>
      <c r="I52" s="358">
        <v>33218</v>
      </c>
      <c r="J52" s="359">
        <v>33371</v>
      </c>
      <c r="K52" s="359">
        <v>32656</v>
      </c>
      <c r="L52" s="359">
        <v>31176</v>
      </c>
      <c r="M52" s="360">
        <v>29090</v>
      </c>
    </row>
    <row r="53" spans="2:13" ht="27.75" customHeight="1" thickBot="1" x14ac:dyDescent="0.25">
      <c r="B53" s="1242" t="s">
        <v>19</v>
      </c>
      <c r="C53" s="1243"/>
      <c r="D53" s="110"/>
      <c r="E53" s="1244" t="s">
        <v>44</v>
      </c>
      <c r="F53" s="1244"/>
      <c r="G53" s="1244"/>
      <c r="H53" s="1245"/>
      <c r="I53" s="361">
        <v>-5750</v>
      </c>
      <c r="J53" s="362">
        <v>-3801</v>
      </c>
      <c r="K53" s="362">
        <v>-4221</v>
      </c>
      <c r="L53" s="362">
        <v>-4312</v>
      </c>
      <c r="M53" s="363">
        <v>-4537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wOY8cIFU8kjPJBNcT5StBb5woqnKReGW6P8IadiaSUrQIWDV9W0JQ4NaUMkrTDxJOsDpuaCmBFsSmtlbSn4og==" saltValue="SHXgDMWJdPUXBLufbWaE2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K26" sqref="K2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54" t="s">
        <v>46</v>
      </c>
      <c r="D55" s="1254"/>
      <c r="E55" s="1255"/>
      <c r="F55" s="122">
        <v>3642</v>
      </c>
      <c r="G55" s="122">
        <v>3617</v>
      </c>
      <c r="H55" s="123">
        <v>4323</v>
      </c>
    </row>
    <row r="56" spans="2:8" ht="52.5" customHeight="1" x14ac:dyDescent="0.2">
      <c r="B56" s="124"/>
      <c r="C56" s="1256" t="s">
        <v>47</v>
      </c>
      <c r="D56" s="1256"/>
      <c r="E56" s="1257"/>
      <c r="F56" s="125">
        <v>313</v>
      </c>
      <c r="G56" s="125">
        <v>314</v>
      </c>
      <c r="H56" s="126">
        <v>436</v>
      </c>
    </row>
    <row r="57" spans="2:8" ht="53.25" customHeight="1" x14ac:dyDescent="0.2">
      <c r="B57" s="124"/>
      <c r="C57" s="1258" t="s">
        <v>48</v>
      </c>
      <c r="D57" s="1258"/>
      <c r="E57" s="1259"/>
      <c r="F57" s="127">
        <v>5288</v>
      </c>
      <c r="G57" s="127">
        <v>6264</v>
      </c>
      <c r="H57" s="128">
        <v>6244</v>
      </c>
    </row>
    <row r="58" spans="2:8" ht="45.75" customHeight="1" x14ac:dyDescent="0.2">
      <c r="B58" s="129"/>
      <c r="C58" s="1246" t="s">
        <v>560</v>
      </c>
      <c r="D58" s="1247"/>
      <c r="E58" s="1248"/>
      <c r="F58" s="130">
        <v>2536</v>
      </c>
      <c r="G58" s="130">
        <v>3300</v>
      </c>
      <c r="H58" s="131">
        <v>3304</v>
      </c>
    </row>
    <row r="59" spans="2:8" ht="45.75" customHeight="1" x14ac:dyDescent="0.2">
      <c r="B59" s="129"/>
      <c r="C59" s="1246" t="s">
        <v>561</v>
      </c>
      <c r="D59" s="1247"/>
      <c r="E59" s="1248"/>
      <c r="F59" s="130">
        <v>2053</v>
      </c>
      <c r="G59" s="130">
        <v>2025</v>
      </c>
      <c r="H59" s="131">
        <v>1956</v>
      </c>
    </row>
    <row r="60" spans="2:8" ht="45.75" customHeight="1" x14ac:dyDescent="0.2">
      <c r="B60" s="129"/>
      <c r="C60" s="1246" t="s">
        <v>564</v>
      </c>
      <c r="D60" s="1247"/>
      <c r="E60" s="1248"/>
      <c r="F60" s="130">
        <v>1</v>
      </c>
      <c r="G60" s="130">
        <v>301</v>
      </c>
      <c r="H60" s="131">
        <v>502</v>
      </c>
    </row>
    <row r="61" spans="2:8" ht="45.75" customHeight="1" x14ac:dyDescent="0.2">
      <c r="B61" s="129"/>
      <c r="C61" s="1246" t="s">
        <v>562</v>
      </c>
      <c r="D61" s="1247"/>
      <c r="E61" s="1248"/>
      <c r="F61" s="130">
        <v>119</v>
      </c>
      <c r="G61" s="130">
        <v>223</v>
      </c>
      <c r="H61" s="131">
        <v>269</v>
      </c>
    </row>
    <row r="62" spans="2:8" ht="45.75" customHeight="1" thickBot="1" x14ac:dyDescent="0.25">
      <c r="B62" s="132"/>
      <c r="C62" s="1249" t="s">
        <v>563</v>
      </c>
      <c r="D62" s="1250"/>
      <c r="E62" s="1251"/>
      <c r="F62" s="133">
        <v>114</v>
      </c>
      <c r="G62" s="133">
        <v>101</v>
      </c>
      <c r="H62" s="134">
        <v>123</v>
      </c>
    </row>
    <row r="63" spans="2:8" ht="52.5" customHeight="1" thickBot="1" x14ac:dyDescent="0.25">
      <c r="B63" s="135"/>
      <c r="C63" s="1252" t="s">
        <v>49</v>
      </c>
      <c r="D63" s="1252"/>
      <c r="E63" s="1253"/>
      <c r="F63" s="136">
        <v>9243</v>
      </c>
      <c r="G63" s="136">
        <v>10195</v>
      </c>
      <c r="H63" s="137">
        <v>11002</v>
      </c>
    </row>
    <row r="64" spans="2:8" ht="13" x14ac:dyDescent="0.2"/>
  </sheetData>
  <sheetProtection algorithmName="SHA-512" hashValue="JFBUVPlx/Zb74NQGNuOJyC6bLGtMCydC6bYIy9xZj5TZylL+7XEpCjC7z+6qrOIYo/ieEjzwBmIldHXoKyQbSw==" saltValue="b6V/BollIpD953/osdZY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AF98E-2791-4B87-BB58-5F00AB49E9AD}">
  <sheetPr>
    <pageSetUpPr fitToPage="1"/>
  </sheetPr>
  <dimension ref="A1:DE85"/>
  <sheetViews>
    <sheetView topLeftCell="R44" zoomScaleNormal="100" workbookViewId="0">
      <selection activeCell="BH61" sqref="BH61"/>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7" t="s">
        <v>575</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 x14ac:dyDescent="0.2">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 x14ac:dyDescent="0.2">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 x14ac:dyDescent="0.2">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 x14ac:dyDescent="0.2">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60"/>
      <c r="H50" s="1260"/>
      <c r="I50" s="1260"/>
      <c r="J50" s="1260"/>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4" t="s">
        <v>526</v>
      </c>
      <c r="BQ50" s="1264"/>
      <c r="BR50" s="1264"/>
      <c r="BS50" s="1264"/>
      <c r="BT50" s="1264"/>
      <c r="BU50" s="1264"/>
      <c r="BV50" s="1264"/>
      <c r="BW50" s="1264"/>
      <c r="BX50" s="1264" t="s">
        <v>527</v>
      </c>
      <c r="BY50" s="1264"/>
      <c r="BZ50" s="1264"/>
      <c r="CA50" s="1264"/>
      <c r="CB50" s="1264"/>
      <c r="CC50" s="1264"/>
      <c r="CD50" s="1264"/>
      <c r="CE50" s="1264"/>
      <c r="CF50" s="1264" t="s">
        <v>528</v>
      </c>
      <c r="CG50" s="1264"/>
      <c r="CH50" s="1264"/>
      <c r="CI50" s="1264"/>
      <c r="CJ50" s="1264"/>
      <c r="CK50" s="1264"/>
      <c r="CL50" s="1264"/>
      <c r="CM50" s="1264"/>
      <c r="CN50" s="1264" t="s">
        <v>529</v>
      </c>
      <c r="CO50" s="1264"/>
      <c r="CP50" s="1264"/>
      <c r="CQ50" s="1264"/>
      <c r="CR50" s="1264"/>
      <c r="CS50" s="1264"/>
      <c r="CT50" s="1264"/>
      <c r="CU50" s="1264"/>
      <c r="CV50" s="1264" t="s">
        <v>530</v>
      </c>
      <c r="CW50" s="1264"/>
      <c r="CX50" s="1264"/>
      <c r="CY50" s="1264"/>
      <c r="CZ50" s="1264"/>
      <c r="DA50" s="1264"/>
      <c r="DB50" s="1264"/>
      <c r="DC50" s="1264"/>
    </row>
    <row r="51" spans="1:109" ht="13.5" customHeight="1" x14ac:dyDescent="0.2">
      <c r="B51" s="372"/>
      <c r="G51" s="1277"/>
      <c r="H51" s="1277"/>
      <c r="I51" s="1278"/>
      <c r="J51" s="1278"/>
      <c r="K51" s="1276"/>
      <c r="L51" s="1276"/>
      <c r="M51" s="1276"/>
      <c r="N51" s="1276"/>
      <c r="AM51" s="381"/>
      <c r="AN51" s="1266" t="s">
        <v>569</v>
      </c>
      <c r="AO51" s="1266"/>
      <c r="AP51" s="1266"/>
      <c r="AQ51" s="1266"/>
      <c r="AR51" s="1266"/>
      <c r="AS51" s="1266"/>
      <c r="AT51" s="1266"/>
      <c r="AU51" s="1266"/>
      <c r="AV51" s="1266"/>
      <c r="AW51" s="1266"/>
      <c r="AX51" s="1266"/>
      <c r="AY51" s="1266"/>
      <c r="AZ51" s="1266"/>
      <c r="BA51" s="1266"/>
      <c r="BB51" s="1266" t="s">
        <v>570</v>
      </c>
      <c r="BC51" s="1266"/>
      <c r="BD51" s="1266"/>
      <c r="BE51" s="1266"/>
      <c r="BF51" s="1266"/>
      <c r="BG51" s="1266"/>
      <c r="BH51" s="1266"/>
      <c r="BI51" s="1266"/>
      <c r="BJ51" s="1266"/>
      <c r="BK51" s="1266"/>
      <c r="BL51" s="1266"/>
      <c r="BM51" s="1266"/>
      <c r="BN51" s="1266"/>
      <c r="BO51" s="1266"/>
      <c r="BP51" s="1265"/>
      <c r="BQ51" s="1265"/>
      <c r="BR51" s="1265"/>
      <c r="BS51" s="1265"/>
      <c r="BT51" s="1265"/>
      <c r="BU51" s="1265"/>
      <c r="BV51" s="1265"/>
      <c r="BW51" s="1265"/>
      <c r="BX51" s="1265"/>
      <c r="BY51" s="1265"/>
      <c r="BZ51" s="1265"/>
      <c r="CA51" s="1265"/>
      <c r="CB51" s="1265"/>
      <c r="CC51" s="1265"/>
      <c r="CD51" s="1265"/>
      <c r="CE51" s="1265"/>
      <c r="CF51" s="1265"/>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ht="13" x14ac:dyDescent="0.2">
      <c r="B52" s="372"/>
      <c r="G52" s="1277"/>
      <c r="H52" s="1277"/>
      <c r="I52" s="1278"/>
      <c r="J52" s="1278"/>
      <c r="K52" s="1276"/>
      <c r="L52" s="1276"/>
      <c r="M52" s="1276"/>
      <c r="N52" s="1276"/>
      <c r="AM52" s="381"/>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ht="13" x14ac:dyDescent="0.2">
      <c r="A53" s="380"/>
      <c r="B53" s="372"/>
      <c r="G53" s="1277"/>
      <c r="H53" s="1277"/>
      <c r="I53" s="1260"/>
      <c r="J53" s="1260"/>
      <c r="K53" s="1276"/>
      <c r="L53" s="1276"/>
      <c r="M53" s="1276"/>
      <c r="N53" s="1276"/>
      <c r="AM53" s="381"/>
      <c r="AN53" s="1266"/>
      <c r="AO53" s="1266"/>
      <c r="AP53" s="1266"/>
      <c r="AQ53" s="1266"/>
      <c r="AR53" s="1266"/>
      <c r="AS53" s="1266"/>
      <c r="AT53" s="1266"/>
      <c r="AU53" s="1266"/>
      <c r="AV53" s="1266"/>
      <c r="AW53" s="1266"/>
      <c r="AX53" s="1266"/>
      <c r="AY53" s="1266"/>
      <c r="AZ53" s="1266"/>
      <c r="BA53" s="1266"/>
      <c r="BB53" s="1266" t="s">
        <v>571</v>
      </c>
      <c r="BC53" s="1266"/>
      <c r="BD53" s="1266"/>
      <c r="BE53" s="1266"/>
      <c r="BF53" s="1266"/>
      <c r="BG53" s="1266"/>
      <c r="BH53" s="1266"/>
      <c r="BI53" s="1266"/>
      <c r="BJ53" s="1266"/>
      <c r="BK53" s="1266"/>
      <c r="BL53" s="1266"/>
      <c r="BM53" s="1266"/>
      <c r="BN53" s="1266"/>
      <c r="BO53" s="1266"/>
      <c r="BP53" s="1265">
        <v>50.4</v>
      </c>
      <c r="BQ53" s="1265"/>
      <c r="BR53" s="1265"/>
      <c r="BS53" s="1265"/>
      <c r="BT53" s="1265"/>
      <c r="BU53" s="1265"/>
      <c r="BV53" s="1265"/>
      <c r="BW53" s="1265"/>
      <c r="BX53" s="1265">
        <v>63.4</v>
      </c>
      <c r="BY53" s="1265"/>
      <c r="BZ53" s="1265"/>
      <c r="CA53" s="1265"/>
      <c r="CB53" s="1265"/>
      <c r="CC53" s="1265"/>
      <c r="CD53" s="1265"/>
      <c r="CE53" s="1265"/>
      <c r="CF53" s="1265">
        <v>63.4</v>
      </c>
      <c r="CG53" s="1265"/>
      <c r="CH53" s="1265"/>
      <c r="CI53" s="1265"/>
      <c r="CJ53" s="1265"/>
      <c r="CK53" s="1265"/>
      <c r="CL53" s="1265"/>
      <c r="CM53" s="1265"/>
      <c r="CN53" s="1265">
        <v>64.900000000000006</v>
      </c>
      <c r="CO53" s="1265"/>
      <c r="CP53" s="1265"/>
      <c r="CQ53" s="1265"/>
      <c r="CR53" s="1265"/>
      <c r="CS53" s="1265"/>
      <c r="CT53" s="1265"/>
      <c r="CU53" s="1265"/>
      <c r="CV53" s="1265">
        <v>65.400000000000006</v>
      </c>
      <c r="CW53" s="1265"/>
      <c r="CX53" s="1265"/>
      <c r="CY53" s="1265"/>
      <c r="CZ53" s="1265"/>
      <c r="DA53" s="1265"/>
      <c r="DB53" s="1265"/>
      <c r="DC53" s="1265"/>
    </row>
    <row r="54" spans="1:109" ht="13" x14ac:dyDescent="0.2">
      <c r="A54" s="380"/>
      <c r="B54" s="372"/>
      <c r="G54" s="1277"/>
      <c r="H54" s="1277"/>
      <c r="I54" s="1260"/>
      <c r="J54" s="1260"/>
      <c r="K54" s="1276"/>
      <c r="L54" s="1276"/>
      <c r="M54" s="1276"/>
      <c r="N54" s="1276"/>
      <c r="AM54" s="381"/>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ht="13" x14ac:dyDescent="0.2">
      <c r="A55" s="380"/>
      <c r="B55" s="372"/>
      <c r="G55" s="1260"/>
      <c r="H55" s="1260"/>
      <c r="I55" s="1260"/>
      <c r="J55" s="1260"/>
      <c r="K55" s="1276"/>
      <c r="L55" s="1276"/>
      <c r="M55" s="1276"/>
      <c r="N55" s="1276"/>
      <c r="AN55" s="1264" t="s">
        <v>572</v>
      </c>
      <c r="AO55" s="1264"/>
      <c r="AP55" s="1264"/>
      <c r="AQ55" s="1264"/>
      <c r="AR55" s="1264"/>
      <c r="AS55" s="1264"/>
      <c r="AT55" s="1264"/>
      <c r="AU55" s="1264"/>
      <c r="AV55" s="1264"/>
      <c r="AW55" s="1264"/>
      <c r="AX55" s="1264"/>
      <c r="AY55" s="1264"/>
      <c r="AZ55" s="1264"/>
      <c r="BA55" s="1264"/>
      <c r="BB55" s="1266" t="s">
        <v>570</v>
      </c>
      <c r="BC55" s="1266"/>
      <c r="BD55" s="1266"/>
      <c r="BE55" s="1266"/>
      <c r="BF55" s="1266"/>
      <c r="BG55" s="1266"/>
      <c r="BH55" s="1266"/>
      <c r="BI55" s="1266"/>
      <c r="BJ55" s="1266"/>
      <c r="BK55" s="1266"/>
      <c r="BL55" s="1266"/>
      <c r="BM55" s="1266"/>
      <c r="BN55" s="1266"/>
      <c r="BO55" s="1266"/>
      <c r="BP55" s="1265">
        <v>25.5</v>
      </c>
      <c r="BQ55" s="1265"/>
      <c r="BR55" s="1265"/>
      <c r="BS55" s="1265"/>
      <c r="BT55" s="1265"/>
      <c r="BU55" s="1265"/>
      <c r="BV55" s="1265"/>
      <c r="BW55" s="1265"/>
      <c r="BX55" s="1265">
        <v>25.1</v>
      </c>
      <c r="BY55" s="1265"/>
      <c r="BZ55" s="1265"/>
      <c r="CA55" s="1265"/>
      <c r="CB55" s="1265"/>
      <c r="CC55" s="1265"/>
      <c r="CD55" s="1265"/>
      <c r="CE55" s="1265"/>
      <c r="CF55" s="1265">
        <v>18</v>
      </c>
      <c r="CG55" s="1265"/>
      <c r="CH55" s="1265"/>
      <c r="CI55" s="1265"/>
      <c r="CJ55" s="1265"/>
      <c r="CK55" s="1265"/>
      <c r="CL55" s="1265"/>
      <c r="CM55" s="1265"/>
      <c r="CN55" s="1265">
        <v>12.7</v>
      </c>
      <c r="CO55" s="1265"/>
      <c r="CP55" s="1265"/>
      <c r="CQ55" s="1265"/>
      <c r="CR55" s="1265"/>
      <c r="CS55" s="1265"/>
      <c r="CT55" s="1265"/>
      <c r="CU55" s="1265"/>
      <c r="CV55" s="1265">
        <v>10</v>
      </c>
      <c r="CW55" s="1265"/>
      <c r="CX55" s="1265"/>
      <c r="CY55" s="1265"/>
      <c r="CZ55" s="1265"/>
      <c r="DA55" s="1265"/>
      <c r="DB55" s="1265"/>
      <c r="DC55" s="1265"/>
    </row>
    <row r="56" spans="1:109" ht="13" x14ac:dyDescent="0.2">
      <c r="A56" s="380"/>
      <c r="B56" s="372"/>
      <c r="G56" s="1260"/>
      <c r="H56" s="1260"/>
      <c r="I56" s="1260"/>
      <c r="J56" s="1260"/>
      <c r="K56" s="1276"/>
      <c r="L56" s="1276"/>
      <c r="M56" s="1276"/>
      <c r="N56" s="1276"/>
      <c r="AN56" s="1264"/>
      <c r="AO56" s="1264"/>
      <c r="AP56" s="1264"/>
      <c r="AQ56" s="1264"/>
      <c r="AR56" s="1264"/>
      <c r="AS56" s="1264"/>
      <c r="AT56" s="1264"/>
      <c r="AU56" s="1264"/>
      <c r="AV56" s="1264"/>
      <c r="AW56" s="1264"/>
      <c r="AX56" s="1264"/>
      <c r="AY56" s="1264"/>
      <c r="AZ56" s="1264"/>
      <c r="BA56" s="1264"/>
      <c r="BB56" s="1266"/>
      <c r="BC56" s="1266"/>
      <c r="BD56" s="1266"/>
      <c r="BE56" s="1266"/>
      <c r="BF56" s="1266"/>
      <c r="BG56" s="1266"/>
      <c r="BH56" s="1266"/>
      <c r="BI56" s="1266"/>
      <c r="BJ56" s="1266"/>
      <c r="BK56" s="1266"/>
      <c r="BL56" s="1266"/>
      <c r="BM56" s="1266"/>
      <c r="BN56" s="1266"/>
      <c r="BO56" s="1266"/>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80" customFormat="1" ht="13" x14ac:dyDescent="0.2">
      <c r="B57" s="384"/>
      <c r="G57" s="1260"/>
      <c r="H57" s="1260"/>
      <c r="I57" s="1279"/>
      <c r="J57" s="1279"/>
      <c r="K57" s="1276"/>
      <c r="L57" s="1276"/>
      <c r="M57" s="1276"/>
      <c r="N57" s="1276"/>
      <c r="AM57" s="366"/>
      <c r="AN57" s="1264"/>
      <c r="AO57" s="1264"/>
      <c r="AP57" s="1264"/>
      <c r="AQ57" s="1264"/>
      <c r="AR57" s="1264"/>
      <c r="AS57" s="1264"/>
      <c r="AT57" s="1264"/>
      <c r="AU57" s="1264"/>
      <c r="AV57" s="1264"/>
      <c r="AW57" s="1264"/>
      <c r="AX57" s="1264"/>
      <c r="AY57" s="1264"/>
      <c r="AZ57" s="1264"/>
      <c r="BA57" s="1264"/>
      <c r="BB57" s="1266" t="s">
        <v>571</v>
      </c>
      <c r="BC57" s="1266"/>
      <c r="BD57" s="1266"/>
      <c r="BE57" s="1266"/>
      <c r="BF57" s="1266"/>
      <c r="BG57" s="1266"/>
      <c r="BH57" s="1266"/>
      <c r="BI57" s="1266"/>
      <c r="BJ57" s="1266"/>
      <c r="BK57" s="1266"/>
      <c r="BL57" s="1266"/>
      <c r="BM57" s="1266"/>
      <c r="BN57" s="1266"/>
      <c r="BO57" s="1266"/>
      <c r="BP57" s="1265">
        <v>60.9</v>
      </c>
      <c r="BQ57" s="1265"/>
      <c r="BR57" s="1265"/>
      <c r="BS57" s="1265"/>
      <c r="BT57" s="1265"/>
      <c r="BU57" s="1265"/>
      <c r="BV57" s="1265"/>
      <c r="BW57" s="1265"/>
      <c r="BX57" s="1265">
        <v>61</v>
      </c>
      <c r="BY57" s="1265"/>
      <c r="BZ57" s="1265"/>
      <c r="CA57" s="1265"/>
      <c r="CB57" s="1265"/>
      <c r="CC57" s="1265"/>
      <c r="CD57" s="1265"/>
      <c r="CE57" s="1265"/>
      <c r="CF57" s="1265">
        <v>62.2</v>
      </c>
      <c r="CG57" s="1265"/>
      <c r="CH57" s="1265"/>
      <c r="CI57" s="1265"/>
      <c r="CJ57" s="1265"/>
      <c r="CK57" s="1265"/>
      <c r="CL57" s="1265"/>
      <c r="CM57" s="1265"/>
      <c r="CN57" s="1265">
        <v>63.2</v>
      </c>
      <c r="CO57" s="1265"/>
      <c r="CP57" s="1265"/>
      <c r="CQ57" s="1265"/>
      <c r="CR57" s="1265"/>
      <c r="CS57" s="1265"/>
      <c r="CT57" s="1265"/>
      <c r="CU57" s="1265"/>
      <c r="CV57" s="1265">
        <v>64.599999999999994</v>
      </c>
      <c r="CW57" s="1265"/>
      <c r="CX57" s="1265"/>
      <c r="CY57" s="1265"/>
      <c r="CZ57" s="1265"/>
      <c r="DA57" s="1265"/>
      <c r="DB57" s="1265"/>
      <c r="DC57" s="1265"/>
      <c r="DD57" s="385"/>
      <c r="DE57" s="384"/>
    </row>
    <row r="58" spans="1:109" s="380" customFormat="1" ht="13" x14ac:dyDescent="0.2">
      <c r="A58" s="366"/>
      <c r="B58" s="384"/>
      <c r="G58" s="1260"/>
      <c r="H58" s="1260"/>
      <c r="I58" s="1279"/>
      <c r="J58" s="1279"/>
      <c r="K58" s="1276"/>
      <c r="L58" s="1276"/>
      <c r="M58" s="1276"/>
      <c r="N58" s="1276"/>
      <c r="AM58" s="366"/>
      <c r="AN58" s="1264"/>
      <c r="AO58" s="1264"/>
      <c r="AP58" s="1264"/>
      <c r="AQ58" s="1264"/>
      <c r="AR58" s="1264"/>
      <c r="AS58" s="1264"/>
      <c r="AT58" s="1264"/>
      <c r="AU58" s="1264"/>
      <c r="AV58" s="1264"/>
      <c r="AW58" s="1264"/>
      <c r="AX58" s="1264"/>
      <c r="AY58" s="1264"/>
      <c r="AZ58" s="1264"/>
      <c r="BA58" s="1264"/>
      <c r="BB58" s="1266"/>
      <c r="BC58" s="1266"/>
      <c r="BD58" s="1266"/>
      <c r="BE58" s="1266"/>
      <c r="BF58" s="1266"/>
      <c r="BG58" s="1266"/>
      <c r="BH58" s="1266"/>
      <c r="BI58" s="1266"/>
      <c r="BJ58" s="1266"/>
      <c r="BK58" s="1266"/>
      <c r="BL58" s="1266"/>
      <c r="BM58" s="1266"/>
      <c r="BN58" s="1266"/>
      <c r="BO58" s="1266"/>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7" t="s">
        <v>576</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 x14ac:dyDescent="0.2">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 x14ac:dyDescent="0.2">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 x14ac:dyDescent="0.2">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 x14ac:dyDescent="0.2">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60"/>
      <c r="H72" s="1260"/>
      <c r="I72" s="1260"/>
      <c r="J72" s="1260"/>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4" t="s">
        <v>526</v>
      </c>
      <c r="BQ72" s="1264"/>
      <c r="BR72" s="1264"/>
      <c r="BS72" s="1264"/>
      <c r="BT72" s="1264"/>
      <c r="BU72" s="1264"/>
      <c r="BV72" s="1264"/>
      <c r="BW72" s="1264"/>
      <c r="BX72" s="1264" t="s">
        <v>527</v>
      </c>
      <c r="BY72" s="1264"/>
      <c r="BZ72" s="1264"/>
      <c r="CA72" s="1264"/>
      <c r="CB72" s="1264"/>
      <c r="CC72" s="1264"/>
      <c r="CD72" s="1264"/>
      <c r="CE72" s="1264"/>
      <c r="CF72" s="1264" t="s">
        <v>528</v>
      </c>
      <c r="CG72" s="1264"/>
      <c r="CH72" s="1264"/>
      <c r="CI72" s="1264"/>
      <c r="CJ72" s="1264"/>
      <c r="CK72" s="1264"/>
      <c r="CL72" s="1264"/>
      <c r="CM72" s="1264"/>
      <c r="CN72" s="1264" t="s">
        <v>529</v>
      </c>
      <c r="CO72" s="1264"/>
      <c r="CP72" s="1264"/>
      <c r="CQ72" s="1264"/>
      <c r="CR72" s="1264"/>
      <c r="CS72" s="1264"/>
      <c r="CT72" s="1264"/>
      <c r="CU72" s="1264"/>
      <c r="CV72" s="1264" t="s">
        <v>530</v>
      </c>
      <c r="CW72" s="1264"/>
      <c r="CX72" s="1264"/>
      <c r="CY72" s="1264"/>
      <c r="CZ72" s="1264"/>
      <c r="DA72" s="1264"/>
      <c r="DB72" s="1264"/>
      <c r="DC72" s="1264"/>
    </row>
    <row r="73" spans="2:107" ht="13" x14ac:dyDescent="0.2">
      <c r="B73" s="372"/>
      <c r="G73" s="1277"/>
      <c r="H73" s="1277"/>
      <c r="I73" s="1277"/>
      <c r="J73" s="1277"/>
      <c r="K73" s="1280"/>
      <c r="L73" s="1280"/>
      <c r="M73" s="1280"/>
      <c r="N73" s="1280"/>
      <c r="AM73" s="381"/>
      <c r="AN73" s="1266" t="s">
        <v>569</v>
      </c>
      <c r="AO73" s="1266"/>
      <c r="AP73" s="1266"/>
      <c r="AQ73" s="1266"/>
      <c r="AR73" s="1266"/>
      <c r="AS73" s="1266"/>
      <c r="AT73" s="1266"/>
      <c r="AU73" s="1266"/>
      <c r="AV73" s="1266"/>
      <c r="AW73" s="1266"/>
      <c r="AX73" s="1266"/>
      <c r="AY73" s="1266"/>
      <c r="AZ73" s="1266"/>
      <c r="BA73" s="1266"/>
      <c r="BB73" s="1266" t="s">
        <v>570</v>
      </c>
      <c r="BC73" s="1266"/>
      <c r="BD73" s="1266"/>
      <c r="BE73" s="1266"/>
      <c r="BF73" s="1266"/>
      <c r="BG73" s="1266"/>
      <c r="BH73" s="1266"/>
      <c r="BI73" s="1266"/>
      <c r="BJ73" s="1266"/>
      <c r="BK73" s="1266"/>
      <c r="BL73" s="1266"/>
      <c r="BM73" s="1266"/>
      <c r="BN73" s="1266"/>
      <c r="BO73" s="1266"/>
      <c r="BP73" s="1265"/>
      <c r="BQ73" s="1265"/>
      <c r="BR73" s="1265"/>
      <c r="BS73" s="1265"/>
      <c r="BT73" s="1265"/>
      <c r="BU73" s="1265"/>
      <c r="BV73" s="1265"/>
      <c r="BW73" s="1265"/>
      <c r="BX73" s="1265"/>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ht="13" x14ac:dyDescent="0.2">
      <c r="B74" s="372"/>
      <c r="G74" s="1277"/>
      <c r="H74" s="1277"/>
      <c r="I74" s="1277"/>
      <c r="J74" s="1277"/>
      <c r="K74" s="1280"/>
      <c r="L74" s="1280"/>
      <c r="M74" s="1280"/>
      <c r="N74" s="1280"/>
      <c r="AM74" s="381"/>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ht="13" x14ac:dyDescent="0.2">
      <c r="B75" s="372"/>
      <c r="G75" s="1277"/>
      <c r="H75" s="1277"/>
      <c r="I75" s="1260"/>
      <c r="J75" s="1260"/>
      <c r="K75" s="1276"/>
      <c r="L75" s="1276"/>
      <c r="M75" s="1276"/>
      <c r="N75" s="1276"/>
      <c r="AM75" s="381"/>
      <c r="AN75" s="1266"/>
      <c r="AO75" s="1266"/>
      <c r="AP75" s="1266"/>
      <c r="AQ75" s="1266"/>
      <c r="AR75" s="1266"/>
      <c r="AS75" s="1266"/>
      <c r="AT75" s="1266"/>
      <c r="AU75" s="1266"/>
      <c r="AV75" s="1266"/>
      <c r="AW75" s="1266"/>
      <c r="AX75" s="1266"/>
      <c r="AY75" s="1266"/>
      <c r="AZ75" s="1266"/>
      <c r="BA75" s="1266"/>
      <c r="BB75" s="1266" t="s">
        <v>574</v>
      </c>
      <c r="BC75" s="1266"/>
      <c r="BD75" s="1266"/>
      <c r="BE75" s="1266"/>
      <c r="BF75" s="1266"/>
      <c r="BG75" s="1266"/>
      <c r="BH75" s="1266"/>
      <c r="BI75" s="1266"/>
      <c r="BJ75" s="1266"/>
      <c r="BK75" s="1266"/>
      <c r="BL75" s="1266"/>
      <c r="BM75" s="1266"/>
      <c r="BN75" s="1266"/>
      <c r="BO75" s="1266"/>
      <c r="BP75" s="1265">
        <v>2.9</v>
      </c>
      <c r="BQ75" s="1265"/>
      <c r="BR75" s="1265"/>
      <c r="BS75" s="1265"/>
      <c r="BT75" s="1265"/>
      <c r="BU75" s="1265"/>
      <c r="BV75" s="1265"/>
      <c r="BW75" s="1265"/>
      <c r="BX75" s="1265">
        <v>2.2999999999999998</v>
      </c>
      <c r="BY75" s="1265"/>
      <c r="BZ75" s="1265"/>
      <c r="CA75" s="1265"/>
      <c r="CB75" s="1265"/>
      <c r="CC75" s="1265"/>
      <c r="CD75" s="1265"/>
      <c r="CE75" s="1265"/>
      <c r="CF75" s="1265">
        <v>1.9</v>
      </c>
      <c r="CG75" s="1265"/>
      <c r="CH75" s="1265"/>
      <c r="CI75" s="1265"/>
      <c r="CJ75" s="1265"/>
      <c r="CK75" s="1265"/>
      <c r="CL75" s="1265"/>
      <c r="CM75" s="1265"/>
      <c r="CN75" s="1265">
        <v>1.8</v>
      </c>
      <c r="CO75" s="1265"/>
      <c r="CP75" s="1265"/>
      <c r="CQ75" s="1265"/>
      <c r="CR75" s="1265"/>
      <c r="CS75" s="1265"/>
      <c r="CT75" s="1265"/>
      <c r="CU75" s="1265"/>
      <c r="CV75" s="1265">
        <v>2.2999999999999998</v>
      </c>
      <c r="CW75" s="1265"/>
      <c r="CX75" s="1265"/>
      <c r="CY75" s="1265"/>
      <c r="CZ75" s="1265"/>
      <c r="DA75" s="1265"/>
      <c r="DB75" s="1265"/>
      <c r="DC75" s="1265"/>
    </row>
    <row r="76" spans="2:107" ht="13" x14ac:dyDescent="0.2">
      <c r="B76" s="372"/>
      <c r="G76" s="1277"/>
      <c r="H76" s="1277"/>
      <c r="I76" s="1260"/>
      <c r="J76" s="1260"/>
      <c r="K76" s="1276"/>
      <c r="L76" s="1276"/>
      <c r="M76" s="1276"/>
      <c r="N76" s="1276"/>
      <c r="AM76" s="381"/>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ht="13" x14ac:dyDescent="0.2">
      <c r="B77" s="372"/>
      <c r="G77" s="1260"/>
      <c r="H77" s="1260"/>
      <c r="I77" s="1260"/>
      <c r="J77" s="1260"/>
      <c r="K77" s="1280"/>
      <c r="L77" s="1280"/>
      <c r="M77" s="1280"/>
      <c r="N77" s="1280"/>
      <c r="AN77" s="1264" t="s">
        <v>572</v>
      </c>
      <c r="AO77" s="1264"/>
      <c r="AP77" s="1264"/>
      <c r="AQ77" s="1264"/>
      <c r="AR77" s="1264"/>
      <c r="AS77" s="1264"/>
      <c r="AT77" s="1264"/>
      <c r="AU77" s="1264"/>
      <c r="AV77" s="1264"/>
      <c r="AW77" s="1264"/>
      <c r="AX77" s="1264"/>
      <c r="AY77" s="1264"/>
      <c r="AZ77" s="1264"/>
      <c r="BA77" s="1264"/>
      <c r="BB77" s="1266" t="s">
        <v>570</v>
      </c>
      <c r="BC77" s="1266"/>
      <c r="BD77" s="1266"/>
      <c r="BE77" s="1266"/>
      <c r="BF77" s="1266"/>
      <c r="BG77" s="1266"/>
      <c r="BH77" s="1266"/>
      <c r="BI77" s="1266"/>
      <c r="BJ77" s="1266"/>
      <c r="BK77" s="1266"/>
      <c r="BL77" s="1266"/>
      <c r="BM77" s="1266"/>
      <c r="BN77" s="1266"/>
      <c r="BO77" s="1266"/>
      <c r="BP77" s="1265">
        <v>25.5</v>
      </c>
      <c r="BQ77" s="1265"/>
      <c r="BR77" s="1265"/>
      <c r="BS77" s="1265"/>
      <c r="BT77" s="1265"/>
      <c r="BU77" s="1265"/>
      <c r="BV77" s="1265"/>
      <c r="BW77" s="1265"/>
      <c r="BX77" s="1265">
        <v>25.1</v>
      </c>
      <c r="BY77" s="1265"/>
      <c r="BZ77" s="1265"/>
      <c r="CA77" s="1265"/>
      <c r="CB77" s="1265"/>
      <c r="CC77" s="1265"/>
      <c r="CD77" s="1265"/>
      <c r="CE77" s="1265"/>
      <c r="CF77" s="1265">
        <v>18</v>
      </c>
      <c r="CG77" s="1265"/>
      <c r="CH77" s="1265"/>
      <c r="CI77" s="1265"/>
      <c r="CJ77" s="1265"/>
      <c r="CK77" s="1265"/>
      <c r="CL77" s="1265"/>
      <c r="CM77" s="1265"/>
      <c r="CN77" s="1265">
        <v>12.7</v>
      </c>
      <c r="CO77" s="1265"/>
      <c r="CP77" s="1265"/>
      <c r="CQ77" s="1265"/>
      <c r="CR77" s="1265"/>
      <c r="CS77" s="1265"/>
      <c r="CT77" s="1265"/>
      <c r="CU77" s="1265"/>
      <c r="CV77" s="1265">
        <v>10</v>
      </c>
      <c r="CW77" s="1265"/>
      <c r="CX77" s="1265"/>
      <c r="CY77" s="1265"/>
      <c r="CZ77" s="1265"/>
      <c r="DA77" s="1265"/>
      <c r="DB77" s="1265"/>
      <c r="DC77" s="1265"/>
    </row>
    <row r="78" spans="2:107" ht="13" x14ac:dyDescent="0.2">
      <c r="B78" s="372"/>
      <c r="G78" s="1260"/>
      <c r="H78" s="1260"/>
      <c r="I78" s="1260"/>
      <c r="J78" s="1260"/>
      <c r="K78" s="1280"/>
      <c r="L78" s="1280"/>
      <c r="M78" s="1280"/>
      <c r="N78" s="1280"/>
      <c r="AN78" s="1264"/>
      <c r="AO78" s="1264"/>
      <c r="AP78" s="1264"/>
      <c r="AQ78" s="1264"/>
      <c r="AR78" s="1264"/>
      <c r="AS78" s="1264"/>
      <c r="AT78" s="1264"/>
      <c r="AU78" s="1264"/>
      <c r="AV78" s="1264"/>
      <c r="AW78" s="1264"/>
      <c r="AX78" s="1264"/>
      <c r="AY78" s="1264"/>
      <c r="AZ78" s="1264"/>
      <c r="BA78" s="1264"/>
      <c r="BB78" s="1266"/>
      <c r="BC78" s="1266"/>
      <c r="BD78" s="1266"/>
      <c r="BE78" s="1266"/>
      <c r="BF78" s="1266"/>
      <c r="BG78" s="1266"/>
      <c r="BH78" s="1266"/>
      <c r="BI78" s="1266"/>
      <c r="BJ78" s="1266"/>
      <c r="BK78" s="1266"/>
      <c r="BL78" s="1266"/>
      <c r="BM78" s="1266"/>
      <c r="BN78" s="1266"/>
      <c r="BO78" s="1266"/>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ht="13" x14ac:dyDescent="0.2">
      <c r="B79" s="372"/>
      <c r="G79" s="1260"/>
      <c r="H79" s="1260"/>
      <c r="I79" s="1279"/>
      <c r="J79" s="1279"/>
      <c r="K79" s="1281"/>
      <c r="L79" s="1281"/>
      <c r="M79" s="1281"/>
      <c r="N79" s="1281"/>
      <c r="AN79" s="1264"/>
      <c r="AO79" s="1264"/>
      <c r="AP79" s="1264"/>
      <c r="AQ79" s="1264"/>
      <c r="AR79" s="1264"/>
      <c r="AS79" s="1264"/>
      <c r="AT79" s="1264"/>
      <c r="AU79" s="1264"/>
      <c r="AV79" s="1264"/>
      <c r="AW79" s="1264"/>
      <c r="AX79" s="1264"/>
      <c r="AY79" s="1264"/>
      <c r="AZ79" s="1264"/>
      <c r="BA79" s="1264"/>
      <c r="BB79" s="1266" t="s">
        <v>574</v>
      </c>
      <c r="BC79" s="1266"/>
      <c r="BD79" s="1266"/>
      <c r="BE79" s="1266"/>
      <c r="BF79" s="1266"/>
      <c r="BG79" s="1266"/>
      <c r="BH79" s="1266"/>
      <c r="BI79" s="1266"/>
      <c r="BJ79" s="1266"/>
      <c r="BK79" s="1266"/>
      <c r="BL79" s="1266"/>
      <c r="BM79" s="1266"/>
      <c r="BN79" s="1266"/>
      <c r="BO79" s="1266"/>
      <c r="BP79" s="1265">
        <v>6.6</v>
      </c>
      <c r="BQ79" s="1265"/>
      <c r="BR79" s="1265"/>
      <c r="BS79" s="1265"/>
      <c r="BT79" s="1265"/>
      <c r="BU79" s="1265"/>
      <c r="BV79" s="1265"/>
      <c r="BW79" s="1265"/>
      <c r="BX79" s="1265">
        <v>6.4</v>
      </c>
      <c r="BY79" s="1265"/>
      <c r="BZ79" s="1265"/>
      <c r="CA79" s="1265"/>
      <c r="CB79" s="1265"/>
      <c r="CC79" s="1265"/>
      <c r="CD79" s="1265"/>
      <c r="CE79" s="1265"/>
      <c r="CF79" s="1265">
        <v>6.6</v>
      </c>
      <c r="CG79" s="1265"/>
      <c r="CH79" s="1265"/>
      <c r="CI79" s="1265"/>
      <c r="CJ79" s="1265"/>
      <c r="CK79" s="1265"/>
      <c r="CL79" s="1265"/>
      <c r="CM79" s="1265"/>
      <c r="CN79" s="1265">
        <v>6.6</v>
      </c>
      <c r="CO79" s="1265"/>
      <c r="CP79" s="1265"/>
      <c r="CQ79" s="1265"/>
      <c r="CR79" s="1265"/>
      <c r="CS79" s="1265"/>
      <c r="CT79" s="1265"/>
      <c r="CU79" s="1265"/>
      <c r="CV79" s="1265">
        <v>6.7</v>
      </c>
      <c r="CW79" s="1265"/>
      <c r="CX79" s="1265"/>
      <c r="CY79" s="1265"/>
      <c r="CZ79" s="1265"/>
      <c r="DA79" s="1265"/>
      <c r="DB79" s="1265"/>
      <c r="DC79" s="1265"/>
    </row>
    <row r="80" spans="2:107" ht="13" x14ac:dyDescent="0.2">
      <c r="B80" s="372"/>
      <c r="G80" s="1260"/>
      <c r="H80" s="1260"/>
      <c r="I80" s="1279"/>
      <c r="J80" s="1279"/>
      <c r="K80" s="1281"/>
      <c r="L80" s="1281"/>
      <c r="M80" s="1281"/>
      <c r="N80" s="1281"/>
      <c r="AN80" s="1264"/>
      <c r="AO80" s="1264"/>
      <c r="AP80" s="1264"/>
      <c r="AQ80" s="1264"/>
      <c r="AR80" s="1264"/>
      <c r="AS80" s="1264"/>
      <c r="AT80" s="1264"/>
      <c r="AU80" s="1264"/>
      <c r="AV80" s="1264"/>
      <c r="AW80" s="1264"/>
      <c r="AX80" s="1264"/>
      <c r="AY80" s="1264"/>
      <c r="AZ80" s="1264"/>
      <c r="BA80" s="1264"/>
      <c r="BB80" s="1266"/>
      <c r="BC80" s="1266"/>
      <c r="BD80" s="1266"/>
      <c r="BE80" s="1266"/>
      <c r="BF80" s="1266"/>
      <c r="BG80" s="1266"/>
      <c r="BH80" s="1266"/>
      <c r="BI80" s="1266"/>
      <c r="BJ80" s="1266"/>
      <c r="BK80" s="1266"/>
      <c r="BL80" s="1266"/>
      <c r="BM80" s="1266"/>
      <c r="BN80" s="1266"/>
      <c r="BO80" s="1266"/>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8" scale="6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4EC6-E14B-4207-A587-6D0DB284939F}">
  <sheetPr>
    <pageSetUpPr fitToPage="1"/>
  </sheetPr>
  <dimension ref="A1:DR125"/>
  <sheetViews>
    <sheetView topLeftCell="I90" zoomScale="85" zoomScaleNormal="85" workbookViewId="0">
      <selection activeCell="BI109" sqref="BI10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phoneticPr fontId="2"/>
  <pageMargins left="0.7" right="0.7" top="0.75" bottom="0.75" header="0.3" footer="0.3"/>
  <pageSetup paperSize="8" scale="47"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29A96-D9D8-4584-BFD7-B131905F9ED4}">
  <sheetPr>
    <pageSetUpPr fitToPage="1"/>
  </sheetPr>
  <dimension ref="A1:DR125"/>
  <sheetViews>
    <sheetView topLeftCell="I1" workbookViewId="0">
      <selection activeCell="CM113" sqref="CM11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phoneticPr fontId="2"/>
  <pageMargins left="0.7" right="0.7" top="0.75" bottom="0.75" header="0.3" footer="0.3"/>
  <pageSetup paperSize="8" scale="4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41926</v>
      </c>
      <c r="E3" s="156"/>
      <c r="F3" s="157">
        <v>62383</v>
      </c>
      <c r="G3" s="158"/>
      <c r="H3" s="159"/>
    </row>
    <row r="4" spans="1:8" x14ac:dyDescent="0.2">
      <c r="A4" s="160"/>
      <c r="B4" s="161"/>
      <c r="C4" s="162"/>
      <c r="D4" s="163">
        <v>19574</v>
      </c>
      <c r="E4" s="164"/>
      <c r="F4" s="165">
        <v>35325</v>
      </c>
      <c r="G4" s="166"/>
      <c r="H4" s="167"/>
    </row>
    <row r="5" spans="1:8" x14ac:dyDescent="0.2">
      <c r="A5" s="148" t="s">
        <v>520</v>
      </c>
      <c r="B5" s="153"/>
      <c r="C5" s="154"/>
      <c r="D5" s="155">
        <v>62785</v>
      </c>
      <c r="E5" s="156"/>
      <c r="F5" s="157">
        <v>63812</v>
      </c>
      <c r="G5" s="158"/>
      <c r="H5" s="159"/>
    </row>
    <row r="6" spans="1:8" x14ac:dyDescent="0.2">
      <c r="A6" s="160"/>
      <c r="B6" s="161"/>
      <c r="C6" s="162"/>
      <c r="D6" s="163">
        <v>39485</v>
      </c>
      <c r="E6" s="164"/>
      <c r="F6" s="165">
        <v>33848</v>
      </c>
      <c r="G6" s="166"/>
      <c r="H6" s="167"/>
    </row>
    <row r="7" spans="1:8" x14ac:dyDescent="0.2">
      <c r="A7" s="148" t="s">
        <v>521</v>
      </c>
      <c r="B7" s="153"/>
      <c r="C7" s="154"/>
      <c r="D7" s="155">
        <v>68905</v>
      </c>
      <c r="E7" s="156"/>
      <c r="F7" s="157">
        <v>54225</v>
      </c>
      <c r="G7" s="158"/>
      <c r="H7" s="159"/>
    </row>
    <row r="8" spans="1:8" x14ac:dyDescent="0.2">
      <c r="A8" s="160"/>
      <c r="B8" s="161"/>
      <c r="C8" s="162"/>
      <c r="D8" s="163">
        <v>48476</v>
      </c>
      <c r="E8" s="164"/>
      <c r="F8" s="165">
        <v>27337</v>
      </c>
      <c r="G8" s="166"/>
      <c r="H8" s="167"/>
    </row>
    <row r="9" spans="1:8" x14ac:dyDescent="0.2">
      <c r="A9" s="148" t="s">
        <v>522</v>
      </c>
      <c r="B9" s="153"/>
      <c r="C9" s="154"/>
      <c r="D9" s="155">
        <v>69302</v>
      </c>
      <c r="E9" s="156"/>
      <c r="F9" s="157">
        <v>54016</v>
      </c>
      <c r="G9" s="158"/>
      <c r="H9" s="159"/>
    </row>
    <row r="10" spans="1:8" x14ac:dyDescent="0.2">
      <c r="A10" s="160"/>
      <c r="B10" s="161"/>
      <c r="C10" s="162"/>
      <c r="D10" s="163">
        <v>44408</v>
      </c>
      <c r="E10" s="164"/>
      <c r="F10" s="165">
        <v>28078</v>
      </c>
      <c r="G10" s="166"/>
      <c r="H10" s="167"/>
    </row>
    <row r="11" spans="1:8" x14ac:dyDescent="0.2">
      <c r="A11" s="148" t="s">
        <v>523</v>
      </c>
      <c r="B11" s="153"/>
      <c r="C11" s="154"/>
      <c r="D11" s="155">
        <v>77405</v>
      </c>
      <c r="E11" s="156"/>
      <c r="F11" s="157">
        <v>52786</v>
      </c>
      <c r="G11" s="158"/>
      <c r="H11" s="159"/>
    </row>
    <row r="12" spans="1:8" x14ac:dyDescent="0.2">
      <c r="A12" s="160"/>
      <c r="B12" s="161"/>
      <c r="C12" s="168"/>
      <c r="D12" s="163">
        <v>25466</v>
      </c>
      <c r="E12" s="164"/>
      <c r="F12" s="165">
        <v>28742</v>
      </c>
      <c r="G12" s="166"/>
      <c r="H12" s="167"/>
    </row>
    <row r="13" spans="1:8" x14ac:dyDescent="0.2">
      <c r="A13" s="148"/>
      <c r="B13" s="153"/>
      <c r="C13" s="169"/>
      <c r="D13" s="170">
        <v>64065</v>
      </c>
      <c r="E13" s="171"/>
      <c r="F13" s="172">
        <v>57444</v>
      </c>
      <c r="G13" s="173"/>
      <c r="H13" s="159"/>
    </row>
    <row r="14" spans="1:8" x14ac:dyDescent="0.2">
      <c r="A14" s="160"/>
      <c r="B14" s="161"/>
      <c r="C14" s="162"/>
      <c r="D14" s="163">
        <v>35482</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4.6399999999999997</v>
      </c>
      <c r="C19" s="174">
        <f>ROUND(VALUE(SUBSTITUTE(実質収支比率等に係る経年分析!G$48,"▲","-")),2)</f>
        <v>7.17</v>
      </c>
      <c r="D19" s="174">
        <f>ROUND(VALUE(SUBSTITUTE(実質収支比率等に係る経年分析!H$48,"▲","-")),2)</f>
        <v>6.81</v>
      </c>
      <c r="E19" s="174">
        <f>ROUND(VALUE(SUBSTITUTE(実質収支比率等に係る経年分析!I$48,"▲","-")),2)</f>
        <v>5.3</v>
      </c>
      <c r="F19" s="174">
        <f>ROUND(VALUE(SUBSTITUTE(実質収支比率等に係る経年分析!J$48,"▲","-")),2)</f>
        <v>5.73</v>
      </c>
    </row>
    <row r="20" spans="1:11" x14ac:dyDescent="0.2">
      <c r="A20" s="174" t="s">
        <v>53</v>
      </c>
      <c r="B20" s="174">
        <f>ROUND(VALUE(SUBSTITUTE(実質収支比率等に係る経年分析!F$47,"▲","-")),2)</f>
        <v>15.52</v>
      </c>
      <c r="C20" s="174">
        <f>ROUND(VALUE(SUBSTITUTE(実質収支比率等に係る経年分析!G$47,"▲","-")),2)</f>
        <v>13.95</v>
      </c>
      <c r="D20" s="174">
        <f>ROUND(VALUE(SUBSTITUTE(実質収支比率等に係る経年分析!H$47,"▲","-")),2)</f>
        <v>15.12</v>
      </c>
      <c r="E20" s="174">
        <f>ROUND(VALUE(SUBSTITUTE(実質収支比率等に係る経年分析!I$47,"▲","-")),2)</f>
        <v>15.42</v>
      </c>
      <c r="F20" s="174">
        <f>ROUND(VALUE(SUBSTITUTE(実質収支比率等に係る経年分析!J$47,"▲","-")),2)</f>
        <v>18.260000000000002</v>
      </c>
    </row>
    <row r="21" spans="1:11" x14ac:dyDescent="0.2">
      <c r="A21" s="174" t="s">
        <v>54</v>
      </c>
      <c r="B21" s="174">
        <f>IF(ISNUMBER(VALUE(SUBSTITUTE(実質収支比率等に係る経年分析!F$49,"▲","-"))),ROUND(VALUE(SUBSTITUTE(実質収支比率等に係る経年分析!F$49,"▲","-")),2),NA())</f>
        <v>-2.2599999999999998</v>
      </c>
      <c r="C21" s="174">
        <f>IF(ISNUMBER(VALUE(SUBSTITUTE(実質収支比率等に係る経年分析!G$49,"▲","-"))),ROUND(VALUE(SUBSTITUTE(実質収支比率等に係る経年分析!G$49,"▲","-")),2),NA())</f>
        <v>1.34</v>
      </c>
      <c r="D21" s="174">
        <f>IF(ISNUMBER(VALUE(SUBSTITUTE(実質収支比率等に係る経年分析!H$49,"▲","-"))),ROUND(VALUE(SUBSTITUTE(実質収支比率等に係る経年分析!H$49,"▲","-")),2),NA())</f>
        <v>1.58</v>
      </c>
      <c r="E21" s="174">
        <f>IF(ISNUMBER(VALUE(SUBSTITUTE(実質収支比率等に係る経年分析!I$49,"▲","-"))),ROUND(VALUE(SUBSTITUTE(実質収支比率等に係る経年分析!I$49,"▲","-")),2),NA())</f>
        <v>-1.79</v>
      </c>
      <c r="F21" s="174">
        <f>IF(ISNUMBER(VALUE(SUBSTITUTE(実質収支比率等に係る経年分析!J$49,"▲","-"))),ROUND(VALUE(SUBSTITUTE(実質収支比率等に係る経年分析!J$49,"▲","-")),2),NA())</f>
        <v>3.46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3.81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公設地方卸売市場事業費特別会計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2.0699999999999998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2.2000000000000002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4180</v>
      </c>
      <c r="E42" s="176"/>
      <c r="F42" s="176"/>
      <c r="G42" s="176">
        <f>'実質公債費比率（分子）の構造'!L$52</f>
        <v>3913</v>
      </c>
      <c r="H42" s="176"/>
      <c r="I42" s="176"/>
      <c r="J42" s="176">
        <f>'実質公債費比率（分子）の構造'!M$52</f>
        <v>3699</v>
      </c>
      <c r="K42" s="176"/>
      <c r="L42" s="176"/>
      <c r="M42" s="176">
        <f>'実質公債費比率（分子）の構造'!N$52</f>
        <v>3700</v>
      </c>
      <c r="N42" s="176"/>
      <c r="O42" s="176"/>
      <c r="P42" s="176">
        <f>'実質公債費比率（分子）の構造'!O$52</f>
        <v>3610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16</v>
      </c>
      <c r="C45" s="176"/>
      <c r="D45" s="176"/>
      <c r="E45" s="176">
        <f>'実質公債費比率（分子）の構造'!L$49</f>
        <v>16</v>
      </c>
      <c r="F45" s="176"/>
      <c r="G45" s="176"/>
      <c r="H45" s="176">
        <f>'実質公債費比率（分子）の構造'!M$49</f>
        <v>15</v>
      </c>
      <c r="I45" s="176"/>
      <c r="J45" s="176"/>
      <c r="K45" s="176">
        <f>'実質公債費比率（分子）の構造'!N$49</f>
        <v>15</v>
      </c>
      <c r="L45" s="176"/>
      <c r="M45" s="176"/>
      <c r="N45" s="176" t="str">
        <f>'実質公債費比率（分子）の構造'!O$49</f>
        <v>-</v>
      </c>
      <c r="O45" s="176"/>
      <c r="P45" s="176"/>
    </row>
    <row r="46" spans="1:16" x14ac:dyDescent="0.2">
      <c r="A46" s="176" t="s">
        <v>64</v>
      </c>
      <c r="B46" s="176">
        <f>'実質公債費比率（分子）の構造'!K$48</f>
        <v>1037</v>
      </c>
      <c r="C46" s="176"/>
      <c r="D46" s="176"/>
      <c r="E46" s="176">
        <f>'実質公債費比率（分子）の構造'!L$48</f>
        <v>798</v>
      </c>
      <c r="F46" s="176"/>
      <c r="G46" s="176"/>
      <c r="H46" s="176">
        <f>'実質公債費比率（分子）の構造'!M$48</f>
        <v>703</v>
      </c>
      <c r="I46" s="176"/>
      <c r="J46" s="176"/>
      <c r="K46" s="176">
        <f>'実質公債費比率（分子）の構造'!N$48</f>
        <v>767</v>
      </c>
      <c r="L46" s="176"/>
      <c r="M46" s="176"/>
      <c r="N46" s="176">
        <f>'実質公債費比率（分子）の構造'!O$48</f>
        <v>777</v>
      </c>
      <c r="O46" s="176"/>
      <c r="P46" s="176"/>
    </row>
    <row r="47" spans="1:16" x14ac:dyDescent="0.2">
      <c r="A47" s="176" t="s">
        <v>12</v>
      </c>
      <c r="B47" s="176">
        <f>'実質公債費比率（分子）の構造'!K$47</f>
        <v>102</v>
      </c>
      <c r="C47" s="176"/>
      <c r="D47" s="176"/>
      <c r="E47" s="176">
        <f>'実質公債費比率（分子）の構造'!L$47</f>
        <v>102</v>
      </c>
      <c r="F47" s="176"/>
      <c r="G47" s="176"/>
      <c r="H47" s="176">
        <f>'実質公債費比率（分子）の構造'!M$47</f>
        <v>102</v>
      </c>
      <c r="I47" s="176"/>
      <c r="J47" s="176"/>
      <c r="K47" s="176">
        <f>'実質公債費比率（分子）の構造'!N$47</f>
        <v>102</v>
      </c>
      <c r="L47" s="176"/>
      <c r="M47" s="176"/>
      <c r="N47" s="176">
        <f>'実質公債費比率（分子）の構造'!O$47</f>
        <v>102</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3526</v>
      </c>
      <c r="C49" s="176"/>
      <c r="D49" s="176"/>
      <c r="E49" s="176">
        <f>'実質公債費比率（分子）の構造'!L$45</f>
        <v>3319</v>
      </c>
      <c r="F49" s="176"/>
      <c r="G49" s="176"/>
      <c r="H49" s="176">
        <f>'実質公債費比率（分子）の構造'!M$45</f>
        <v>3232</v>
      </c>
      <c r="I49" s="176"/>
      <c r="J49" s="176"/>
      <c r="K49" s="176">
        <f>'実質公債費比率（分子）の構造'!N$45</f>
        <v>3282</v>
      </c>
      <c r="L49" s="176"/>
      <c r="M49" s="176"/>
      <c r="N49" s="176">
        <f>'実質公債費比率（分子）の構造'!O$45</f>
        <v>3337</v>
      </c>
      <c r="O49" s="176"/>
      <c r="P49" s="176"/>
    </row>
    <row r="50" spans="1:16" x14ac:dyDescent="0.2">
      <c r="A50" s="176" t="s">
        <v>67</v>
      </c>
      <c r="B50" s="176" t="e">
        <f>NA()</f>
        <v>#N/A</v>
      </c>
      <c r="C50" s="176">
        <f>IF(ISNUMBER('実質公債費比率（分子）の構造'!K$53),'実質公債費比率（分子）の構造'!K$53,NA())</f>
        <v>501</v>
      </c>
      <c r="D50" s="176" t="e">
        <f>NA()</f>
        <v>#N/A</v>
      </c>
      <c r="E50" s="176" t="e">
        <f>NA()</f>
        <v>#N/A</v>
      </c>
      <c r="F50" s="176">
        <f>IF(ISNUMBER('実質公債費比率（分子）の構造'!L$53),'実質公債費比率（分子）の構造'!L$53,NA())</f>
        <v>322</v>
      </c>
      <c r="G50" s="176" t="e">
        <f>NA()</f>
        <v>#N/A</v>
      </c>
      <c r="H50" s="176" t="e">
        <f>NA()</f>
        <v>#N/A</v>
      </c>
      <c r="I50" s="176">
        <f>IF(ISNUMBER('実質公債費比率（分子）の構造'!M$53),'実質公債費比率（分子）の構造'!M$53,NA())</f>
        <v>353</v>
      </c>
      <c r="J50" s="176" t="e">
        <f>NA()</f>
        <v>#N/A</v>
      </c>
      <c r="K50" s="176" t="e">
        <f>NA()</f>
        <v>#N/A</v>
      </c>
      <c r="L50" s="176">
        <f>IF(ISNUMBER('実質公債費比率（分子）の構造'!N$53),'実質公債費比率（分子）の構造'!N$53,NA())</f>
        <v>466</v>
      </c>
      <c r="M50" s="176" t="e">
        <f>NA()</f>
        <v>#N/A</v>
      </c>
      <c r="N50" s="176" t="e">
        <f>NA()</f>
        <v>#N/A</v>
      </c>
      <c r="O50" s="176">
        <f>IF(ISNUMBER('実質公債費比率（分子）の構造'!O$53),'実質公債費比率（分子）の構造'!O$53,NA())</f>
        <v>606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33218</v>
      </c>
      <c r="E56" s="175"/>
      <c r="F56" s="175"/>
      <c r="G56" s="175">
        <f>'将来負担比率（分子）の構造'!J$52</f>
        <v>33371</v>
      </c>
      <c r="H56" s="175"/>
      <c r="I56" s="175"/>
      <c r="J56" s="175">
        <f>'将来負担比率（分子）の構造'!K$52</f>
        <v>32656</v>
      </c>
      <c r="K56" s="175"/>
      <c r="L56" s="175"/>
      <c r="M56" s="175">
        <f>'将来負担比率（分子）の構造'!L$52</f>
        <v>31176</v>
      </c>
      <c r="N56" s="175"/>
      <c r="O56" s="175"/>
      <c r="P56" s="175">
        <f>'将来負担比率（分子）の構造'!M$52</f>
        <v>29090</v>
      </c>
    </row>
    <row r="57" spans="1:16" x14ac:dyDescent="0.2">
      <c r="A57" s="175" t="s">
        <v>42</v>
      </c>
      <c r="B57" s="175"/>
      <c r="C57" s="175"/>
      <c r="D57" s="175">
        <f>'将来負担比率（分子）の構造'!I$51</f>
        <v>3854</v>
      </c>
      <c r="E57" s="175"/>
      <c r="F57" s="175"/>
      <c r="G57" s="175">
        <f>'将来負担比率（分子）の構造'!J$51</f>
        <v>3508</v>
      </c>
      <c r="H57" s="175"/>
      <c r="I57" s="175"/>
      <c r="J57" s="175">
        <f>'将来負担比率（分子）の構造'!K$51</f>
        <v>3014</v>
      </c>
      <c r="K57" s="175"/>
      <c r="L57" s="175"/>
      <c r="M57" s="175">
        <f>'将来負担比率（分子）の構造'!L$51</f>
        <v>2632</v>
      </c>
      <c r="N57" s="175"/>
      <c r="O57" s="175"/>
      <c r="P57" s="175">
        <f>'将来負担比率（分子）の構造'!M$51</f>
        <v>2617</v>
      </c>
    </row>
    <row r="58" spans="1:16" x14ac:dyDescent="0.2">
      <c r="A58" s="175" t="s">
        <v>41</v>
      </c>
      <c r="B58" s="175"/>
      <c r="C58" s="175"/>
      <c r="D58" s="175">
        <f>'将来負担比率（分子）の構造'!I$50</f>
        <v>11290</v>
      </c>
      <c r="E58" s="175"/>
      <c r="F58" s="175"/>
      <c r="G58" s="175">
        <f>'将来負担比率（分子）の構造'!J$50</f>
        <v>9439</v>
      </c>
      <c r="H58" s="175"/>
      <c r="I58" s="175"/>
      <c r="J58" s="175">
        <f>'将来負担比率（分子）の構造'!K$50</f>
        <v>10710</v>
      </c>
      <c r="K58" s="175"/>
      <c r="L58" s="175"/>
      <c r="M58" s="175">
        <f>'将来負担比率（分子）の構造'!L$50</f>
        <v>11746</v>
      </c>
      <c r="N58" s="175"/>
      <c r="O58" s="175"/>
      <c r="P58" s="175">
        <f>'将来負担比率（分子）の構造'!M$50</f>
        <v>12898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15</v>
      </c>
      <c r="C61" s="175"/>
      <c r="D61" s="175"/>
      <c r="E61" s="175">
        <f>'将来負担比率（分子）の構造'!J$46</f>
        <v>15</v>
      </c>
      <c r="F61" s="175"/>
      <c r="G61" s="175"/>
      <c r="H61" s="175">
        <f>'将来負担比率（分子）の構造'!K$46</f>
        <v>15</v>
      </c>
      <c r="I61" s="175"/>
      <c r="J61" s="175"/>
      <c r="K61" s="175">
        <f>'将来負担比率（分子）の構造'!L$46</f>
        <v>14</v>
      </c>
      <c r="L61" s="175"/>
      <c r="M61" s="175"/>
      <c r="N61" s="175">
        <f>'将来負担比率（分子）の構造'!M$46</f>
        <v>13</v>
      </c>
      <c r="O61" s="175"/>
      <c r="P61" s="175"/>
    </row>
    <row r="62" spans="1:16" x14ac:dyDescent="0.2">
      <c r="A62" s="175" t="s">
        <v>35</v>
      </c>
      <c r="B62" s="175">
        <f>'将来負担比率（分子）の構造'!I$45</f>
        <v>6281</v>
      </c>
      <c r="C62" s="175"/>
      <c r="D62" s="175"/>
      <c r="E62" s="175">
        <f>'将来負担比率（分子）の構造'!J$45</f>
        <v>6115</v>
      </c>
      <c r="F62" s="175"/>
      <c r="G62" s="175"/>
      <c r="H62" s="175">
        <f>'将来負担比率（分子）の構造'!K$45</f>
        <v>6016</v>
      </c>
      <c r="I62" s="175"/>
      <c r="J62" s="175"/>
      <c r="K62" s="175">
        <f>'将来負担比率（分子）の構造'!L$45</f>
        <v>5645</v>
      </c>
      <c r="L62" s="175"/>
      <c r="M62" s="175"/>
      <c r="N62" s="175">
        <f>'将来負担比率（分子）の構造'!M$45</f>
        <v>5762</v>
      </c>
      <c r="O62" s="175"/>
      <c r="P62" s="175"/>
    </row>
    <row r="63" spans="1:16" x14ac:dyDescent="0.2">
      <c r="A63" s="175" t="s">
        <v>34</v>
      </c>
      <c r="B63" s="175">
        <f>'将来負担比率（分子）の構造'!I$44</f>
        <v>64</v>
      </c>
      <c r="C63" s="175"/>
      <c r="D63" s="175"/>
      <c r="E63" s="175">
        <f>'将来負担比率（分子）の構造'!J$44</f>
        <v>43</v>
      </c>
      <c r="F63" s="175"/>
      <c r="G63" s="175"/>
      <c r="H63" s="175">
        <f>'将来負担比率（分子）の構造'!K$44</f>
        <v>21</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10193</v>
      </c>
      <c r="C64" s="175"/>
      <c r="D64" s="175"/>
      <c r="E64" s="175">
        <f>'将来負担比率（分子）の構造'!J$43</f>
        <v>8923</v>
      </c>
      <c r="F64" s="175"/>
      <c r="G64" s="175"/>
      <c r="H64" s="175">
        <f>'将来負担比率（分子）の構造'!K$43</f>
        <v>7602</v>
      </c>
      <c r="I64" s="175"/>
      <c r="J64" s="175"/>
      <c r="K64" s="175">
        <f>'将来負担比率（分子）の構造'!L$43</f>
        <v>6727</v>
      </c>
      <c r="L64" s="175"/>
      <c r="M64" s="175"/>
      <c r="N64" s="175">
        <f>'将来負担比率（分子）の構造'!M$43</f>
        <v>6507</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26060</v>
      </c>
      <c r="C66" s="175"/>
      <c r="D66" s="175"/>
      <c r="E66" s="175">
        <f>'将来負担比率（分子）の構造'!J$41</f>
        <v>27421</v>
      </c>
      <c r="F66" s="175"/>
      <c r="G66" s="175"/>
      <c r="H66" s="175">
        <f>'将来負担比率（分子）の構造'!K$41</f>
        <v>28504</v>
      </c>
      <c r="I66" s="175"/>
      <c r="J66" s="175"/>
      <c r="K66" s="175">
        <f>'将来負担比率（分子）の構造'!L$41</f>
        <v>28857</v>
      </c>
      <c r="L66" s="175"/>
      <c r="M66" s="175"/>
      <c r="N66" s="175">
        <f>'将来負担比率（分子）の構造'!M$41</f>
        <v>27785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3642</v>
      </c>
      <c r="C72" s="179">
        <f>基金残高に係る経年分析!G55</f>
        <v>3617</v>
      </c>
      <c r="D72" s="179">
        <f>基金残高に係る経年分析!H55</f>
        <v>4323</v>
      </c>
    </row>
    <row r="73" spans="1:16" x14ac:dyDescent="0.2">
      <c r="A73" s="178" t="s">
        <v>74</v>
      </c>
      <c r="B73" s="179">
        <f>基金残高に係る経年分析!F56</f>
        <v>313</v>
      </c>
      <c r="C73" s="179">
        <f>基金残高に係る経年分析!G56</f>
        <v>314</v>
      </c>
      <c r="D73" s="179">
        <f>基金残高に係る経年分析!H56</f>
        <v>436</v>
      </c>
    </row>
    <row r="74" spans="1:16" x14ac:dyDescent="0.2">
      <c r="A74" s="178" t="s">
        <v>75</v>
      </c>
      <c r="B74" s="179">
        <f>基金残高に係る経年分析!F57</f>
        <v>5288</v>
      </c>
      <c r="C74" s="179">
        <f>基金残高に係る経年分析!G57</f>
        <v>6264</v>
      </c>
      <c r="D74" s="179">
        <f>基金残高に係る経年分析!H57</f>
        <v>6244</v>
      </c>
    </row>
  </sheetData>
  <sheetProtection algorithmName="SHA-512" hashValue="6evnQyCo/WJROA3IPsUXWfX40B3Pjb5WH6AYhyrT6CbFWk73uAf7AzdM1q7roKaeNaiKCxDvvZkhiRj7eLFRNg==" saltValue="laOvWFiz7hh8E3XKYPot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15047180</v>
      </c>
      <c r="S5" s="649"/>
      <c r="T5" s="649"/>
      <c r="U5" s="649"/>
      <c r="V5" s="649"/>
      <c r="W5" s="649"/>
      <c r="X5" s="649"/>
      <c r="Y5" s="650"/>
      <c r="Z5" s="651">
        <v>31.7</v>
      </c>
      <c r="AA5" s="651"/>
      <c r="AB5" s="651"/>
      <c r="AC5" s="651"/>
      <c r="AD5" s="652">
        <v>14243761</v>
      </c>
      <c r="AE5" s="652"/>
      <c r="AF5" s="652"/>
      <c r="AG5" s="652"/>
      <c r="AH5" s="652"/>
      <c r="AI5" s="652"/>
      <c r="AJ5" s="652"/>
      <c r="AK5" s="652"/>
      <c r="AL5" s="653">
        <v>59.7</v>
      </c>
      <c r="AM5" s="654"/>
      <c r="AN5" s="654"/>
      <c r="AO5" s="655"/>
      <c r="AP5" s="645" t="s">
        <v>216</v>
      </c>
      <c r="AQ5" s="646"/>
      <c r="AR5" s="646"/>
      <c r="AS5" s="646"/>
      <c r="AT5" s="646"/>
      <c r="AU5" s="646"/>
      <c r="AV5" s="646"/>
      <c r="AW5" s="646"/>
      <c r="AX5" s="646"/>
      <c r="AY5" s="646"/>
      <c r="AZ5" s="646"/>
      <c r="BA5" s="646"/>
      <c r="BB5" s="646"/>
      <c r="BC5" s="646"/>
      <c r="BD5" s="646"/>
      <c r="BE5" s="646"/>
      <c r="BF5" s="647"/>
      <c r="BG5" s="659">
        <v>14238398</v>
      </c>
      <c r="BH5" s="660"/>
      <c r="BI5" s="660"/>
      <c r="BJ5" s="660"/>
      <c r="BK5" s="660"/>
      <c r="BL5" s="660"/>
      <c r="BM5" s="660"/>
      <c r="BN5" s="661"/>
      <c r="BO5" s="662">
        <v>94.6</v>
      </c>
      <c r="BP5" s="662"/>
      <c r="BQ5" s="662"/>
      <c r="BR5" s="662"/>
      <c r="BS5" s="663">
        <v>328621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505432</v>
      </c>
      <c r="S6" s="660"/>
      <c r="T6" s="660"/>
      <c r="U6" s="660"/>
      <c r="V6" s="660"/>
      <c r="W6" s="660"/>
      <c r="X6" s="660"/>
      <c r="Y6" s="661"/>
      <c r="Z6" s="662">
        <v>1.1000000000000001</v>
      </c>
      <c r="AA6" s="662"/>
      <c r="AB6" s="662"/>
      <c r="AC6" s="662"/>
      <c r="AD6" s="663">
        <v>505432</v>
      </c>
      <c r="AE6" s="663"/>
      <c r="AF6" s="663"/>
      <c r="AG6" s="663"/>
      <c r="AH6" s="663"/>
      <c r="AI6" s="663"/>
      <c r="AJ6" s="663"/>
      <c r="AK6" s="663"/>
      <c r="AL6" s="664">
        <v>2.1</v>
      </c>
      <c r="AM6" s="665"/>
      <c r="AN6" s="665"/>
      <c r="AO6" s="666"/>
      <c r="AP6" s="656" t="s">
        <v>221</v>
      </c>
      <c r="AQ6" s="657"/>
      <c r="AR6" s="657"/>
      <c r="AS6" s="657"/>
      <c r="AT6" s="657"/>
      <c r="AU6" s="657"/>
      <c r="AV6" s="657"/>
      <c r="AW6" s="657"/>
      <c r="AX6" s="657"/>
      <c r="AY6" s="657"/>
      <c r="AZ6" s="657"/>
      <c r="BA6" s="657"/>
      <c r="BB6" s="657"/>
      <c r="BC6" s="657"/>
      <c r="BD6" s="657"/>
      <c r="BE6" s="657"/>
      <c r="BF6" s="658"/>
      <c r="BG6" s="659">
        <v>14238398</v>
      </c>
      <c r="BH6" s="660"/>
      <c r="BI6" s="660"/>
      <c r="BJ6" s="660"/>
      <c r="BK6" s="660"/>
      <c r="BL6" s="660"/>
      <c r="BM6" s="660"/>
      <c r="BN6" s="661"/>
      <c r="BO6" s="662">
        <v>94.6</v>
      </c>
      <c r="BP6" s="662"/>
      <c r="BQ6" s="662"/>
      <c r="BR6" s="662"/>
      <c r="BS6" s="663">
        <v>328621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278438</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278438</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3017</v>
      </c>
      <c r="S7" s="660"/>
      <c r="T7" s="660"/>
      <c r="U7" s="660"/>
      <c r="V7" s="660"/>
      <c r="W7" s="660"/>
      <c r="X7" s="660"/>
      <c r="Y7" s="661"/>
      <c r="Z7" s="662">
        <v>0</v>
      </c>
      <c r="AA7" s="662"/>
      <c r="AB7" s="662"/>
      <c r="AC7" s="662"/>
      <c r="AD7" s="663">
        <v>3017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6379225</v>
      </c>
      <c r="BH7" s="660"/>
      <c r="BI7" s="660"/>
      <c r="BJ7" s="660"/>
      <c r="BK7" s="660"/>
      <c r="BL7" s="660"/>
      <c r="BM7" s="660"/>
      <c r="BN7" s="661"/>
      <c r="BO7" s="662">
        <v>42.4</v>
      </c>
      <c r="BP7" s="662"/>
      <c r="BQ7" s="662"/>
      <c r="BR7" s="662"/>
      <c r="BS7" s="663">
        <v>328621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7922758</v>
      </c>
      <c r="CS7" s="660"/>
      <c r="CT7" s="660"/>
      <c r="CU7" s="660"/>
      <c r="CV7" s="660"/>
      <c r="CW7" s="660"/>
      <c r="CX7" s="660"/>
      <c r="CY7" s="661"/>
      <c r="CZ7" s="662">
        <v>17.3</v>
      </c>
      <c r="DA7" s="662"/>
      <c r="DB7" s="662"/>
      <c r="DC7" s="662"/>
      <c r="DD7" s="668">
        <v>1869005</v>
      </c>
      <c r="DE7" s="660"/>
      <c r="DF7" s="660"/>
      <c r="DG7" s="660"/>
      <c r="DH7" s="660"/>
      <c r="DI7" s="660"/>
      <c r="DJ7" s="660"/>
      <c r="DK7" s="660"/>
      <c r="DL7" s="660"/>
      <c r="DM7" s="660"/>
      <c r="DN7" s="660"/>
      <c r="DO7" s="660"/>
      <c r="DP7" s="661"/>
      <c r="DQ7" s="668">
        <v>4937935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70065</v>
      </c>
      <c r="S8" s="660"/>
      <c r="T8" s="660"/>
      <c r="U8" s="660"/>
      <c r="V8" s="660"/>
      <c r="W8" s="660"/>
      <c r="X8" s="660"/>
      <c r="Y8" s="661"/>
      <c r="Z8" s="662">
        <v>0.1</v>
      </c>
      <c r="AA8" s="662"/>
      <c r="AB8" s="662"/>
      <c r="AC8" s="662"/>
      <c r="AD8" s="663">
        <v>70065</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175031</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16005743</v>
      </c>
      <c r="CS8" s="660"/>
      <c r="CT8" s="660"/>
      <c r="CU8" s="660"/>
      <c r="CV8" s="660"/>
      <c r="CW8" s="660"/>
      <c r="CX8" s="660"/>
      <c r="CY8" s="661"/>
      <c r="CZ8" s="662">
        <v>34.9</v>
      </c>
      <c r="DA8" s="662"/>
      <c r="DB8" s="662"/>
      <c r="DC8" s="662"/>
      <c r="DD8" s="668">
        <v>544984</v>
      </c>
      <c r="DE8" s="660"/>
      <c r="DF8" s="660"/>
      <c r="DG8" s="660"/>
      <c r="DH8" s="660"/>
      <c r="DI8" s="660"/>
      <c r="DJ8" s="660"/>
      <c r="DK8" s="660"/>
      <c r="DL8" s="660"/>
      <c r="DM8" s="660"/>
      <c r="DN8" s="660"/>
      <c r="DO8" s="660"/>
      <c r="DP8" s="661"/>
      <c r="DQ8" s="668">
        <v>7734946</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81160</v>
      </c>
      <c r="S9" s="660"/>
      <c r="T9" s="660"/>
      <c r="U9" s="660"/>
      <c r="V9" s="660"/>
      <c r="W9" s="660"/>
      <c r="X9" s="660"/>
      <c r="Y9" s="661"/>
      <c r="Z9" s="662">
        <v>0.2</v>
      </c>
      <c r="AA9" s="662"/>
      <c r="AB9" s="662"/>
      <c r="AC9" s="662"/>
      <c r="AD9" s="663">
        <v>81160</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4914814</v>
      </c>
      <c r="BH9" s="660"/>
      <c r="BI9" s="660"/>
      <c r="BJ9" s="660"/>
      <c r="BK9" s="660"/>
      <c r="BL9" s="660"/>
      <c r="BM9" s="660"/>
      <c r="BN9" s="661"/>
      <c r="BO9" s="662">
        <v>32.700000000000003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5202856</v>
      </c>
      <c r="CS9" s="660"/>
      <c r="CT9" s="660"/>
      <c r="CU9" s="660"/>
      <c r="CV9" s="660"/>
      <c r="CW9" s="660"/>
      <c r="CX9" s="660"/>
      <c r="CY9" s="661"/>
      <c r="CZ9" s="662">
        <v>11.3</v>
      </c>
      <c r="DA9" s="662"/>
      <c r="DB9" s="662"/>
      <c r="DC9" s="662"/>
      <c r="DD9" s="668">
        <v>1886985</v>
      </c>
      <c r="DE9" s="660"/>
      <c r="DF9" s="660"/>
      <c r="DG9" s="660"/>
      <c r="DH9" s="660"/>
      <c r="DI9" s="660"/>
      <c r="DJ9" s="660"/>
      <c r="DK9" s="660"/>
      <c r="DL9" s="660"/>
      <c r="DM9" s="660"/>
      <c r="DN9" s="660"/>
      <c r="DO9" s="660"/>
      <c r="DP9" s="661"/>
      <c r="DQ9" s="668">
        <v>2463673</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363131</v>
      </c>
      <c r="BH10" s="660"/>
      <c r="BI10" s="660"/>
      <c r="BJ10" s="660"/>
      <c r="BK10" s="660"/>
      <c r="BL10" s="660"/>
      <c r="BM10" s="660"/>
      <c r="BN10" s="661"/>
      <c r="BO10" s="662">
        <v>2.4</v>
      </c>
      <c r="BP10" s="662"/>
      <c r="BQ10" s="662"/>
      <c r="BR10" s="662"/>
      <c r="BS10" s="663">
        <v>59815</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34293</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32845</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2434467</v>
      </c>
      <c r="S11" s="660"/>
      <c r="T11" s="660"/>
      <c r="U11" s="660"/>
      <c r="V11" s="660"/>
      <c r="W11" s="660"/>
      <c r="X11" s="660"/>
      <c r="Y11" s="661"/>
      <c r="Z11" s="664">
        <v>5.0999999999999996</v>
      </c>
      <c r="AA11" s="665"/>
      <c r="AB11" s="665"/>
      <c r="AC11" s="671"/>
      <c r="AD11" s="668">
        <v>2434467</v>
      </c>
      <c r="AE11" s="660"/>
      <c r="AF11" s="660"/>
      <c r="AG11" s="660"/>
      <c r="AH11" s="660"/>
      <c r="AI11" s="660"/>
      <c r="AJ11" s="660"/>
      <c r="AK11" s="661"/>
      <c r="AL11" s="664">
        <v>10.199999999999999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926249</v>
      </c>
      <c r="BH11" s="660"/>
      <c r="BI11" s="660"/>
      <c r="BJ11" s="660"/>
      <c r="BK11" s="660"/>
      <c r="BL11" s="660"/>
      <c r="BM11" s="660"/>
      <c r="BN11" s="661"/>
      <c r="BO11" s="662">
        <v>6.2</v>
      </c>
      <c r="BP11" s="662"/>
      <c r="BQ11" s="662"/>
      <c r="BR11" s="662"/>
      <c r="BS11" s="663">
        <v>268806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1129415</v>
      </c>
      <c r="CS11" s="660"/>
      <c r="CT11" s="660"/>
      <c r="CU11" s="660"/>
      <c r="CV11" s="660"/>
      <c r="CW11" s="660"/>
      <c r="CX11" s="660"/>
      <c r="CY11" s="661"/>
      <c r="CZ11" s="662">
        <v>2.5</v>
      </c>
      <c r="DA11" s="662"/>
      <c r="DB11" s="662"/>
      <c r="DC11" s="662"/>
      <c r="DD11" s="668">
        <v>215575</v>
      </c>
      <c r="DE11" s="660"/>
      <c r="DF11" s="660"/>
      <c r="DG11" s="660"/>
      <c r="DH11" s="660"/>
      <c r="DI11" s="660"/>
      <c r="DJ11" s="660"/>
      <c r="DK11" s="660"/>
      <c r="DL11" s="660"/>
      <c r="DM11" s="660"/>
      <c r="DN11" s="660"/>
      <c r="DO11" s="660"/>
      <c r="DP11" s="661"/>
      <c r="DQ11" s="668">
        <v>644518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181175</v>
      </c>
      <c r="S12" s="660"/>
      <c r="T12" s="660"/>
      <c r="U12" s="660"/>
      <c r="V12" s="660"/>
      <c r="W12" s="660"/>
      <c r="X12" s="660"/>
      <c r="Y12" s="661"/>
      <c r="Z12" s="662">
        <v>0.4</v>
      </c>
      <c r="AA12" s="662"/>
      <c r="AB12" s="662"/>
      <c r="AC12" s="662"/>
      <c r="AD12" s="663">
        <v>181175</v>
      </c>
      <c r="AE12" s="663"/>
      <c r="AF12" s="663"/>
      <c r="AG12" s="663"/>
      <c r="AH12" s="663"/>
      <c r="AI12" s="663"/>
      <c r="AJ12" s="663"/>
      <c r="AK12" s="663"/>
      <c r="AL12" s="664">
        <v>0.8</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6766329</v>
      </c>
      <c r="BH12" s="660"/>
      <c r="BI12" s="660"/>
      <c r="BJ12" s="660"/>
      <c r="BK12" s="660"/>
      <c r="BL12" s="660"/>
      <c r="BM12" s="660"/>
      <c r="BN12" s="661"/>
      <c r="BO12" s="662">
        <v>45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2255918</v>
      </c>
      <c r="CS12" s="660"/>
      <c r="CT12" s="660"/>
      <c r="CU12" s="660"/>
      <c r="CV12" s="660"/>
      <c r="CW12" s="660"/>
      <c r="CX12" s="660"/>
      <c r="CY12" s="661"/>
      <c r="CZ12" s="662">
        <v>4.9000000000000004</v>
      </c>
      <c r="DA12" s="662"/>
      <c r="DB12" s="662"/>
      <c r="DC12" s="662"/>
      <c r="DD12" s="668">
        <v>397213</v>
      </c>
      <c r="DE12" s="660"/>
      <c r="DF12" s="660"/>
      <c r="DG12" s="660"/>
      <c r="DH12" s="660"/>
      <c r="DI12" s="660"/>
      <c r="DJ12" s="660"/>
      <c r="DK12" s="660"/>
      <c r="DL12" s="660"/>
      <c r="DM12" s="660"/>
      <c r="DN12" s="660"/>
      <c r="DO12" s="660"/>
      <c r="DP12" s="661"/>
      <c r="DQ12" s="668">
        <v>719279</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6754013</v>
      </c>
      <c r="BH13" s="660"/>
      <c r="BI13" s="660"/>
      <c r="BJ13" s="660"/>
      <c r="BK13" s="660"/>
      <c r="BL13" s="660"/>
      <c r="BM13" s="660"/>
      <c r="BN13" s="661"/>
      <c r="BO13" s="662">
        <v>44.9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3119313</v>
      </c>
      <c r="CS13" s="660"/>
      <c r="CT13" s="660"/>
      <c r="CU13" s="660"/>
      <c r="CV13" s="660"/>
      <c r="CW13" s="660"/>
      <c r="CX13" s="660"/>
      <c r="CY13" s="661"/>
      <c r="CZ13" s="662">
        <v>6.8</v>
      </c>
      <c r="DA13" s="662"/>
      <c r="DB13" s="662"/>
      <c r="DC13" s="662"/>
      <c r="DD13" s="668">
        <v>1108275</v>
      </c>
      <c r="DE13" s="660"/>
      <c r="DF13" s="660"/>
      <c r="DG13" s="660"/>
      <c r="DH13" s="660"/>
      <c r="DI13" s="660"/>
      <c r="DJ13" s="660"/>
      <c r="DK13" s="660"/>
      <c r="DL13" s="660"/>
      <c r="DM13" s="660"/>
      <c r="DN13" s="660"/>
      <c r="DO13" s="660"/>
      <c r="DP13" s="661"/>
      <c r="DQ13" s="668">
        <v>2041697</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3337</v>
      </c>
      <c r="S14" s="660"/>
      <c r="T14" s="660"/>
      <c r="U14" s="660"/>
      <c r="V14" s="660"/>
      <c r="W14" s="660"/>
      <c r="X14" s="660"/>
      <c r="Y14" s="661"/>
      <c r="Z14" s="662">
        <v>0</v>
      </c>
      <c r="AA14" s="662"/>
      <c r="AB14" s="662"/>
      <c r="AC14" s="662"/>
      <c r="AD14" s="663">
        <v>3337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350576</v>
      </c>
      <c r="BH14" s="660"/>
      <c r="BI14" s="660"/>
      <c r="BJ14" s="660"/>
      <c r="BK14" s="660"/>
      <c r="BL14" s="660"/>
      <c r="BM14" s="660"/>
      <c r="BN14" s="661"/>
      <c r="BO14" s="662">
        <v>2.2999999999999998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1407657</v>
      </c>
      <c r="CS14" s="660"/>
      <c r="CT14" s="660"/>
      <c r="CU14" s="660"/>
      <c r="CV14" s="660"/>
      <c r="CW14" s="660"/>
      <c r="CX14" s="660"/>
      <c r="CY14" s="661"/>
      <c r="CZ14" s="662">
        <v>3.1</v>
      </c>
      <c r="DA14" s="662"/>
      <c r="DB14" s="662"/>
      <c r="DC14" s="662"/>
      <c r="DD14" s="668">
        <v>239057</v>
      </c>
      <c r="DE14" s="660"/>
      <c r="DF14" s="660"/>
      <c r="DG14" s="660"/>
      <c r="DH14" s="660"/>
      <c r="DI14" s="660"/>
      <c r="DJ14" s="660"/>
      <c r="DK14" s="660"/>
      <c r="DL14" s="660"/>
      <c r="DM14" s="660"/>
      <c r="DN14" s="660"/>
      <c r="DO14" s="660"/>
      <c r="DP14" s="661"/>
      <c r="DQ14" s="668">
        <v>1155954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741755</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5070762</v>
      </c>
      <c r="CS15" s="660"/>
      <c r="CT15" s="660"/>
      <c r="CU15" s="660"/>
      <c r="CV15" s="660"/>
      <c r="CW15" s="660"/>
      <c r="CX15" s="660"/>
      <c r="CY15" s="661"/>
      <c r="CZ15" s="662">
        <v>11.1</v>
      </c>
      <c r="DA15" s="662"/>
      <c r="DB15" s="662"/>
      <c r="DC15" s="662"/>
      <c r="DD15" s="668">
        <v>1000072</v>
      </c>
      <c r="DE15" s="660"/>
      <c r="DF15" s="660"/>
      <c r="DG15" s="660"/>
      <c r="DH15" s="660"/>
      <c r="DI15" s="660"/>
      <c r="DJ15" s="660"/>
      <c r="DK15" s="660"/>
      <c r="DL15" s="660"/>
      <c r="DM15" s="660"/>
      <c r="DN15" s="660"/>
      <c r="DO15" s="660"/>
      <c r="DP15" s="661"/>
      <c r="DQ15" s="668">
        <v>3432945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52137</v>
      </c>
      <c r="S16" s="660"/>
      <c r="T16" s="660"/>
      <c r="U16" s="660"/>
      <c r="V16" s="660"/>
      <c r="W16" s="660"/>
      <c r="X16" s="660"/>
      <c r="Y16" s="661"/>
      <c r="Z16" s="662">
        <v>0.1</v>
      </c>
      <c r="AA16" s="662"/>
      <c r="AB16" s="662"/>
      <c r="AC16" s="662"/>
      <c r="AD16" s="663">
        <v>52137</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513</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86757</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86757</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229354</v>
      </c>
      <c r="S17" s="660"/>
      <c r="T17" s="660"/>
      <c r="U17" s="660"/>
      <c r="V17" s="660"/>
      <c r="W17" s="660"/>
      <c r="X17" s="660"/>
      <c r="Y17" s="661"/>
      <c r="Z17" s="662">
        <v>0.5</v>
      </c>
      <c r="AA17" s="662"/>
      <c r="AB17" s="662"/>
      <c r="AC17" s="662"/>
      <c r="AD17" s="663">
        <v>229354</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3337389</v>
      </c>
      <c r="CS17" s="660"/>
      <c r="CT17" s="660"/>
      <c r="CU17" s="660"/>
      <c r="CV17" s="660"/>
      <c r="CW17" s="660"/>
      <c r="CX17" s="660"/>
      <c r="CY17" s="661"/>
      <c r="CZ17" s="662">
        <v>7.3</v>
      </c>
      <c r="DA17" s="662"/>
      <c r="DB17" s="662"/>
      <c r="DC17" s="662"/>
      <c r="DD17" s="668" t="s">
        <v>122</v>
      </c>
      <c r="DE17" s="660"/>
      <c r="DF17" s="660"/>
      <c r="DG17" s="660"/>
      <c r="DH17" s="660"/>
      <c r="DI17" s="660"/>
      <c r="DJ17" s="660"/>
      <c r="DK17" s="660"/>
      <c r="DL17" s="660"/>
      <c r="DM17" s="660"/>
      <c r="DN17" s="660"/>
      <c r="DO17" s="660"/>
      <c r="DP17" s="661"/>
      <c r="DQ17" s="668">
        <v>3293153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113536</v>
      </c>
      <c r="S18" s="660"/>
      <c r="T18" s="660"/>
      <c r="U18" s="660"/>
      <c r="V18" s="660"/>
      <c r="W18" s="660"/>
      <c r="X18" s="660"/>
      <c r="Y18" s="661"/>
      <c r="Z18" s="662">
        <v>0.2</v>
      </c>
      <c r="AA18" s="662"/>
      <c r="AB18" s="662"/>
      <c r="AC18" s="662"/>
      <c r="AD18" s="663">
        <v>113536</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95422</v>
      </c>
      <c r="S19" s="660"/>
      <c r="T19" s="660"/>
      <c r="U19" s="660"/>
      <c r="V19" s="660"/>
      <c r="W19" s="660"/>
      <c r="X19" s="660"/>
      <c r="Y19" s="661"/>
      <c r="Z19" s="662">
        <v>0.2</v>
      </c>
      <c r="AA19" s="662"/>
      <c r="AB19" s="662"/>
      <c r="AC19" s="662"/>
      <c r="AD19" s="663">
        <v>95422</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808782</v>
      </c>
      <c r="BH19" s="660"/>
      <c r="BI19" s="660"/>
      <c r="BJ19" s="660"/>
      <c r="BK19" s="660"/>
      <c r="BL19" s="660"/>
      <c r="BM19" s="660"/>
      <c r="BN19" s="661"/>
      <c r="BO19" s="662">
        <v>5.4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18114</v>
      </c>
      <c r="S20" s="660"/>
      <c r="T20" s="660"/>
      <c r="U20" s="660"/>
      <c r="V20" s="660"/>
      <c r="W20" s="660"/>
      <c r="X20" s="660"/>
      <c r="Y20" s="661"/>
      <c r="Z20" s="662">
        <v>0</v>
      </c>
      <c r="AA20" s="662"/>
      <c r="AB20" s="662"/>
      <c r="AC20" s="662"/>
      <c r="AD20" s="663">
        <v>18114</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808782</v>
      </c>
      <c r="BH20" s="660"/>
      <c r="BI20" s="660"/>
      <c r="BJ20" s="660"/>
      <c r="BK20" s="660"/>
      <c r="BL20" s="660"/>
      <c r="BM20" s="660"/>
      <c r="BN20" s="661"/>
      <c r="BO20" s="662">
        <v>5.4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45851299</v>
      </c>
      <c r="CS20" s="660"/>
      <c r="CT20" s="660"/>
      <c r="CU20" s="660"/>
      <c r="CV20" s="660"/>
      <c r="CW20" s="660"/>
      <c r="CX20" s="660"/>
      <c r="CY20" s="661"/>
      <c r="CZ20" s="662">
        <v>100</v>
      </c>
      <c r="DA20" s="662"/>
      <c r="DB20" s="662"/>
      <c r="DC20" s="662"/>
      <c r="DD20" s="668">
        <v>7261166</v>
      </c>
      <c r="DE20" s="660"/>
      <c r="DF20" s="660"/>
      <c r="DG20" s="660"/>
      <c r="DH20" s="660"/>
      <c r="DI20" s="660"/>
      <c r="DJ20" s="660"/>
      <c r="DK20" s="660"/>
      <c r="DL20" s="660"/>
      <c r="DM20" s="660"/>
      <c r="DN20" s="660"/>
      <c r="DO20" s="660"/>
      <c r="DP20" s="661"/>
      <c r="DQ20" s="668">
        <v>26822140</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6529077</v>
      </c>
      <c r="S21" s="660"/>
      <c r="T21" s="660"/>
      <c r="U21" s="660"/>
      <c r="V21" s="660"/>
      <c r="W21" s="660"/>
      <c r="X21" s="660"/>
      <c r="Y21" s="661"/>
      <c r="Z21" s="662">
        <v>13.7</v>
      </c>
      <c r="AA21" s="662"/>
      <c r="AB21" s="662"/>
      <c r="AC21" s="662"/>
      <c r="AD21" s="663">
        <v>5881232</v>
      </c>
      <c r="AE21" s="663"/>
      <c r="AF21" s="663"/>
      <c r="AG21" s="663"/>
      <c r="AH21" s="663"/>
      <c r="AI21" s="663"/>
      <c r="AJ21" s="663"/>
      <c r="AK21" s="663"/>
      <c r="AL21" s="664">
        <v>24.7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5363</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5881232</v>
      </c>
      <c r="S22" s="660"/>
      <c r="T22" s="660"/>
      <c r="U22" s="660"/>
      <c r="V22" s="660"/>
      <c r="W22" s="660"/>
      <c r="X22" s="660"/>
      <c r="Y22" s="661"/>
      <c r="Z22" s="662">
        <v>12.4</v>
      </c>
      <c r="AA22" s="662"/>
      <c r="AB22" s="662"/>
      <c r="AC22" s="662"/>
      <c r="AD22" s="663">
        <v>5881232</v>
      </c>
      <c r="AE22" s="663"/>
      <c r="AF22" s="663"/>
      <c r="AG22" s="663"/>
      <c r="AH22" s="663"/>
      <c r="AI22" s="663"/>
      <c r="AJ22" s="663"/>
      <c r="AK22" s="663"/>
      <c r="AL22" s="664">
        <v>24.7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647780</v>
      </c>
      <c r="S23" s="660"/>
      <c r="T23" s="660"/>
      <c r="U23" s="660"/>
      <c r="V23" s="660"/>
      <c r="W23" s="660"/>
      <c r="X23" s="660"/>
      <c r="Y23" s="661"/>
      <c r="Z23" s="662">
        <v>1.4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803419</v>
      </c>
      <c r="BH23" s="660"/>
      <c r="BI23" s="660"/>
      <c r="BJ23" s="660"/>
      <c r="BK23" s="660"/>
      <c r="BL23" s="660"/>
      <c r="BM23" s="660"/>
      <c r="BN23" s="661"/>
      <c r="BO23" s="662">
        <v>5.3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65</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21686970</v>
      </c>
      <c r="CS24" s="649"/>
      <c r="CT24" s="649"/>
      <c r="CU24" s="649"/>
      <c r="CV24" s="649"/>
      <c r="CW24" s="649"/>
      <c r="CX24" s="649"/>
      <c r="CY24" s="650"/>
      <c r="CZ24" s="653">
        <v>47.3</v>
      </c>
      <c r="DA24" s="654"/>
      <c r="DB24" s="654"/>
      <c r="DC24" s="670"/>
      <c r="DD24" s="689">
        <v>14225530</v>
      </c>
      <c r="DE24" s="649"/>
      <c r="DF24" s="649"/>
      <c r="DG24" s="649"/>
      <c r="DH24" s="649"/>
      <c r="DI24" s="649"/>
      <c r="DJ24" s="649"/>
      <c r="DK24" s="650"/>
      <c r="DL24" s="689">
        <v>13187127</v>
      </c>
      <c r="DM24" s="649"/>
      <c r="DN24" s="649"/>
      <c r="DO24" s="649"/>
      <c r="DP24" s="649"/>
      <c r="DQ24" s="649"/>
      <c r="DR24" s="649"/>
      <c r="DS24" s="649"/>
      <c r="DT24" s="649"/>
      <c r="DU24" s="649"/>
      <c r="DV24" s="650"/>
      <c r="DW24" s="653">
        <v>54.8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25249937</v>
      </c>
      <c r="S25" s="660"/>
      <c r="T25" s="660"/>
      <c r="U25" s="660"/>
      <c r="V25" s="660"/>
      <c r="W25" s="660"/>
      <c r="X25" s="660"/>
      <c r="Y25" s="661"/>
      <c r="Z25" s="662">
        <v>53.1</v>
      </c>
      <c r="AA25" s="662"/>
      <c r="AB25" s="662"/>
      <c r="AC25" s="662"/>
      <c r="AD25" s="663">
        <v>23798673</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7583597</v>
      </c>
      <c r="CS25" s="692"/>
      <c r="CT25" s="692"/>
      <c r="CU25" s="692"/>
      <c r="CV25" s="692"/>
      <c r="CW25" s="692"/>
      <c r="CX25" s="692"/>
      <c r="CY25" s="693"/>
      <c r="CZ25" s="664">
        <v>16.5</v>
      </c>
      <c r="DA25" s="690"/>
      <c r="DB25" s="690"/>
      <c r="DC25" s="694"/>
      <c r="DD25" s="668">
        <v>7168518</v>
      </c>
      <c r="DE25" s="692"/>
      <c r="DF25" s="692"/>
      <c r="DG25" s="692"/>
      <c r="DH25" s="692"/>
      <c r="DI25" s="692"/>
      <c r="DJ25" s="692"/>
      <c r="DK25" s="693"/>
      <c r="DL25" s="668">
        <v>7004803</v>
      </c>
      <c r="DM25" s="692"/>
      <c r="DN25" s="692"/>
      <c r="DO25" s="692"/>
      <c r="DP25" s="692"/>
      <c r="DQ25" s="692"/>
      <c r="DR25" s="692"/>
      <c r="DS25" s="692"/>
      <c r="DT25" s="692"/>
      <c r="DU25" s="692"/>
      <c r="DV25" s="693"/>
      <c r="DW25" s="664">
        <v>29.1</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9958</v>
      </c>
      <c r="S26" s="660"/>
      <c r="T26" s="660"/>
      <c r="U26" s="660"/>
      <c r="V26" s="660"/>
      <c r="W26" s="660"/>
      <c r="X26" s="660"/>
      <c r="Y26" s="661"/>
      <c r="Z26" s="662">
        <v>0</v>
      </c>
      <c r="AA26" s="662"/>
      <c r="AB26" s="662"/>
      <c r="AC26" s="662"/>
      <c r="AD26" s="663">
        <v>9958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4717129</v>
      </c>
      <c r="CS26" s="660"/>
      <c r="CT26" s="660"/>
      <c r="CU26" s="660"/>
      <c r="CV26" s="660"/>
      <c r="CW26" s="660"/>
      <c r="CX26" s="660"/>
      <c r="CY26" s="661"/>
      <c r="CZ26" s="664">
        <v>10.3</v>
      </c>
      <c r="DA26" s="690"/>
      <c r="DB26" s="690"/>
      <c r="DC26" s="694"/>
      <c r="DD26" s="668">
        <v>4471092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206900</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15047180</v>
      </c>
      <c r="BH27" s="660"/>
      <c r="BI27" s="660"/>
      <c r="BJ27" s="660"/>
      <c r="BK27" s="660"/>
      <c r="BL27" s="660"/>
      <c r="BM27" s="660"/>
      <c r="BN27" s="661"/>
      <c r="BO27" s="662">
        <v>100</v>
      </c>
      <c r="BP27" s="662"/>
      <c r="BQ27" s="662"/>
      <c r="BR27" s="662"/>
      <c r="BS27" s="663">
        <v>328621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10765984</v>
      </c>
      <c r="CS27" s="692"/>
      <c r="CT27" s="692"/>
      <c r="CU27" s="692"/>
      <c r="CV27" s="692"/>
      <c r="CW27" s="692"/>
      <c r="CX27" s="692"/>
      <c r="CY27" s="693"/>
      <c r="CZ27" s="664">
        <v>23.5</v>
      </c>
      <c r="DA27" s="690"/>
      <c r="DB27" s="690"/>
      <c r="DC27" s="694"/>
      <c r="DD27" s="668">
        <v>3763859</v>
      </c>
      <c r="DE27" s="692"/>
      <c r="DF27" s="692"/>
      <c r="DG27" s="692"/>
      <c r="DH27" s="692"/>
      <c r="DI27" s="692"/>
      <c r="DJ27" s="692"/>
      <c r="DK27" s="693"/>
      <c r="DL27" s="668">
        <v>2889171</v>
      </c>
      <c r="DM27" s="692"/>
      <c r="DN27" s="692"/>
      <c r="DO27" s="692"/>
      <c r="DP27" s="692"/>
      <c r="DQ27" s="692"/>
      <c r="DR27" s="692"/>
      <c r="DS27" s="692"/>
      <c r="DT27" s="692"/>
      <c r="DU27" s="692"/>
      <c r="DV27" s="693"/>
      <c r="DW27" s="664">
        <v>12</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460499</v>
      </c>
      <c r="S28" s="660"/>
      <c r="T28" s="660"/>
      <c r="U28" s="660"/>
      <c r="V28" s="660"/>
      <c r="W28" s="660"/>
      <c r="X28" s="660"/>
      <c r="Y28" s="661"/>
      <c r="Z28" s="662">
        <v>1</v>
      </c>
      <c r="AA28" s="662"/>
      <c r="AB28" s="662"/>
      <c r="AC28" s="662"/>
      <c r="AD28" s="663">
        <v>27814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3337389</v>
      </c>
      <c r="CS28" s="660"/>
      <c r="CT28" s="660"/>
      <c r="CU28" s="660"/>
      <c r="CV28" s="660"/>
      <c r="CW28" s="660"/>
      <c r="CX28" s="660"/>
      <c r="CY28" s="661"/>
      <c r="CZ28" s="664">
        <v>7.3</v>
      </c>
      <c r="DA28" s="690"/>
      <c r="DB28" s="690"/>
      <c r="DC28" s="694"/>
      <c r="DD28" s="668">
        <v>3293153</v>
      </c>
      <c r="DE28" s="660"/>
      <c r="DF28" s="660"/>
      <c r="DG28" s="660"/>
      <c r="DH28" s="660"/>
      <c r="DI28" s="660"/>
      <c r="DJ28" s="660"/>
      <c r="DK28" s="661"/>
      <c r="DL28" s="668">
        <v>3293153</v>
      </c>
      <c r="DM28" s="660"/>
      <c r="DN28" s="660"/>
      <c r="DO28" s="660"/>
      <c r="DP28" s="660"/>
      <c r="DQ28" s="660"/>
      <c r="DR28" s="660"/>
      <c r="DS28" s="660"/>
      <c r="DT28" s="660"/>
      <c r="DU28" s="660"/>
      <c r="DV28" s="661"/>
      <c r="DW28" s="664">
        <v>13.7</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354301</v>
      </c>
      <c r="S29" s="660"/>
      <c r="T29" s="660"/>
      <c r="U29" s="660"/>
      <c r="V29" s="660"/>
      <c r="W29" s="660"/>
      <c r="X29" s="660"/>
      <c r="Y29" s="661"/>
      <c r="Z29" s="662">
        <v>0.7</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3337389</v>
      </c>
      <c r="CS29" s="692"/>
      <c r="CT29" s="692"/>
      <c r="CU29" s="692"/>
      <c r="CV29" s="692"/>
      <c r="CW29" s="692"/>
      <c r="CX29" s="692"/>
      <c r="CY29" s="693"/>
      <c r="CZ29" s="664">
        <v>7.3</v>
      </c>
      <c r="DA29" s="690"/>
      <c r="DB29" s="690"/>
      <c r="DC29" s="694"/>
      <c r="DD29" s="668">
        <v>3293153</v>
      </c>
      <c r="DE29" s="692"/>
      <c r="DF29" s="692"/>
      <c r="DG29" s="692"/>
      <c r="DH29" s="692"/>
      <c r="DI29" s="692"/>
      <c r="DJ29" s="692"/>
      <c r="DK29" s="693"/>
      <c r="DL29" s="668">
        <v>3293153</v>
      </c>
      <c r="DM29" s="692"/>
      <c r="DN29" s="692"/>
      <c r="DO29" s="692"/>
      <c r="DP29" s="692"/>
      <c r="DQ29" s="692"/>
      <c r="DR29" s="692"/>
      <c r="DS29" s="692"/>
      <c r="DT29" s="692"/>
      <c r="DU29" s="692"/>
      <c r="DV29" s="693"/>
      <c r="DW29" s="664">
        <v>13.7</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8737864</v>
      </c>
      <c r="S30" s="660"/>
      <c r="T30" s="660"/>
      <c r="U30" s="660"/>
      <c r="V30" s="660"/>
      <c r="W30" s="660"/>
      <c r="X30" s="660"/>
      <c r="Y30" s="661"/>
      <c r="Z30" s="662">
        <v>18.399999999999999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3280714</v>
      </c>
      <c r="CS30" s="660"/>
      <c r="CT30" s="660"/>
      <c r="CU30" s="660"/>
      <c r="CV30" s="660"/>
      <c r="CW30" s="660"/>
      <c r="CX30" s="660"/>
      <c r="CY30" s="661"/>
      <c r="CZ30" s="664">
        <v>7.2</v>
      </c>
      <c r="DA30" s="690"/>
      <c r="DB30" s="690"/>
      <c r="DC30" s="694"/>
      <c r="DD30" s="668">
        <v>3236478</v>
      </c>
      <c r="DE30" s="660"/>
      <c r="DF30" s="660"/>
      <c r="DG30" s="660"/>
      <c r="DH30" s="660"/>
      <c r="DI30" s="660"/>
      <c r="DJ30" s="660"/>
      <c r="DK30" s="661"/>
      <c r="DL30" s="668">
        <v>3236478</v>
      </c>
      <c r="DM30" s="660"/>
      <c r="DN30" s="660"/>
      <c r="DO30" s="660"/>
      <c r="DP30" s="660"/>
      <c r="DQ30" s="660"/>
      <c r="DR30" s="660"/>
      <c r="DS30" s="660"/>
      <c r="DT30" s="660"/>
      <c r="DU30" s="660"/>
      <c r="DV30" s="661"/>
      <c r="DW30" s="664">
        <v>13.5</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96.8</v>
      </c>
      <c r="BN31" s="703"/>
      <c r="BO31" s="703"/>
      <c r="BP31" s="703"/>
      <c r="BQ31" s="704"/>
      <c r="BR31" s="715">
        <v>99</v>
      </c>
      <c r="BS31" s="703"/>
      <c r="BT31" s="703"/>
      <c r="BU31" s="703"/>
      <c r="BV31" s="703"/>
      <c r="BW31" s="703"/>
      <c r="BX31" s="654">
        <v>96.3</v>
      </c>
      <c r="BY31" s="703"/>
      <c r="BZ31" s="703"/>
      <c r="CA31" s="703"/>
      <c r="CB31" s="704"/>
      <c r="CD31" s="697"/>
      <c r="CE31" s="698"/>
      <c r="CF31" s="656" t="s">
        <v>300</v>
      </c>
      <c r="CG31" s="657"/>
      <c r="CH31" s="657"/>
      <c r="CI31" s="657"/>
      <c r="CJ31" s="657"/>
      <c r="CK31" s="657"/>
      <c r="CL31" s="657"/>
      <c r="CM31" s="657"/>
      <c r="CN31" s="657"/>
      <c r="CO31" s="657"/>
      <c r="CP31" s="657"/>
      <c r="CQ31" s="658"/>
      <c r="CR31" s="659">
        <v>56675</v>
      </c>
      <c r="CS31" s="692"/>
      <c r="CT31" s="692"/>
      <c r="CU31" s="692"/>
      <c r="CV31" s="692"/>
      <c r="CW31" s="692"/>
      <c r="CX31" s="692"/>
      <c r="CY31" s="693"/>
      <c r="CZ31" s="664">
        <v>0.1</v>
      </c>
      <c r="DA31" s="690"/>
      <c r="DB31" s="690"/>
      <c r="DC31" s="694"/>
      <c r="DD31" s="668">
        <v>56675</v>
      </c>
      <c r="DE31" s="692"/>
      <c r="DF31" s="692"/>
      <c r="DG31" s="692"/>
      <c r="DH31" s="692"/>
      <c r="DI31" s="692"/>
      <c r="DJ31" s="692"/>
      <c r="DK31" s="693"/>
      <c r="DL31" s="668">
        <v>56675</v>
      </c>
      <c r="DM31" s="692"/>
      <c r="DN31" s="692"/>
      <c r="DO31" s="692"/>
      <c r="DP31" s="692"/>
      <c r="DQ31" s="692"/>
      <c r="DR31" s="692"/>
      <c r="DS31" s="692"/>
      <c r="DT31" s="692"/>
      <c r="DU31" s="692"/>
      <c r="DV31" s="693"/>
      <c r="DW31" s="664">
        <v>0.2</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4000219</v>
      </c>
      <c r="S32" s="660"/>
      <c r="T32" s="660"/>
      <c r="U32" s="660"/>
      <c r="V32" s="660"/>
      <c r="W32" s="660"/>
      <c r="X32" s="660"/>
      <c r="Y32" s="661"/>
      <c r="Z32" s="662">
        <v>8.4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2"/>
      <c r="BI32" s="692"/>
      <c r="BJ32" s="692"/>
      <c r="BK32" s="692"/>
      <c r="BL32" s="692"/>
      <c r="BM32" s="665">
        <v>97.3</v>
      </c>
      <c r="BN32" s="692"/>
      <c r="BO32" s="692"/>
      <c r="BP32" s="692"/>
      <c r="BQ32" s="714"/>
      <c r="BR32" s="716">
        <v>99.1</v>
      </c>
      <c r="BS32" s="692"/>
      <c r="BT32" s="692"/>
      <c r="BU32" s="692"/>
      <c r="BV32" s="692"/>
      <c r="BW32" s="692"/>
      <c r="BX32" s="665">
        <v>97.2</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160828</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96.2</v>
      </c>
      <c r="BN33" s="718"/>
      <c r="BO33" s="718"/>
      <c r="BP33" s="718"/>
      <c r="BQ33" s="720"/>
      <c r="BR33" s="717">
        <v>98.9</v>
      </c>
      <c r="BS33" s="718"/>
      <c r="BT33" s="718"/>
      <c r="BU33" s="718"/>
      <c r="BV33" s="718"/>
      <c r="BW33" s="718"/>
      <c r="BX33" s="719">
        <v>95.5</v>
      </c>
      <c r="BY33" s="718"/>
      <c r="BZ33" s="718"/>
      <c r="CA33" s="718"/>
      <c r="CB33" s="720"/>
      <c r="CD33" s="656" t="s">
        <v>307</v>
      </c>
      <c r="CE33" s="657"/>
      <c r="CF33" s="657"/>
      <c r="CG33" s="657"/>
      <c r="CH33" s="657"/>
      <c r="CI33" s="657"/>
      <c r="CJ33" s="657"/>
      <c r="CK33" s="657"/>
      <c r="CL33" s="657"/>
      <c r="CM33" s="657"/>
      <c r="CN33" s="657"/>
      <c r="CO33" s="657"/>
      <c r="CP33" s="657"/>
      <c r="CQ33" s="658"/>
      <c r="CR33" s="659">
        <v>16816406</v>
      </c>
      <c r="CS33" s="692"/>
      <c r="CT33" s="692"/>
      <c r="CU33" s="692"/>
      <c r="CV33" s="692"/>
      <c r="CW33" s="692"/>
      <c r="CX33" s="692"/>
      <c r="CY33" s="693"/>
      <c r="CZ33" s="664">
        <v>36.700000000000003</v>
      </c>
      <c r="DA33" s="690"/>
      <c r="DB33" s="690"/>
      <c r="DC33" s="694"/>
      <c r="DD33" s="668">
        <v>11743225</v>
      </c>
      <c r="DE33" s="692"/>
      <c r="DF33" s="692"/>
      <c r="DG33" s="692"/>
      <c r="DH33" s="692"/>
      <c r="DI33" s="692"/>
      <c r="DJ33" s="692"/>
      <c r="DK33" s="693"/>
      <c r="DL33" s="668">
        <v>8706147</v>
      </c>
      <c r="DM33" s="692"/>
      <c r="DN33" s="692"/>
      <c r="DO33" s="692"/>
      <c r="DP33" s="692"/>
      <c r="DQ33" s="692"/>
      <c r="DR33" s="692"/>
      <c r="DS33" s="692"/>
      <c r="DT33" s="692"/>
      <c r="DU33" s="692"/>
      <c r="DV33" s="693"/>
      <c r="DW33" s="664">
        <v>36.200000000000003</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780679</v>
      </c>
      <c r="S34" s="660"/>
      <c r="T34" s="660"/>
      <c r="U34" s="660"/>
      <c r="V34" s="660"/>
      <c r="W34" s="660"/>
      <c r="X34" s="660"/>
      <c r="Y34" s="661"/>
      <c r="Z34" s="662">
        <v>1.6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6067144</v>
      </c>
      <c r="CS34" s="660"/>
      <c r="CT34" s="660"/>
      <c r="CU34" s="660"/>
      <c r="CV34" s="660"/>
      <c r="CW34" s="660"/>
      <c r="CX34" s="660"/>
      <c r="CY34" s="661"/>
      <c r="CZ34" s="664">
        <v>13.2</v>
      </c>
      <c r="DA34" s="690"/>
      <c r="DB34" s="690"/>
      <c r="DC34" s="694"/>
      <c r="DD34" s="668">
        <v>4233301</v>
      </c>
      <c r="DE34" s="660"/>
      <c r="DF34" s="660"/>
      <c r="DG34" s="660"/>
      <c r="DH34" s="660"/>
      <c r="DI34" s="660"/>
      <c r="DJ34" s="660"/>
      <c r="DK34" s="661"/>
      <c r="DL34" s="668">
        <v>3970145</v>
      </c>
      <c r="DM34" s="660"/>
      <c r="DN34" s="660"/>
      <c r="DO34" s="660"/>
      <c r="DP34" s="660"/>
      <c r="DQ34" s="660"/>
      <c r="DR34" s="660"/>
      <c r="DS34" s="660"/>
      <c r="DT34" s="660"/>
      <c r="DU34" s="660"/>
      <c r="DV34" s="661"/>
      <c r="DW34" s="664">
        <v>16.5</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1230577</v>
      </c>
      <c r="S35" s="660"/>
      <c r="T35" s="660"/>
      <c r="U35" s="660"/>
      <c r="V35" s="660"/>
      <c r="W35" s="660"/>
      <c r="X35" s="660"/>
      <c r="Y35" s="661"/>
      <c r="Z35" s="662">
        <v>2.6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930414</v>
      </c>
      <c r="CS35" s="692"/>
      <c r="CT35" s="692"/>
      <c r="CU35" s="692"/>
      <c r="CV35" s="692"/>
      <c r="CW35" s="692"/>
      <c r="CX35" s="692"/>
      <c r="CY35" s="693"/>
      <c r="CZ35" s="664">
        <v>2</v>
      </c>
      <c r="DA35" s="690"/>
      <c r="DB35" s="690"/>
      <c r="DC35" s="694"/>
      <c r="DD35" s="668">
        <v>696492</v>
      </c>
      <c r="DE35" s="692"/>
      <c r="DF35" s="692"/>
      <c r="DG35" s="692"/>
      <c r="DH35" s="692"/>
      <c r="DI35" s="692"/>
      <c r="DJ35" s="692"/>
      <c r="DK35" s="693"/>
      <c r="DL35" s="668">
        <v>696492</v>
      </c>
      <c r="DM35" s="692"/>
      <c r="DN35" s="692"/>
      <c r="DO35" s="692"/>
      <c r="DP35" s="692"/>
      <c r="DQ35" s="692"/>
      <c r="DR35" s="692"/>
      <c r="DS35" s="692"/>
      <c r="DT35" s="692"/>
      <c r="DU35" s="692"/>
      <c r="DV35" s="693"/>
      <c r="DW35" s="664">
        <v>2.9</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2221323</v>
      </c>
      <c r="S36" s="660"/>
      <c r="T36" s="660"/>
      <c r="U36" s="660"/>
      <c r="V36" s="660"/>
      <c r="W36" s="660"/>
      <c r="X36" s="660"/>
      <c r="Y36" s="661"/>
      <c r="Z36" s="662">
        <v>4.7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4442354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521968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3334087</v>
      </c>
      <c r="CS36" s="660"/>
      <c r="CT36" s="660"/>
      <c r="CU36" s="660"/>
      <c r="CV36" s="660"/>
      <c r="CW36" s="660"/>
      <c r="CX36" s="660"/>
      <c r="CY36" s="661"/>
      <c r="CZ36" s="664">
        <v>7.3</v>
      </c>
      <c r="DA36" s="690"/>
      <c r="DB36" s="690"/>
      <c r="DC36" s="694"/>
      <c r="DD36" s="668">
        <v>2908567</v>
      </c>
      <c r="DE36" s="660"/>
      <c r="DF36" s="660"/>
      <c r="DG36" s="660"/>
      <c r="DH36" s="660"/>
      <c r="DI36" s="660"/>
      <c r="DJ36" s="660"/>
      <c r="DK36" s="661"/>
      <c r="DL36" s="668">
        <v>1532109</v>
      </c>
      <c r="DM36" s="660"/>
      <c r="DN36" s="660"/>
      <c r="DO36" s="660"/>
      <c r="DP36" s="660"/>
      <c r="DQ36" s="660"/>
      <c r="DR36" s="660"/>
      <c r="DS36" s="660"/>
      <c r="DT36" s="660"/>
      <c r="DU36" s="660"/>
      <c r="DV36" s="661"/>
      <c r="DW36" s="664">
        <v>6.4</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1909584</v>
      </c>
      <c r="S37" s="660"/>
      <c r="T37" s="660"/>
      <c r="U37" s="660"/>
      <c r="V37" s="660"/>
      <c r="W37" s="660"/>
      <c r="X37" s="660"/>
      <c r="Y37" s="661"/>
      <c r="Z37" s="662">
        <v>4</v>
      </c>
      <c r="AA37" s="662"/>
      <c r="AB37" s="662"/>
      <c r="AC37" s="662"/>
      <c r="AD37" s="663">
        <v>14096</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1169660</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521968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86178</v>
      </c>
      <c r="CS37" s="692"/>
      <c r="CT37" s="692"/>
      <c r="CU37" s="692"/>
      <c r="CV37" s="692"/>
      <c r="CW37" s="692"/>
      <c r="CX37" s="692"/>
      <c r="CY37" s="693"/>
      <c r="CZ37" s="664">
        <v>0.2</v>
      </c>
      <c r="DA37" s="690"/>
      <c r="DB37" s="690"/>
      <c r="DC37" s="694"/>
      <c r="DD37" s="668">
        <v>86178</v>
      </c>
      <c r="DE37" s="692"/>
      <c r="DF37" s="692"/>
      <c r="DG37" s="692"/>
      <c r="DH37" s="692"/>
      <c r="DI37" s="692"/>
      <c r="DJ37" s="692"/>
      <c r="DK37" s="693"/>
      <c r="DL37" s="668">
        <v>85731</v>
      </c>
      <c r="DM37" s="692"/>
      <c r="DN37" s="692"/>
      <c r="DO37" s="692"/>
      <c r="DP37" s="692"/>
      <c r="DQ37" s="692"/>
      <c r="DR37" s="692"/>
      <c r="DS37" s="692"/>
      <c r="DT37" s="692"/>
      <c r="DU37" s="692"/>
      <c r="DV37" s="693"/>
      <c r="DW37" s="664">
        <v>0.4</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2208600</v>
      </c>
      <c r="S38" s="660"/>
      <c r="T38" s="660"/>
      <c r="U38" s="660"/>
      <c r="V38" s="660"/>
      <c r="W38" s="660"/>
      <c r="X38" s="660"/>
      <c r="Y38" s="661"/>
      <c r="Z38" s="662">
        <v>4.5999999999999996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113747</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12453</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3158947</v>
      </c>
      <c r="CS38" s="660"/>
      <c r="CT38" s="660"/>
      <c r="CU38" s="660"/>
      <c r="CV38" s="660"/>
      <c r="CW38" s="660"/>
      <c r="CX38" s="660"/>
      <c r="CY38" s="661"/>
      <c r="CZ38" s="664">
        <v>6.9</v>
      </c>
      <c r="DA38" s="690"/>
      <c r="DB38" s="690"/>
      <c r="DC38" s="694"/>
      <c r="DD38" s="668">
        <v>2504603</v>
      </c>
      <c r="DE38" s="660"/>
      <c r="DF38" s="660"/>
      <c r="DG38" s="660"/>
      <c r="DH38" s="660"/>
      <c r="DI38" s="660"/>
      <c r="DJ38" s="660"/>
      <c r="DK38" s="661"/>
      <c r="DL38" s="668">
        <v>2457508</v>
      </c>
      <c r="DM38" s="660"/>
      <c r="DN38" s="660"/>
      <c r="DO38" s="660"/>
      <c r="DP38" s="660"/>
      <c r="DQ38" s="660"/>
      <c r="DR38" s="660"/>
      <c r="DS38" s="660"/>
      <c r="DT38" s="660"/>
      <c r="DU38" s="660"/>
      <c r="DV38" s="661"/>
      <c r="DW38" s="664">
        <v>10.199999999999999</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5218</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19211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2034477</v>
      </c>
      <c r="CS39" s="692"/>
      <c r="CT39" s="692"/>
      <c r="CU39" s="692"/>
      <c r="CV39" s="692"/>
      <c r="CW39" s="692"/>
      <c r="CX39" s="692"/>
      <c r="CY39" s="693"/>
      <c r="CZ39" s="664">
        <v>4.4000000000000004</v>
      </c>
      <c r="DA39" s="690"/>
      <c r="DB39" s="690"/>
      <c r="DC39" s="694"/>
      <c r="DD39" s="668">
        <v>1245405</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206000</v>
      </c>
      <c r="S40" s="660"/>
      <c r="T40" s="660"/>
      <c r="U40" s="660"/>
      <c r="V40" s="660"/>
      <c r="W40" s="660"/>
      <c r="X40" s="660"/>
      <c r="Y40" s="661"/>
      <c r="Z40" s="662">
        <v>0.4</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1291337</v>
      </c>
      <c r="CS40" s="660"/>
      <c r="CT40" s="660"/>
      <c r="CU40" s="660"/>
      <c r="CV40" s="660"/>
      <c r="CW40" s="660"/>
      <c r="CX40" s="660"/>
      <c r="CY40" s="661"/>
      <c r="CZ40" s="664">
        <v>2.8</v>
      </c>
      <c r="DA40" s="690"/>
      <c r="DB40" s="690"/>
      <c r="DC40" s="694"/>
      <c r="DD40" s="668">
        <v>154857</v>
      </c>
      <c r="DE40" s="660"/>
      <c r="DF40" s="660"/>
      <c r="DG40" s="660"/>
      <c r="DH40" s="660"/>
      <c r="DI40" s="660"/>
      <c r="DJ40" s="660"/>
      <c r="DK40" s="661"/>
      <c r="DL40" s="668">
        <v>49893</v>
      </c>
      <c r="DM40" s="660"/>
      <c r="DN40" s="660"/>
      <c r="DO40" s="660"/>
      <c r="DP40" s="660"/>
      <c r="DQ40" s="660"/>
      <c r="DR40" s="660"/>
      <c r="DS40" s="660"/>
      <c r="DT40" s="660"/>
      <c r="DU40" s="660"/>
      <c r="DV40" s="661"/>
      <c r="DW40" s="664">
        <v>0.2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47531269</v>
      </c>
      <c r="S41" s="732"/>
      <c r="T41" s="732"/>
      <c r="U41" s="732"/>
      <c r="V41" s="732"/>
      <c r="W41" s="732"/>
      <c r="X41" s="732"/>
      <c r="Y41" s="736"/>
      <c r="Z41" s="737">
        <v>100</v>
      </c>
      <c r="AA41" s="737"/>
      <c r="AB41" s="737"/>
      <c r="AC41" s="737"/>
      <c r="AD41" s="738">
        <v>23850541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657516</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2496213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7347923</v>
      </c>
      <c r="CS42" s="692"/>
      <c r="CT42" s="692"/>
      <c r="CU42" s="692"/>
      <c r="CV42" s="692"/>
      <c r="CW42" s="692"/>
      <c r="CX42" s="692"/>
      <c r="CY42" s="693"/>
      <c r="CZ42" s="664">
        <v>16</v>
      </c>
      <c r="DA42" s="690"/>
      <c r="DB42" s="690"/>
      <c r="DC42" s="694"/>
      <c r="DD42" s="668">
        <v>853385</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253918</v>
      </c>
      <c r="CS43" s="692"/>
      <c r="CT43" s="692"/>
      <c r="CU43" s="692"/>
      <c r="CV43" s="692"/>
      <c r="CW43" s="692"/>
      <c r="CX43" s="692"/>
      <c r="CY43" s="693"/>
      <c r="CZ43" s="664">
        <v>0.6</v>
      </c>
      <c r="DA43" s="690"/>
      <c r="DB43" s="690"/>
      <c r="DC43" s="694"/>
      <c r="DD43" s="668">
        <v>253918</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7261166</v>
      </c>
      <c r="CS44" s="660"/>
      <c r="CT44" s="660"/>
      <c r="CU44" s="660"/>
      <c r="CV44" s="660"/>
      <c r="CW44" s="660"/>
      <c r="CX44" s="660"/>
      <c r="CY44" s="661"/>
      <c r="CZ44" s="664">
        <v>15.8</v>
      </c>
      <c r="DA44" s="665"/>
      <c r="DB44" s="665"/>
      <c r="DC44" s="671"/>
      <c r="DD44" s="668">
        <v>766628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4485894</v>
      </c>
      <c r="CS45" s="692"/>
      <c r="CT45" s="692"/>
      <c r="CU45" s="692"/>
      <c r="CV45" s="692"/>
      <c r="CW45" s="692"/>
      <c r="CX45" s="692"/>
      <c r="CY45" s="693"/>
      <c r="CZ45" s="664">
        <v>9.8000000000000007</v>
      </c>
      <c r="DA45" s="690"/>
      <c r="DB45" s="690"/>
      <c r="DC45" s="694"/>
      <c r="DD45" s="668">
        <v>118248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2388908</v>
      </c>
      <c r="CS46" s="660"/>
      <c r="CT46" s="660"/>
      <c r="CU46" s="660"/>
      <c r="CV46" s="660"/>
      <c r="CW46" s="660"/>
      <c r="CX46" s="660"/>
      <c r="CY46" s="661"/>
      <c r="CZ46" s="664">
        <v>5.2</v>
      </c>
      <c r="DA46" s="665"/>
      <c r="DB46" s="665"/>
      <c r="DC46" s="671"/>
      <c r="DD46" s="668">
        <v>644090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86757</v>
      </c>
      <c r="CS47" s="692"/>
      <c r="CT47" s="692"/>
      <c r="CU47" s="692"/>
      <c r="CV47" s="692"/>
      <c r="CW47" s="692"/>
      <c r="CX47" s="692"/>
      <c r="CY47" s="693"/>
      <c r="CZ47" s="664">
        <v>0.2</v>
      </c>
      <c r="DA47" s="690"/>
      <c r="DB47" s="690"/>
      <c r="DC47" s="694"/>
      <c r="DD47" s="668">
        <v>86757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45851299</v>
      </c>
      <c r="CS49" s="718"/>
      <c r="CT49" s="718"/>
      <c r="CU49" s="718"/>
      <c r="CV49" s="718"/>
      <c r="CW49" s="718"/>
      <c r="CX49" s="718"/>
      <c r="CY49" s="747"/>
      <c r="CZ49" s="739">
        <v>100</v>
      </c>
      <c r="DA49" s="748"/>
      <c r="DB49" s="748"/>
      <c r="DC49" s="749"/>
      <c r="DD49" s="750">
        <v>26822140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ppqCY2/ekWOOsN1tHBaz0odJQGKsA/eRQvcOcX0u+qQn2ACgrsLvZS5TbmYfqw+ZNObkN/ERkUsW4EE38h/iQ==" saltValue="2aa9EuiUgy8nDtdXuhE9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1" zoomScale="70" zoomScaleNormal="25" zoomScaleSheetLayoutView="70" workbookViewId="0">
      <selection activeCell="V73" sqref="V73:Z73"/>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47531</v>
      </c>
      <c r="R7" s="789"/>
      <c r="S7" s="789"/>
      <c r="T7" s="789"/>
      <c r="U7" s="789"/>
      <c r="V7" s="789">
        <v>45851</v>
      </c>
      <c r="W7" s="789"/>
      <c r="X7" s="789"/>
      <c r="Y7" s="789"/>
      <c r="Z7" s="789"/>
      <c r="AA7" s="789">
        <v>1680</v>
      </c>
      <c r="AB7" s="789"/>
      <c r="AC7" s="789"/>
      <c r="AD7" s="789"/>
      <c r="AE7" s="790"/>
      <c r="AF7" s="791">
        <v>1356</v>
      </c>
      <c r="AG7" s="792"/>
      <c r="AH7" s="792"/>
      <c r="AI7" s="792"/>
      <c r="AJ7" s="793"/>
      <c r="AK7" s="794">
        <v>1231</v>
      </c>
      <c r="AL7" s="795"/>
      <c r="AM7" s="795"/>
      <c r="AN7" s="795"/>
      <c r="AO7" s="795"/>
      <c r="AP7" s="795">
        <v>27785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565</v>
      </c>
      <c r="BS7" s="782" t="s">
        <v>554</v>
      </c>
      <c r="BT7" s="783"/>
      <c r="BU7" s="783"/>
      <c r="BV7" s="783"/>
      <c r="BW7" s="783"/>
      <c r="BX7" s="783"/>
      <c r="BY7" s="783"/>
      <c r="BZ7" s="783"/>
      <c r="CA7" s="783"/>
      <c r="CB7" s="783"/>
      <c r="CC7" s="783"/>
      <c r="CD7" s="783"/>
      <c r="CE7" s="783"/>
      <c r="CF7" s="783"/>
      <c r="CG7" s="798"/>
      <c r="CH7" s="779">
        <v>0</v>
      </c>
      <c r="CI7" s="780"/>
      <c r="CJ7" s="780"/>
      <c r="CK7" s="780"/>
      <c r="CL7" s="781"/>
      <c r="CM7" s="779">
        <v>59</v>
      </c>
      <c r="CN7" s="780"/>
      <c r="CO7" s="780"/>
      <c r="CP7" s="780"/>
      <c r="CQ7" s="781"/>
      <c r="CR7" s="779">
        <v>20</v>
      </c>
      <c r="CS7" s="780"/>
      <c r="CT7" s="780"/>
      <c r="CU7" s="780"/>
      <c r="CV7" s="781"/>
      <c r="CW7" s="779">
        <v>2</v>
      </c>
      <c r="CX7" s="780"/>
      <c r="CY7" s="780"/>
      <c r="CZ7" s="780"/>
      <c r="DA7" s="781"/>
      <c r="DB7" s="779" t="s">
        <v>548</v>
      </c>
      <c r="DC7" s="780"/>
      <c r="DD7" s="780"/>
      <c r="DE7" s="780"/>
      <c r="DF7" s="781"/>
      <c r="DG7" s="779" t="s">
        <v>548</v>
      </c>
      <c r="DH7" s="780"/>
      <c r="DI7" s="780"/>
      <c r="DJ7" s="780"/>
      <c r="DK7" s="781"/>
      <c r="DL7" s="779" t="s">
        <v>548</v>
      </c>
      <c r="DM7" s="780"/>
      <c r="DN7" s="780"/>
      <c r="DO7" s="780"/>
      <c r="DP7" s="781"/>
      <c r="DQ7" s="779" t="s">
        <v>548</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565</v>
      </c>
      <c r="BS8" s="809" t="s">
        <v>555</v>
      </c>
      <c r="BT8" s="810"/>
      <c r="BU8" s="810"/>
      <c r="BV8" s="810"/>
      <c r="BW8" s="810"/>
      <c r="BX8" s="810"/>
      <c r="BY8" s="810"/>
      <c r="BZ8" s="810"/>
      <c r="CA8" s="810"/>
      <c r="CB8" s="810"/>
      <c r="CC8" s="810"/>
      <c r="CD8" s="810"/>
      <c r="CE8" s="810"/>
      <c r="CF8" s="810"/>
      <c r="CG8" s="811"/>
      <c r="CH8" s="812">
        <v>2</v>
      </c>
      <c r="CI8" s="813"/>
      <c r="CJ8" s="813"/>
      <c r="CK8" s="813"/>
      <c r="CL8" s="814"/>
      <c r="CM8" s="812">
        <v>17</v>
      </c>
      <c r="CN8" s="813"/>
      <c r="CO8" s="813"/>
      <c r="CP8" s="813"/>
      <c r="CQ8" s="814"/>
      <c r="CR8" s="812">
        <v>1</v>
      </c>
      <c r="CS8" s="813"/>
      <c r="CT8" s="813"/>
      <c r="CU8" s="813"/>
      <c r="CV8" s="814"/>
      <c r="CW8" s="812">
        <v>12</v>
      </c>
      <c r="CX8" s="813"/>
      <c r="CY8" s="813"/>
      <c r="CZ8" s="813"/>
      <c r="DA8" s="814"/>
      <c r="DB8" s="812" t="s">
        <v>548</v>
      </c>
      <c r="DC8" s="813"/>
      <c r="DD8" s="813"/>
      <c r="DE8" s="813"/>
      <c r="DF8" s="814"/>
      <c r="DG8" s="812" t="s">
        <v>548</v>
      </c>
      <c r="DH8" s="813"/>
      <c r="DI8" s="813"/>
      <c r="DJ8" s="813"/>
      <c r="DK8" s="814"/>
      <c r="DL8" s="812">
        <v>130</v>
      </c>
      <c r="DM8" s="813"/>
      <c r="DN8" s="813"/>
      <c r="DO8" s="813"/>
      <c r="DP8" s="814"/>
      <c r="DQ8" s="812">
        <v>130</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565</v>
      </c>
      <c r="BS9" s="809" t="s">
        <v>556</v>
      </c>
      <c r="BT9" s="810"/>
      <c r="BU9" s="810"/>
      <c r="BV9" s="810"/>
      <c r="BW9" s="810"/>
      <c r="BX9" s="810"/>
      <c r="BY9" s="810"/>
      <c r="BZ9" s="810"/>
      <c r="CA9" s="810"/>
      <c r="CB9" s="810"/>
      <c r="CC9" s="810"/>
      <c r="CD9" s="810"/>
      <c r="CE9" s="810"/>
      <c r="CF9" s="810"/>
      <c r="CG9" s="811"/>
      <c r="CH9" s="812" t="s">
        <v>548</v>
      </c>
      <c r="CI9" s="813"/>
      <c r="CJ9" s="813"/>
      <c r="CK9" s="813"/>
      <c r="CL9" s="814"/>
      <c r="CM9" s="812">
        <v>10</v>
      </c>
      <c r="CN9" s="813"/>
      <c r="CO9" s="813"/>
      <c r="CP9" s="813"/>
      <c r="CQ9" s="814"/>
      <c r="CR9" s="812">
        <v>10</v>
      </c>
      <c r="CS9" s="813"/>
      <c r="CT9" s="813"/>
      <c r="CU9" s="813"/>
      <c r="CV9" s="814"/>
      <c r="CW9" s="812">
        <v>22</v>
      </c>
      <c r="CX9" s="813"/>
      <c r="CY9" s="813"/>
      <c r="CZ9" s="813"/>
      <c r="DA9" s="814"/>
      <c r="DB9" s="812" t="s">
        <v>548</v>
      </c>
      <c r="DC9" s="813"/>
      <c r="DD9" s="813"/>
      <c r="DE9" s="813"/>
      <c r="DF9" s="814"/>
      <c r="DG9" s="812" t="s">
        <v>548</v>
      </c>
      <c r="DH9" s="813"/>
      <c r="DI9" s="813"/>
      <c r="DJ9" s="813"/>
      <c r="DK9" s="814"/>
      <c r="DL9" s="812" t="s">
        <v>548</v>
      </c>
      <c r="DM9" s="813"/>
      <c r="DN9" s="813"/>
      <c r="DO9" s="813"/>
      <c r="DP9" s="814"/>
      <c r="DQ9" s="812" t="s">
        <v>548</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t="s">
        <v>565</v>
      </c>
      <c r="BS10" s="809" t="s">
        <v>557</v>
      </c>
      <c r="BT10" s="810"/>
      <c r="BU10" s="810"/>
      <c r="BV10" s="810"/>
      <c r="BW10" s="810"/>
      <c r="BX10" s="810"/>
      <c r="BY10" s="810"/>
      <c r="BZ10" s="810"/>
      <c r="CA10" s="810"/>
      <c r="CB10" s="810"/>
      <c r="CC10" s="810"/>
      <c r="CD10" s="810"/>
      <c r="CE10" s="810"/>
      <c r="CF10" s="810"/>
      <c r="CG10" s="811"/>
      <c r="CH10" s="812">
        <v>5</v>
      </c>
      <c r="CI10" s="813"/>
      <c r="CJ10" s="813"/>
      <c r="CK10" s="813"/>
      <c r="CL10" s="814"/>
      <c r="CM10" s="812">
        <v>26</v>
      </c>
      <c r="CN10" s="813"/>
      <c r="CO10" s="813"/>
      <c r="CP10" s="813"/>
      <c r="CQ10" s="814"/>
      <c r="CR10" s="812">
        <v>13</v>
      </c>
      <c r="CS10" s="813"/>
      <c r="CT10" s="813"/>
      <c r="CU10" s="813"/>
      <c r="CV10" s="814"/>
      <c r="CW10" s="812" t="s">
        <v>548</v>
      </c>
      <c r="CX10" s="813"/>
      <c r="CY10" s="813"/>
      <c r="CZ10" s="813"/>
      <c r="DA10" s="814"/>
      <c r="DB10" s="812" t="s">
        <v>548</v>
      </c>
      <c r="DC10" s="813"/>
      <c r="DD10" s="813"/>
      <c r="DE10" s="813"/>
      <c r="DF10" s="814"/>
      <c r="DG10" s="812" t="s">
        <v>548</v>
      </c>
      <c r="DH10" s="813"/>
      <c r="DI10" s="813"/>
      <c r="DJ10" s="813"/>
      <c r="DK10" s="814"/>
      <c r="DL10" s="812" t="s">
        <v>548</v>
      </c>
      <c r="DM10" s="813"/>
      <c r="DN10" s="813"/>
      <c r="DO10" s="813"/>
      <c r="DP10" s="814"/>
      <c r="DQ10" s="812" t="s">
        <v>548</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t="s">
        <v>565</v>
      </c>
      <c r="BS11" s="809" t="s">
        <v>558</v>
      </c>
      <c r="BT11" s="810"/>
      <c r="BU11" s="810"/>
      <c r="BV11" s="810"/>
      <c r="BW11" s="810"/>
      <c r="BX11" s="810"/>
      <c r="BY11" s="810"/>
      <c r="BZ11" s="810"/>
      <c r="CA11" s="810"/>
      <c r="CB11" s="810"/>
      <c r="CC11" s="810"/>
      <c r="CD11" s="810"/>
      <c r="CE11" s="810"/>
      <c r="CF11" s="810"/>
      <c r="CG11" s="811"/>
      <c r="CH11" s="812">
        <v>69</v>
      </c>
      <c r="CI11" s="813"/>
      <c r="CJ11" s="813"/>
      <c r="CK11" s="813"/>
      <c r="CL11" s="814"/>
      <c r="CM11" s="812">
        <v>190</v>
      </c>
      <c r="CN11" s="813"/>
      <c r="CO11" s="813"/>
      <c r="CP11" s="813"/>
      <c r="CQ11" s="814"/>
      <c r="CR11" s="812">
        <v>2</v>
      </c>
      <c r="CS11" s="813"/>
      <c r="CT11" s="813"/>
      <c r="CU11" s="813"/>
      <c r="CV11" s="814"/>
      <c r="CW11" s="812" t="s">
        <v>548</v>
      </c>
      <c r="CX11" s="813"/>
      <c r="CY11" s="813"/>
      <c r="CZ11" s="813"/>
      <c r="DA11" s="814"/>
      <c r="DB11" s="812" t="s">
        <v>548</v>
      </c>
      <c r="DC11" s="813"/>
      <c r="DD11" s="813"/>
      <c r="DE11" s="813"/>
      <c r="DF11" s="814"/>
      <c r="DG11" s="812" t="s">
        <v>548</v>
      </c>
      <c r="DH11" s="813"/>
      <c r="DI11" s="813"/>
      <c r="DJ11" s="813"/>
      <c r="DK11" s="814"/>
      <c r="DL11" s="812" t="s">
        <v>548</v>
      </c>
      <c r="DM11" s="813"/>
      <c r="DN11" s="813"/>
      <c r="DO11" s="813"/>
      <c r="DP11" s="814"/>
      <c r="DQ11" s="812" t="s">
        <v>548</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t="s">
        <v>565</v>
      </c>
      <c r="BS12" s="809" t="s">
        <v>559</v>
      </c>
      <c r="BT12" s="810"/>
      <c r="BU12" s="810"/>
      <c r="BV12" s="810"/>
      <c r="BW12" s="810"/>
      <c r="BX12" s="810"/>
      <c r="BY12" s="810"/>
      <c r="BZ12" s="810"/>
      <c r="CA12" s="810"/>
      <c r="CB12" s="810"/>
      <c r="CC12" s="810"/>
      <c r="CD12" s="810"/>
      <c r="CE12" s="810"/>
      <c r="CF12" s="810"/>
      <c r="CG12" s="811"/>
      <c r="CH12" s="812">
        <v>-1</v>
      </c>
      <c r="CI12" s="813"/>
      <c r="CJ12" s="813"/>
      <c r="CK12" s="813"/>
      <c r="CL12" s="814"/>
      <c r="CM12" s="812">
        <v>52</v>
      </c>
      <c r="CN12" s="813"/>
      <c r="CO12" s="813"/>
      <c r="CP12" s="813"/>
      <c r="CQ12" s="814"/>
      <c r="CR12" s="812">
        <v>5</v>
      </c>
      <c r="CS12" s="813"/>
      <c r="CT12" s="813"/>
      <c r="CU12" s="813"/>
      <c r="CV12" s="814"/>
      <c r="CW12" s="812">
        <v>10</v>
      </c>
      <c r="CX12" s="813"/>
      <c r="CY12" s="813"/>
      <c r="CZ12" s="813"/>
      <c r="DA12" s="814"/>
      <c r="DB12" s="812" t="s">
        <v>548</v>
      </c>
      <c r="DC12" s="813"/>
      <c r="DD12" s="813"/>
      <c r="DE12" s="813"/>
      <c r="DF12" s="814"/>
      <c r="DG12" s="812" t="s">
        <v>548</v>
      </c>
      <c r="DH12" s="813"/>
      <c r="DI12" s="813"/>
      <c r="DJ12" s="813"/>
      <c r="DK12" s="814"/>
      <c r="DL12" s="812" t="s">
        <v>548</v>
      </c>
      <c r="DM12" s="813"/>
      <c r="DN12" s="813"/>
      <c r="DO12" s="813"/>
      <c r="DP12" s="814"/>
      <c r="DQ12" s="812" t="s">
        <v>548</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1356</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10106</v>
      </c>
      <c r="R28" s="859"/>
      <c r="S28" s="859"/>
      <c r="T28" s="859"/>
      <c r="U28" s="859"/>
      <c r="V28" s="859">
        <v>9584</v>
      </c>
      <c r="W28" s="859"/>
      <c r="X28" s="859"/>
      <c r="Y28" s="859"/>
      <c r="Z28" s="859"/>
      <c r="AA28" s="859">
        <v>522</v>
      </c>
      <c r="AB28" s="859"/>
      <c r="AC28" s="859"/>
      <c r="AD28" s="859"/>
      <c r="AE28" s="860"/>
      <c r="AF28" s="861">
        <v>522</v>
      </c>
      <c r="AG28" s="859"/>
      <c r="AH28" s="859"/>
      <c r="AI28" s="859"/>
      <c r="AJ28" s="862"/>
      <c r="AK28" s="863">
        <v>677</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8754</v>
      </c>
      <c r="R29" s="820"/>
      <c r="S29" s="820"/>
      <c r="T29" s="820"/>
      <c r="U29" s="820"/>
      <c r="V29" s="820">
        <v>8429</v>
      </c>
      <c r="W29" s="820"/>
      <c r="X29" s="820"/>
      <c r="Y29" s="820"/>
      <c r="Z29" s="820"/>
      <c r="AA29" s="821">
        <v>325</v>
      </c>
      <c r="AB29" s="823"/>
      <c r="AC29" s="823"/>
      <c r="AD29" s="823"/>
      <c r="AE29" s="824"/>
      <c r="AF29" s="822">
        <v>325</v>
      </c>
      <c r="AG29" s="823"/>
      <c r="AH29" s="823"/>
      <c r="AI29" s="823"/>
      <c r="AJ29" s="824"/>
      <c r="AK29" s="870">
        <v>1194</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1316</v>
      </c>
      <c r="R30" s="820"/>
      <c r="S30" s="820"/>
      <c r="T30" s="820"/>
      <c r="U30" s="820"/>
      <c r="V30" s="820">
        <v>1299</v>
      </c>
      <c r="W30" s="820"/>
      <c r="X30" s="820"/>
      <c r="Y30" s="820"/>
      <c r="Z30" s="820"/>
      <c r="AA30" s="821">
        <v>17</v>
      </c>
      <c r="AB30" s="823"/>
      <c r="AC30" s="823"/>
      <c r="AD30" s="823"/>
      <c r="AE30" s="824"/>
      <c r="AF30" s="822">
        <v>17</v>
      </c>
      <c r="AG30" s="823"/>
      <c r="AH30" s="823"/>
      <c r="AI30" s="823"/>
      <c r="AJ30" s="824"/>
      <c r="AK30" s="870">
        <v>326</v>
      </c>
      <c r="AL30" s="866"/>
      <c r="AM30" s="866"/>
      <c r="AN30" s="866"/>
      <c r="AO30" s="866"/>
      <c r="AP30" s="866">
        <v>0</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1563</v>
      </c>
      <c r="R31" s="820"/>
      <c r="S31" s="820"/>
      <c r="T31" s="820"/>
      <c r="U31" s="820"/>
      <c r="V31" s="820">
        <v>1310</v>
      </c>
      <c r="W31" s="820"/>
      <c r="X31" s="820"/>
      <c r="Y31" s="820"/>
      <c r="Z31" s="820"/>
      <c r="AA31" s="820">
        <f>Q31-V31</f>
        <v>253</v>
      </c>
      <c r="AB31" s="820"/>
      <c r="AC31" s="820"/>
      <c r="AD31" s="820"/>
      <c r="AE31" s="821"/>
      <c r="AF31" s="822">
        <v>3321</v>
      </c>
      <c r="AG31" s="823"/>
      <c r="AH31" s="823"/>
      <c r="AI31" s="823"/>
      <c r="AJ31" s="824"/>
      <c r="AK31" s="870">
        <v>111</v>
      </c>
      <c r="AL31" s="866"/>
      <c r="AM31" s="866"/>
      <c r="AN31" s="866"/>
      <c r="AO31" s="866"/>
      <c r="AP31" s="866">
        <v>7426</v>
      </c>
      <c r="AQ31" s="866"/>
      <c r="AR31" s="866"/>
      <c r="AS31" s="866"/>
      <c r="AT31" s="866"/>
      <c r="AU31" s="866">
        <v>1448</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2730</v>
      </c>
      <c r="R32" s="820"/>
      <c r="S32" s="820"/>
      <c r="T32" s="820"/>
      <c r="U32" s="820"/>
      <c r="V32" s="820">
        <v>2094</v>
      </c>
      <c r="W32" s="820"/>
      <c r="X32" s="820"/>
      <c r="Y32" s="820"/>
      <c r="Z32" s="820"/>
      <c r="AA32" s="821">
        <f t="shared" ref="AA32:AA33" si="0">Q32-V32</f>
        <v>636</v>
      </c>
      <c r="AB32" s="823"/>
      <c r="AC32" s="823"/>
      <c r="AD32" s="823"/>
      <c r="AE32" s="824"/>
      <c r="AF32" s="822">
        <v>855</v>
      </c>
      <c r="AG32" s="823"/>
      <c r="AH32" s="823"/>
      <c r="AI32" s="823"/>
      <c r="AJ32" s="824"/>
      <c r="AK32" s="870">
        <v>1168</v>
      </c>
      <c r="AL32" s="866"/>
      <c r="AM32" s="866"/>
      <c r="AN32" s="866"/>
      <c r="AO32" s="866"/>
      <c r="AP32" s="866">
        <v>8970</v>
      </c>
      <c r="AQ32" s="866"/>
      <c r="AR32" s="866"/>
      <c r="AS32" s="866"/>
      <c r="AT32" s="866"/>
      <c r="AU32" s="866">
        <v>5059</v>
      </c>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12</v>
      </c>
      <c r="R33" s="820"/>
      <c r="S33" s="820"/>
      <c r="T33" s="820"/>
      <c r="U33" s="820"/>
      <c r="V33" s="820">
        <v>11</v>
      </c>
      <c r="W33" s="820"/>
      <c r="X33" s="820"/>
      <c r="Y33" s="820"/>
      <c r="Z33" s="820"/>
      <c r="AA33" s="821">
        <f t="shared" si="0"/>
        <v>1</v>
      </c>
      <c r="AB33" s="823"/>
      <c r="AC33" s="823"/>
      <c r="AD33" s="823"/>
      <c r="AE33" s="824"/>
      <c r="AF33" s="822">
        <v>1</v>
      </c>
      <c r="AG33" s="823"/>
      <c r="AH33" s="823"/>
      <c r="AI33" s="823"/>
      <c r="AJ33" s="824"/>
      <c r="AK33" s="870">
        <v>5</v>
      </c>
      <c r="AL33" s="866"/>
      <c r="AM33" s="866"/>
      <c r="AN33" s="866"/>
      <c r="AO33" s="866"/>
      <c r="AP33" s="866">
        <v>0</v>
      </c>
      <c r="AQ33" s="866"/>
      <c r="AR33" s="866"/>
      <c r="AS33" s="866"/>
      <c r="AT33" s="866"/>
      <c r="AU33" s="866">
        <v>0</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5040</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547</v>
      </c>
      <c r="C68" s="906"/>
      <c r="D68" s="906"/>
      <c r="E68" s="906"/>
      <c r="F68" s="906"/>
      <c r="G68" s="906"/>
      <c r="H68" s="906"/>
      <c r="I68" s="906"/>
      <c r="J68" s="906"/>
      <c r="K68" s="906"/>
      <c r="L68" s="906"/>
      <c r="M68" s="906"/>
      <c r="N68" s="906"/>
      <c r="O68" s="906"/>
      <c r="P68" s="907"/>
      <c r="Q68" s="908">
        <v>7869</v>
      </c>
      <c r="R68" s="902"/>
      <c r="S68" s="902"/>
      <c r="T68" s="902"/>
      <c r="U68" s="902"/>
      <c r="V68" s="902">
        <v>7783</v>
      </c>
      <c r="W68" s="902"/>
      <c r="X68" s="902"/>
      <c r="Y68" s="902"/>
      <c r="Z68" s="902"/>
      <c r="AA68" s="902">
        <v>85</v>
      </c>
      <c r="AB68" s="902"/>
      <c r="AC68" s="902"/>
      <c r="AD68" s="902"/>
      <c r="AE68" s="902"/>
      <c r="AF68" s="902">
        <v>85</v>
      </c>
      <c r="AG68" s="902"/>
      <c r="AH68" s="902"/>
      <c r="AI68" s="902"/>
      <c r="AJ68" s="902"/>
      <c r="AK68" s="902">
        <v>52</v>
      </c>
      <c r="AL68" s="902"/>
      <c r="AM68" s="902"/>
      <c r="AN68" s="902"/>
      <c r="AO68" s="902"/>
      <c r="AP68" s="902" t="s">
        <v>548</v>
      </c>
      <c r="AQ68" s="902"/>
      <c r="AR68" s="902"/>
      <c r="AS68" s="902"/>
      <c r="AT68" s="902"/>
      <c r="AU68" s="902" t="s">
        <v>548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549</v>
      </c>
      <c r="C69" s="910"/>
      <c r="D69" s="910"/>
      <c r="E69" s="910"/>
      <c r="F69" s="910"/>
      <c r="G69" s="910"/>
      <c r="H69" s="910"/>
      <c r="I69" s="910"/>
      <c r="J69" s="910"/>
      <c r="K69" s="910"/>
      <c r="L69" s="910"/>
      <c r="M69" s="910"/>
      <c r="N69" s="910"/>
      <c r="O69" s="910"/>
      <c r="P69" s="911"/>
      <c r="Q69" s="912">
        <v>43</v>
      </c>
      <c r="R69" s="913"/>
      <c r="S69" s="913"/>
      <c r="T69" s="913"/>
      <c r="U69" s="913"/>
      <c r="V69" s="913">
        <v>38</v>
      </c>
      <c r="W69" s="913"/>
      <c r="X69" s="913"/>
      <c r="Y69" s="913"/>
      <c r="Z69" s="913"/>
      <c r="AA69" s="913">
        <v>5</v>
      </c>
      <c r="AB69" s="913"/>
      <c r="AC69" s="913"/>
      <c r="AD69" s="913"/>
      <c r="AE69" s="913"/>
      <c r="AF69" s="913">
        <v>5</v>
      </c>
      <c r="AG69" s="913"/>
      <c r="AH69" s="913"/>
      <c r="AI69" s="913"/>
      <c r="AJ69" s="913"/>
      <c r="AK69" s="913">
        <v>26</v>
      </c>
      <c r="AL69" s="913"/>
      <c r="AM69" s="913"/>
      <c r="AN69" s="913"/>
      <c r="AO69" s="913"/>
      <c r="AP69" s="913" t="s">
        <v>548</v>
      </c>
      <c r="AQ69" s="913"/>
      <c r="AR69" s="913"/>
      <c r="AS69" s="913"/>
      <c r="AT69" s="913"/>
      <c r="AU69" s="913" t="s">
        <v>548</v>
      </c>
      <c r="AV69" s="913"/>
      <c r="AW69" s="913"/>
      <c r="AX69" s="913"/>
      <c r="AY69" s="913"/>
      <c r="AZ69" s="914"/>
      <c r="BA69" s="914"/>
      <c r="BB69" s="914"/>
      <c r="BC69" s="914"/>
      <c r="BD69" s="915"/>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550</v>
      </c>
      <c r="C70" s="910"/>
      <c r="D70" s="910"/>
      <c r="E70" s="910"/>
      <c r="F70" s="910"/>
      <c r="G70" s="910"/>
      <c r="H70" s="910"/>
      <c r="I70" s="910"/>
      <c r="J70" s="910"/>
      <c r="K70" s="910"/>
      <c r="L70" s="910"/>
      <c r="M70" s="910"/>
      <c r="N70" s="910"/>
      <c r="O70" s="910"/>
      <c r="P70" s="911"/>
      <c r="Q70" s="912">
        <v>369</v>
      </c>
      <c r="R70" s="913"/>
      <c r="S70" s="913"/>
      <c r="T70" s="913"/>
      <c r="U70" s="913"/>
      <c r="V70" s="913">
        <v>358</v>
      </c>
      <c r="W70" s="913"/>
      <c r="X70" s="913"/>
      <c r="Y70" s="913"/>
      <c r="Z70" s="913"/>
      <c r="AA70" s="913">
        <v>10</v>
      </c>
      <c r="AB70" s="913"/>
      <c r="AC70" s="913"/>
      <c r="AD70" s="913"/>
      <c r="AE70" s="913"/>
      <c r="AF70" s="913">
        <v>10</v>
      </c>
      <c r="AG70" s="913"/>
      <c r="AH70" s="913"/>
      <c r="AI70" s="913"/>
      <c r="AJ70" s="913"/>
      <c r="AK70" s="913">
        <v>249</v>
      </c>
      <c r="AL70" s="913"/>
      <c r="AM70" s="913"/>
      <c r="AN70" s="913"/>
      <c r="AO70" s="913"/>
      <c r="AP70" s="913" t="s">
        <v>548</v>
      </c>
      <c r="AQ70" s="913"/>
      <c r="AR70" s="913"/>
      <c r="AS70" s="913"/>
      <c r="AT70" s="913"/>
      <c r="AU70" s="913" t="s">
        <v>548</v>
      </c>
      <c r="AV70" s="913"/>
      <c r="AW70" s="913"/>
      <c r="AX70" s="913"/>
      <c r="AY70" s="913"/>
      <c r="AZ70" s="914"/>
      <c r="BA70" s="914"/>
      <c r="BB70" s="914"/>
      <c r="BC70" s="914"/>
      <c r="BD70" s="915"/>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551</v>
      </c>
      <c r="C71" s="910"/>
      <c r="D71" s="910"/>
      <c r="E71" s="910"/>
      <c r="F71" s="910"/>
      <c r="G71" s="910"/>
      <c r="H71" s="910"/>
      <c r="I71" s="910"/>
      <c r="J71" s="910"/>
      <c r="K71" s="910"/>
      <c r="L71" s="910"/>
      <c r="M71" s="910"/>
      <c r="N71" s="910"/>
      <c r="O71" s="910"/>
      <c r="P71" s="911"/>
      <c r="Q71" s="912">
        <v>241808</v>
      </c>
      <c r="R71" s="913"/>
      <c r="S71" s="913"/>
      <c r="T71" s="913"/>
      <c r="U71" s="913"/>
      <c r="V71" s="913">
        <v>236655</v>
      </c>
      <c r="W71" s="913"/>
      <c r="X71" s="913"/>
      <c r="Y71" s="913"/>
      <c r="Z71" s="913"/>
      <c r="AA71" s="913">
        <v>5153</v>
      </c>
      <c r="AB71" s="913"/>
      <c r="AC71" s="913"/>
      <c r="AD71" s="913"/>
      <c r="AE71" s="913"/>
      <c r="AF71" s="913">
        <v>5153</v>
      </c>
      <c r="AG71" s="913"/>
      <c r="AH71" s="913"/>
      <c r="AI71" s="913"/>
      <c r="AJ71" s="913"/>
      <c r="AK71" s="913">
        <v>5058</v>
      </c>
      <c r="AL71" s="913"/>
      <c r="AM71" s="913"/>
      <c r="AN71" s="913"/>
      <c r="AO71" s="913"/>
      <c r="AP71" s="913" t="s">
        <v>548</v>
      </c>
      <c r="AQ71" s="913"/>
      <c r="AR71" s="913"/>
      <c r="AS71" s="913"/>
      <c r="AT71" s="913"/>
      <c r="AU71" s="913" t="s">
        <v>548</v>
      </c>
      <c r="AV71" s="913"/>
      <c r="AW71" s="913"/>
      <c r="AX71" s="913"/>
      <c r="AY71" s="913"/>
      <c r="AZ71" s="914"/>
      <c r="BA71" s="914"/>
      <c r="BB71" s="914"/>
      <c r="BC71" s="914"/>
      <c r="BD71" s="915"/>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552</v>
      </c>
      <c r="C72" s="910"/>
      <c r="D72" s="910"/>
      <c r="E72" s="910"/>
      <c r="F72" s="910"/>
      <c r="G72" s="910"/>
      <c r="H72" s="910"/>
      <c r="I72" s="910"/>
      <c r="J72" s="910"/>
      <c r="K72" s="910"/>
      <c r="L72" s="910"/>
      <c r="M72" s="910"/>
      <c r="N72" s="910"/>
      <c r="O72" s="910"/>
      <c r="P72" s="911"/>
      <c r="Q72" s="912">
        <v>224</v>
      </c>
      <c r="R72" s="913"/>
      <c r="S72" s="913"/>
      <c r="T72" s="913"/>
      <c r="U72" s="913"/>
      <c r="V72" s="913">
        <v>88</v>
      </c>
      <c r="W72" s="913"/>
      <c r="X72" s="913"/>
      <c r="Y72" s="913"/>
      <c r="Z72" s="913"/>
      <c r="AA72" s="913">
        <v>136</v>
      </c>
      <c r="AB72" s="913"/>
      <c r="AC72" s="913"/>
      <c r="AD72" s="913"/>
      <c r="AE72" s="913"/>
      <c r="AF72" s="913">
        <v>31</v>
      </c>
      <c r="AG72" s="913"/>
      <c r="AH72" s="913"/>
      <c r="AI72" s="913"/>
      <c r="AJ72" s="913"/>
      <c r="AK72" s="913">
        <v>36</v>
      </c>
      <c r="AL72" s="913"/>
      <c r="AM72" s="913"/>
      <c r="AN72" s="913"/>
      <c r="AO72" s="913"/>
      <c r="AP72" s="913">
        <v>0</v>
      </c>
      <c r="AQ72" s="913"/>
      <c r="AR72" s="913"/>
      <c r="AS72" s="913"/>
      <c r="AT72" s="913"/>
      <c r="AU72" s="913">
        <v>0</v>
      </c>
      <c r="AV72" s="913"/>
      <c r="AW72" s="913"/>
      <c r="AX72" s="913"/>
      <c r="AY72" s="913"/>
      <c r="AZ72" s="914"/>
      <c r="BA72" s="914"/>
      <c r="BB72" s="914"/>
      <c r="BC72" s="914"/>
      <c r="BD72" s="915"/>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553</v>
      </c>
      <c r="C73" s="910"/>
      <c r="D73" s="910"/>
      <c r="E73" s="910"/>
      <c r="F73" s="910"/>
      <c r="G73" s="910"/>
      <c r="H73" s="910"/>
      <c r="I73" s="910"/>
      <c r="J73" s="910"/>
      <c r="K73" s="910"/>
      <c r="L73" s="910"/>
      <c r="M73" s="910"/>
      <c r="N73" s="910"/>
      <c r="O73" s="910"/>
      <c r="P73" s="911"/>
      <c r="Q73" s="912">
        <v>656</v>
      </c>
      <c r="R73" s="913"/>
      <c r="S73" s="913"/>
      <c r="T73" s="913"/>
      <c r="U73" s="913"/>
      <c r="V73" s="913">
        <v>4</v>
      </c>
      <c r="W73" s="913"/>
      <c r="X73" s="913"/>
      <c r="Y73" s="913"/>
      <c r="Z73" s="913"/>
      <c r="AA73" s="913">
        <v>652</v>
      </c>
      <c r="AB73" s="913"/>
      <c r="AC73" s="913"/>
      <c r="AD73" s="913"/>
      <c r="AE73" s="913"/>
      <c r="AF73" s="913">
        <v>652</v>
      </c>
      <c r="AG73" s="913"/>
      <c r="AH73" s="913"/>
      <c r="AI73" s="913"/>
      <c r="AJ73" s="913"/>
      <c r="AK73" s="913">
        <v>0</v>
      </c>
      <c r="AL73" s="913"/>
      <c r="AM73" s="913"/>
      <c r="AN73" s="913"/>
      <c r="AO73" s="913"/>
      <c r="AP73" s="913">
        <v>0</v>
      </c>
      <c r="AQ73" s="913"/>
      <c r="AR73" s="913"/>
      <c r="AS73" s="913"/>
      <c r="AT73" s="913"/>
      <c r="AU73" s="913">
        <v>0</v>
      </c>
      <c r="AV73" s="913"/>
      <c r="AW73" s="913"/>
      <c r="AX73" s="913"/>
      <c r="AY73" s="913"/>
      <c r="AZ73" s="914"/>
      <c r="BA73" s="914"/>
      <c r="BB73" s="914"/>
      <c r="BC73" s="914"/>
      <c r="BD73" s="915"/>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16"/>
      <c r="C74" s="917"/>
      <c r="D74" s="917"/>
      <c r="E74" s="917"/>
      <c r="F74" s="917"/>
      <c r="G74" s="917"/>
      <c r="H74" s="917"/>
      <c r="I74" s="917"/>
      <c r="J74" s="917"/>
      <c r="K74" s="917"/>
      <c r="L74" s="917"/>
      <c r="M74" s="917"/>
      <c r="N74" s="917"/>
      <c r="O74" s="917"/>
      <c r="P74" s="918"/>
      <c r="Q74" s="919"/>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16"/>
      <c r="C75" s="917"/>
      <c r="D75" s="917"/>
      <c r="E75" s="917"/>
      <c r="F75" s="917"/>
      <c r="G75" s="917"/>
      <c r="H75" s="917"/>
      <c r="I75" s="917"/>
      <c r="J75" s="917"/>
      <c r="K75" s="917"/>
      <c r="L75" s="917"/>
      <c r="M75" s="917"/>
      <c r="N75" s="917"/>
      <c r="O75" s="917"/>
      <c r="P75" s="918"/>
      <c r="Q75" s="920"/>
      <c r="R75" s="921"/>
      <c r="S75" s="921"/>
      <c r="T75" s="921"/>
      <c r="U75" s="870"/>
      <c r="V75" s="922"/>
      <c r="W75" s="921"/>
      <c r="X75" s="921"/>
      <c r="Y75" s="921"/>
      <c r="Z75" s="870"/>
      <c r="AA75" s="922"/>
      <c r="AB75" s="921"/>
      <c r="AC75" s="921"/>
      <c r="AD75" s="921"/>
      <c r="AE75" s="870"/>
      <c r="AF75" s="922"/>
      <c r="AG75" s="921"/>
      <c r="AH75" s="921"/>
      <c r="AI75" s="921"/>
      <c r="AJ75" s="870"/>
      <c r="AK75" s="922"/>
      <c r="AL75" s="921"/>
      <c r="AM75" s="921"/>
      <c r="AN75" s="921"/>
      <c r="AO75" s="870"/>
      <c r="AP75" s="922"/>
      <c r="AQ75" s="921"/>
      <c r="AR75" s="921"/>
      <c r="AS75" s="921"/>
      <c r="AT75" s="870"/>
      <c r="AU75" s="922"/>
      <c r="AV75" s="921"/>
      <c r="AW75" s="921"/>
      <c r="AX75" s="921"/>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16"/>
      <c r="C76" s="917"/>
      <c r="D76" s="917"/>
      <c r="E76" s="917"/>
      <c r="F76" s="917"/>
      <c r="G76" s="917"/>
      <c r="H76" s="917"/>
      <c r="I76" s="917"/>
      <c r="J76" s="917"/>
      <c r="K76" s="917"/>
      <c r="L76" s="917"/>
      <c r="M76" s="917"/>
      <c r="N76" s="917"/>
      <c r="O76" s="917"/>
      <c r="P76" s="918"/>
      <c r="Q76" s="920"/>
      <c r="R76" s="921"/>
      <c r="S76" s="921"/>
      <c r="T76" s="921"/>
      <c r="U76" s="870"/>
      <c r="V76" s="922"/>
      <c r="W76" s="921"/>
      <c r="X76" s="921"/>
      <c r="Y76" s="921"/>
      <c r="Z76" s="870"/>
      <c r="AA76" s="922"/>
      <c r="AB76" s="921"/>
      <c r="AC76" s="921"/>
      <c r="AD76" s="921"/>
      <c r="AE76" s="870"/>
      <c r="AF76" s="922"/>
      <c r="AG76" s="921"/>
      <c r="AH76" s="921"/>
      <c r="AI76" s="921"/>
      <c r="AJ76" s="870"/>
      <c r="AK76" s="922"/>
      <c r="AL76" s="921"/>
      <c r="AM76" s="921"/>
      <c r="AN76" s="921"/>
      <c r="AO76" s="870"/>
      <c r="AP76" s="922"/>
      <c r="AQ76" s="921"/>
      <c r="AR76" s="921"/>
      <c r="AS76" s="921"/>
      <c r="AT76" s="870"/>
      <c r="AU76" s="922"/>
      <c r="AV76" s="921"/>
      <c r="AW76" s="921"/>
      <c r="AX76" s="921"/>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16"/>
      <c r="C77" s="917"/>
      <c r="D77" s="917"/>
      <c r="E77" s="917"/>
      <c r="F77" s="917"/>
      <c r="G77" s="917"/>
      <c r="H77" s="917"/>
      <c r="I77" s="917"/>
      <c r="J77" s="917"/>
      <c r="K77" s="917"/>
      <c r="L77" s="917"/>
      <c r="M77" s="917"/>
      <c r="N77" s="917"/>
      <c r="O77" s="917"/>
      <c r="P77" s="918"/>
      <c r="Q77" s="920"/>
      <c r="R77" s="921"/>
      <c r="S77" s="921"/>
      <c r="T77" s="921"/>
      <c r="U77" s="870"/>
      <c r="V77" s="922"/>
      <c r="W77" s="921"/>
      <c r="X77" s="921"/>
      <c r="Y77" s="921"/>
      <c r="Z77" s="870"/>
      <c r="AA77" s="922"/>
      <c r="AB77" s="921"/>
      <c r="AC77" s="921"/>
      <c r="AD77" s="921"/>
      <c r="AE77" s="870"/>
      <c r="AF77" s="922"/>
      <c r="AG77" s="921"/>
      <c r="AH77" s="921"/>
      <c r="AI77" s="921"/>
      <c r="AJ77" s="870"/>
      <c r="AK77" s="922"/>
      <c r="AL77" s="921"/>
      <c r="AM77" s="921"/>
      <c r="AN77" s="921"/>
      <c r="AO77" s="870"/>
      <c r="AP77" s="922"/>
      <c r="AQ77" s="921"/>
      <c r="AR77" s="921"/>
      <c r="AS77" s="921"/>
      <c r="AT77" s="870"/>
      <c r="AU77" s="922"/>
      <c r="AV77" s="921"/>
      <c r="AW77" s="921"/>
      <c r="AX77" s="921"/>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16"/>
      <c r="C78" s="917"/>
      <c r="D78" s="917"/>
      <c r="E78" s="917"/>
      <c r="F78" s="917"/>
      <c r="G78" s="917"/>
      <c r="H78" s="917"/>
      <c r="I78" s="917"/>
      <c r="J78" s="917"/>
      <c r="K78" s="917"/>
      <c r="L78" s="917"/>
      <c r="M78" s="917"/>
      <c r="N78" s="917"/>
      <c r="O78" s="917"/>
      <c r="P78" s="918"/>
      <c r="Q78" s="919"/>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16"/>
      <c r="C79" s="917"/>
      <c r="D79" s="917"/>
      <c r="E79" s="917"/>
      <c r="F79" s="917"/>
      <c r="G79" s="917"/>
      <c r="H79" s="917"/>
      <c r="I79" s="917"/>
      <c r="J79" s="917"/>
      <c r="K79" s="917"/>
      <c r="L79" s="917"/>
      <c r="M79" s="917"/>
      <c r="N79" s="917"/>
      <c r="O79" s="917"/>
      <c r="P79" s="918"/>
      <c r="Q79" s="919"/>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16"/>
      <c r="C80" s="917"/>
      <c r="D80" s="917"/>
      <c r="E80" s="917"/>
      <c r="F80" s="917"/>
      <c r="G80" s="917"/>
      <c r="H80" s="917"/>
      <c r="I80" s="917"/>
      <c r="J80" s="917"/>
      <c r="K80" s="917"/>
      <c r="L80" s="917"/>
      <c r="M80" s="917"/>
      <c r="N80" s="917"/>
      <c r="O80" s="917"/>
      <c r="P80" s="918"/>
      <c r="Q80" s="919"/>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16"/>
      <c r="C81" s="917"/>
      <c r="D81" s="917"/>
      <c r="E81" s="917"/>
      <c r="F81" s="917"/>
      <c r="G81" s="917"/>
      <c r="H81" s="917"/>
      <c r="I81" s="917"/>
      <c r="J81" s="917"/>
      <c r="K81" s="917"/>
      <c r="L81" s="917"/>
      <c r="M81" s="917"/>
      <c r="N81" s="917"/>
      <c r="O81" s="917"/>
      <c r="P81" s="918"/>
      <c r="Q81" s="919"/>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16"/>
      <c r="C82" s="917"/>
      <c r="D82" s="917"/>
      <c r="E82" s="917"/>
      <c r="F82" s="917"/>
      <c r="G82" s="917"/>
      <c r="H82" s="917"/>
      <c r="I82" s="917"/>
      <c r="J82" s="917"/>
      <c r="K82" s="917"/>
      <c r="L82" s="917"/>
      <c r="M82" s="917"/>
      <c r="N82" s="917"/>
      <c r="O82" s="917"/>
      <c r="P82" s="918"/>
      <c r="Q82" s="919"/>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16"/>
      <c r="C83" s="917"/>
      <c r="D83" s="917"/>
      <c r="E83" s="917"/>
      <c r="F83" s="917"/>
      <c r="G83" s="917"/>
      <c r="H83" s="917"/>
      <c r="I83" s="917"/>
      <c r="J83" s="917"/>
      <c r="K83" s="917"/>
      <c r="L83" s="917"/>
      <c r="M83" s="917"/>
      <c r="N83" s="917"/>
      <c r="O83" s="917"/>
      <c r="P83" s="918"/>
      <c r="Q83" s="919"/>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16"/>
      <c r="C84" s="917"/>
      <c r="D84" s="917"/>
      <c r="E84" s="917"/>
      <c r="F84" s="917"/>
      <c r="G84" s="917"/>
      <c r="H84" s="917"/>
      <c r="I84" s="917"/>
      <c r="J84" s="917"/>
      <c r="K84" s="917"/>
      <c r="L84" s="917"/>
      <c r="M84" s="917"/>
      <c r="N84" s="917"/>
      <c r="O84" s="917"/>
      <c r="P84" s="918"/>
      <c r="Q84" s="919"/>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16"/>
      <c r="C85" s="917"/>
      <c r="D85" s="917"/>
      <c r="E85" s="917"/>
      <c r="F85" s="917"/>
      <c r="G85" s="917"/>
      <c r="H85" s="917"/>
      <c r="I85" s="917"/>
      <c r="J85" s="917"/>
      <c r="K85" s="917"/>
      <c r="L85" s="917"/>
      <c r="M85" s="917"/>
      <c r="N85" s="917"/>
      <c r="O85" s="917"/>
      <c r="P85" s="918"/>
      <c r="Q85" s="919"/>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16"/>
      <c r="C86" s="917"/>
      <c r="D86" s="917"/>
      <c r="E86" s="917"/>
      <c r="F86" s="917"/>
      <c r="G86" s="917"/>
      <c r="H86" s="917"/>
      <c r="I86" s="917"/>
      <c r="J86" s="917"/>
      <c r="K86" s="917"/>
      <c r="L86" s="917"/>
      <c r="M86" s="917"/>
      <c r="N86" s="917"/>
      <c r="O86" s="917"/>
      <c r="P86" s="918"/>
      <c r="Q86" s="919"/>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23"/>
      <c r="C87" s="924"/>
      <c r="D87" s="924"/>
      <c r="E87" s="924"/>
      <c r="F87" s="924"/>
      <c r="G87" s="924"/>
      <c r="H87" s="924"/>
      <c r="I87" s="924"/>
      <c r="J87" s="924"/>
      <c r="K87" s="924"/>
      <c r="L87" s="924"/>
      <c r="M87" s="924"/>
      <c r="N87" s="924"/>
      <c r="O87" s="924"/>
      <c r="P87" s="925"/>
      <c r="Q87" s="926"/>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927"/>
      <c r="AR87" s="927"/>
      <c r="AS87" s="927"/>
      <c r="AT87" s="927"/>
      <c r="AU87" s="927"/>
      <c r="AV87" s="927"/>
      <c r="AW87" s="927"/>
      <c r="AX87" s="927"/>
      <c r="AY87" s="927"/>
      <c r="AZ87" s="928"/>
      <c r="BA87" s="928"/>
      <c r="BB87" s="928"/>
      <c r="BC87" s="928"/>
      <c r="BD87" s="929"/>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30"/>
      <c r="CI102" s="931"/>
      <c r="CJ102" s="931"/>
      <c r="CK102" s="931"/>
      <c r="CL102" s="932"/>
      <c r="CM102" s="930"/>
      <c r="CN102" s="931"/>
      <c r="CO102" s="931"/>
      <c r="CP102" s="931"/>
      <c r="CQ102" s="932"/>
      <c r="CR102" s="933"/>
      <c r="CS102" s="888"/>
      <c r="CT102" s="888"/>
      <c r="CU102" s="888"/>
      <c r="CV102" s="934"/>
      <c r="CW102" s="933"/>
      <c r="CX102" s="888"/>
      <c r="CY102" s="888"/>
      <c r="CZ102" s="888"/>
      <c r="DA102" s="934"/>
      <c r="DB102" s="933"/>
      <c r="DC102" s="888"/>
      <c r="DD102" s="888"/>
      <c r="DE102" s="888"/>
      <c r="DF102" s="934"/>
      <c r="DG102" s="933"/>
      <c r="DH102" s="888"/>
      <c r="DI102" s="888"/>
      <c r="DJ102" s="888"/>
      <c r="DK102" s="934"/>
      <c r="DL102" s="933"/>
      <c r="DM102" s="888"/>
      <c r="DN102" s="888"/>
      <c r="DO102" s="888"/>
      <c r="DP102" s="934"/>
      <c r="DQ102" s="933"/>
      <c r="DR102" s="888"/>
      <c r="DS102" s="888"/>
      <c r="DT102" s="888"/>
      <c r="DU102" s="934"/>
      <c r="DV102" s="825"/>
      <c r="DW102" s="826"/>
      <c r="DX102" s="826"/>
      <c r="DY102" s="826"/>
      <c r="DZ102" s="957"/>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8" t="s">
        <v>403</v>
      </c>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58"/>
      <c r="CX103" s="958"/>
      <c r="CY103" s="958"/>
      <c r="CZ103" s="958"/>
      <c r="DA103" s="958"/>
      <c r="DB103" s="958"/>
      <c r="DC103" s="958"/>
      <c r="DD103" s="958"/>
      <c r="DE103" s="958"/>
      <c r="DF103" s="958"/>
      <c r="DG103" s="958"/>
      <c r="DH103" s="958"/>
      <c r="DI103" s="958"/>
      <c r="DJ103" s="958"/>
      <c r="DK103" s="958"/>
      <c r="DL103" s="958"/>
      <c r="DM103" s="958"/>
      <c r="DN103" s="958"/>
      <c r="DO103" s="958"/>
      <c r="DP103" s="958"/>
      <c r="DQ103" s="958"/>
      <c r="DR103" s="958"/>
      <c r="DS103" s="958"/>
      <c r="DT103" s="958"/>
      <c r="DU103" s="958"/>
      <c r="DV103" s="958"/>
      <c r="DW103" s="958"/>
      <c r="DX103" s="958"/>
      <c r="DY103" s="958"/>
      <c r="DZ103" s="958"/>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9" t="s">
        <v>404</v>
      </c>
      <c r="BR104" s="959"/>
      <c r="BS104" s="959"/>
      <c r="BT104" s="959"/>
      <c r="BU104" s="959"/>
      <c r="BV104" s="959"/>
      <c r="BW104" s="959"/>
      <c r="BX104" s="959"/>
      <c r="BY104" s="959"/>
      <c r="BZ104" s="959"/>
      <c r="CA104" s="959"/>
      <c r="CB104" s="959"/>
      <c r="CC104" s="959"/>
      <c r="CD104" s="959"/>
      <c r="CE104" s="959"/>
      <c r="CF104" s="959"/>
      <c r="CG104" s="959"/>
      <c r="CH104" s="959"/>
      <c r="CI104" s="959"/>
      <c r="CJ104" s="959"/>
      <c r="CK104" s="959"/>
      <c r="CL104" s="959"/>
      <c r="CM104" s="959"/>
      <c r="CN104" s="959"/>
      <c r="CO104" s="959"/>
      <c r="CP104" s="959"/>
      <c r="CQ104" s="959"/>
      <c r="CR104" s="959"/>
      <c r="CS104" s="959"/>
      <c r="CT104" s="959"/>
      <c r="CU104" s="959"/>
      <c r="CV104" s="959"/>
      <c r="CW104" s="959"/>
      <c r="CX104" s="959"/>
      <c r="CY104" s="959"/>
      <c r="CZ104" s="959"/>
      <c r="DA104" s="959"/>
      <c r="DB104" s="959"/>
      <c r="DC104" s="959"/>
      <c r="DD104" s="959"/>
      <c r="DE104" s="959"/>
      <c r="DF104" s="959"/>
      <c r="DG104" s="959"/>
      <c r="DH104" s="959"/>
      <c r="DI104" s="959"/>
      <c r="DJ104" s="959"/>
      <c r="DK104" s="959"/>
      <c r="DL104" s="959"/>
      <c r="DM104" s="959"/>
      <c r="DN104" s="959"/>
      <c r="DO104" s="959"/>
      <c r="DP104" s="959"/>
      <c r="DQ104" s="959"/>
      <c r="DR104" s="959"/>
      <c r="DS104" s="959"/>
      <c r="DT104" s="959"/>
      <c r="DU104" s="959"/>
      <c r="DV104" s="959"/>
      <c r="DW104" s="959"/>
      <c r="DX104" s="959"/>
      <c r="DY104" s="959"/>
      <c r="DZ104" s="959"/>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60" t="s">
        <v>407</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408</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230" customFormat="1" ht="26.25" customHeight="1" x14ac:dyDescent="0.2">
      <c r="A109" s="955" t="s">
        <v>409</v>
      </c>
      <c r="B109" s="936"/>
      <c r="C109" s="936"/>
      <c r="D109" s="936"/>
      <c r="E109" s="936"/>
      <c r="F109" s="936"/>
      <c r="G109" s="936"/>
      <c r="H109" s="936"/>
      <c r="I109" s="936"/>
      <c r="J109" s="936"/>
      <c r="K109" s="936"/>
      <c r="L109" s="936"/>
      <c r="M109" s="936"/>
      <c r="N109" s="936"/>
      <c r="O109" s="936"/>
      <c r="P109" s="936"/>
      <c r="Q109" s="936"/>
      <c r="R109" s="936"/>
      <c r="S109" s="936"/>
      <c r="T109" s="936"/>
      <c r="U109" s="936"/>
      <c r="V109" s="936"/>
      <c r="W109" s="936"/>
      <c r="X109" s="936"/>
      <c r="Y109" s="936"/>
      <c r="Z109" s="937"/>
      <c r="AA109" s="935" t="s">
        <v>410</v>
      </c>
      <c r="AB109" s="936"/>
      <c r="AC109" s="936"/>
      <c r="AD109" s="936"/>
      <c r="AE109" s="937"/>
      <c r="AF109" s="935" t="s">
        <v>411</v>
      </c>
      <c r="AG109" s="936"/>
      <c r="AH109" s="936"/>
      <c r="AI109" s="936"/>
      <c r="AJ109" s="937"/>
      <c r="AK109" s="935" t="s">
        <v>294</v>
      </c>
      <c r="AL109" s="936"/>
      <c r="AM109" s="936"/>
      <c r="AN109" s="936"/>
      <c r="AO109" s="937"/>
      <c r="AP109" s="935" t="s">
        <v>412</v>
      </c>
      <c r="AQ109" s="936"/>
      <c r="AR109" s="936"/>
      <c r="AS109" s="936"/>
      <c r="AT109" s="938"/>
      <c r="AU109" s="955" t="s">
        <v>409</v>
      </c>
      <c r="AV109" s="936"/>
      <c r="AW109" s="936"/>
      <c r="AX109" s="936"/>
      <c r="AY109" s="936"/>
      <c r="AZ109" s="936"/>
      <c r="BA109" s="936"/>
      <c r="BB109" s="936"/>
      <c r="BC109" s="936"/>
      <c r="BD109" s="936"/>
      <c r="BE109" s="936"/>
      <c r="BF109" s="936"/>
      <c r="BG109" s="936"/>
      <c r="BH109" s="936"/>
      <c r="BI109" s="936"/>
      <c r="BJ109" s="936"/>
      <c r="BK109" s="936"/>
      <c r="BL109" s="936"/>
      <c r="BM109" s="936"/>
      <c r="BN109" s="936"/>
      <c r="BO109" s="936"/>
      <c r="BP109" s="937"/>
      <c r="BQ109" s="935" t="s">
        <v>410</v>
      </c>
      <c r="BR109" s="936"/>
      <c r="BS109" s="936"/>
      <c r="BT109" s="936"/>
      <c r="BU109" s="937"/>
      <c r="BV109" s="935" t="s">
        <v>411</v>
      </c>
      <c r="BW109" s="936"/>
      <c r="BX109" s="936"/>
      <c r="BY109" s="936"/>
      <c r="BZ109" s="937"/>
      <c r="CA109" s="935" t="s">
        <v>294</v>
      </c>
      <c r="CB109" s="936"/>
      <c r="CC109" s="936"/>
      <c r="CD109" s="936"/>
      <c r="CE109" s="937"/>
      <c r="CF109" s="956" t="s">
        <v>412</v>
      </c>
      <c r="CG109" s="956"/>
      <c r="CH109" s="956"/>
      <c r="CI109" s="956"/>
      <c r="CJ109" s="956"/>
      <c r="CK109" s="935" t="s">
        <v>413</v>
      </c>
      <c r="CL109" s="936"/>
      <c r="CM109" s="936"/>
      <c r="CN109" s="936"/>
      <c r="CO109" s="936"/>
      <c r="CP109" s="936"/>
      <c r="CQ109" s="936"/>
      <c r="CR109" s="936"/>
      <c r="CS109" s="936"/>
      <c r="CT109" s="936"/>
      <c r="CU109" s="936"/>
      <c r="CV109" s="936"/>
      <c r="CW109" s="936"/>
      <c r="CX109" s="936"/>
      <c r="CY109" s="936"/>
      <c r="CZ109" s="936"/>
      <c r="DA109" s="936"/>
      <c r="DB109" s="936"/>
      <c r="DC109" s="936"/>
      <c r="DD109" s="936"/>
      <c r="DE109" s="936"/>
      <c r="DF109" s="937"/>
      <c r="DG109" s="935" t="s">
        <v>410</v>
      </c>
      <c r="DH109" s="936"/>
      <c r="DI109" s="936"/>
      <c r="DJ109" s="936"/>
      <c r="DK109" s="937"/>
      <c r="DL109" s="935" t="s">
        <v>411</v>
      </c>
      <c r="DM109" s="936"/>
      <c r="DN109" s="936"/>
      <c r="DO109" s="936"/>
      <c r="DP109" s="937"/>
      <c r="DQ109" s="935" t="s">
        <v>294</v>
      </c>
      <c r="DR109" s="936"/>
      <c r="DS109" s="936"/>
      <c r="DT109" s="936"/>
      <c r="DU109" s="937"/>
      <c r="DV109" s="935" t="s">
        <v>412</v>
      </c>
      <c r="DW109" s="936"/>
      <c r="DX109" s="936"/>
      <c r="DY109" s="936"/>
      <c r="DZ109" s="938"/>
    </row>
    <row r="110" spans="1:131" s="230" customFormat="1" ht="26.25" customHeight="1" x14ac:dyDescent="0.2">
      <c r="A110" s="939" t="s">
        <v>414</v>
      </c>
      <c r="B110" s="940"/>
      <c r="C110" s="940"/>
      <c r="D110" s="940"/>
      <c r="E110" s="940"/>
      <c r="F110" s="940"/>
      <c r="G110" s="940"/>
      <c r="H110" s="940"/>
      <c r="I110" s="940"/>
      <c r="J110" s="940"/>
      <c r="K110" s="940"/>
      <c r="L110" s="940"/>
      <c r="M110" s="940"/>
      <c r="N110" s="940"/>
      <c r="O110" s="940"/>
      <c r="P110" s="940"/>
      <c r="Q110" s="940"/>
      <c r="R110" s="940"/>
      <c r="S110" s="940"/>
      <c r="T110" s="940"/>
      <c r="U110" s="940"/>
      <c r="V110" s="940"/>
      <c r="W110" s="940"/>
      <c r="X110" s="940"/>
      <c r="Y110" s="940"/>
      <c r="Z110" s="941"/>
      <c r="AA110" s="942">
        <v>3231591</v>
      </c>
      <c r="AB110" s="943"/>
      <c r="AC110" s="943"/>
      <c r="AD110" s="943"/>
      <c r="AE110" s="944"/>
      <c r="AF110" s="945">
        <v>3281970</v>
      </c>
      <c r="AG110" s="943"/>
      <c r="AH110" s="943"/>
      <c r="AI110" s="943"/>
      <c r="AJ110" s="944"/>
      <c r="AK110" s="945">
        <v>3337389</v>
      </c>
      <c r="AL110" s="943"/>
      <c r="AM110" s="943"/>
      <c r="AN110" s="943"/>
      <c r="AO110" s="944"/>
      <c r="AP110" s="946">
        <v>16.3</v>
      </c>
      <c r="AQ110" s="947"/>
      <c r="AR110" s="947"/>
      <c r="AS110" s="947"/>
      <c r="AT110" s="948"/>
      <c r="AU110" s="949" t="s">
        <v>69</v>
      </c>
      <c r="AV110" s="950"/>
      <c r="AW110" s="950"/>
      <c r="AX110" s="950"/>
      <c r="AY110" s="950"/>
      <c r="AZ110" s="972" t="s">
        <v>415</v>
      </c>
      <c r="BA110" s="940"/>
      <c r="BB110" s="940"/>
      <c r="BC110" s="940"/>
      <c r="BD110" s="940"/>
      <c r="BE110" s="940"/>
      <c r="BF110" s="940"/>
      <c r="BG110" s="940"/>
      <c r="BH110" s="940"/>
      <c r="BI110" s="940"/>
      <c r="BJ110" s="940"/>
      <c r="BK110" s="940"/>
      <c r="BL110" s="940"/>
      <c r="BM110" s="940"/>
      <c r="BN110" s="940"/>
      <c r="BO110" s="940"/>
      <c r="BP110" s="941"/>
      <c r="BQ110" s="973">
        <v>28504356</v>
      </c>
      <c r="BR110" s="974"/>
      <c r="BS110" s="974"/>
      <c r="BT110" s="974"/>
      <c r="BU110" s="974"/>
      <c r="BV110" s="974">
        <v>28856875</v>
      </c>
      <c r="BW110" s="974"/>
      <c r="BX110" s="974"/>
      <c r="BY110" s="974"/>
      <c r="BZ110" s="974"/>
      <c r="CA110" s="974">
        <v>27784761</v>
      </c>
      <c r="CB110" s="974"/>
      <c r="CC110" s="974"/>
      <c r="CD110" s="974"/>
      <c r="CE110" s="974"/>
      <c r="CF110" s="987">
        <v>135.4</v>
      </c>
      <c r="CG110" s="988"/>
      <c r="CH110" s="988"/>
      <c r="CI110" s="988"/>
      <c r="CJ110" s="988"/>
      <c r="CK110" s="989" t="s">
        <v>416</v>
      </c>
      <c r="CL110" s="990"/>
      <c r="CM110" s="972" t="s">
        <v>417</v>
      </c>
      <c r="CN110" s="940"/>
      <c r="CO110" s="940"/>
      <c r="CP110" s="940"/>
      <c r="CQ110" s="940"/>
      <c r="CR110" s="940"/>
      <c r="CS110" s="940"/>
      <c r="CT110" s="940"/>
      <c r="CU110" s="940"/>
      <c r="CV110" s="940"/>
      <c r="CW110" s="940"/>
      <c r="CX110" s="940"/>
      <c r="CY110" s="940"/>
      <c r="CZ110" s="940"/>
      <c r="DA110" s="940"/>
      <c r="DB110" s="940"/>
      <c r="DC110" s="940"/>
      <c r="DD110" s="940"/>
      <c r="DE110" s="940"/>
      <c r="DF110" s="941"/>
      <c r="DG110" s="973" t="s">
        <v>122</v>
      </c>
      <c r="DH110" s="974"/>
      <c r="DI110" s="974"/>
      <c r="DJ110" s="974"/>
      <c r="DK110" s="974"/>
      <c r="DL110" s="974" t="s">
        <v>122</v>
      </c>
      <c r="DM110" s="974"/>
      <c r="DN110" s="974"/>
      <c r="DO110" s="974"/>
      <c r="DP110" s="974"/>
      <c r="DQ110" s="974" t="s">
        <v>122</v>
      </c>
      <c r="DR110" s="974"/>
      <c r="DS110" s="974"/>
      <c r="DT110" s="974"/>
      <c r="DU110" s="974"/>
      <c r="DV110" s="975" t="s">
        <v>122</v>
      </c>
      <c r="DW110" s="975"/>
      <c r="DX110" s="975"/>
      <c r="DY110" s="975"/>
      <c r="DZ110" s="976"/>
    </row>
    <row r="111" spans="1:131" s="230" customFormat="1" ht="26.25" customHeight="1" x14ac:dyDescent="0.2">
      <c r="A111" s="977" t="s">
        <v>418</v>
      </c>
      <c r="B111" s="978"/>
      <c r="C111" s="978"/>
      <c r="D111" s="978"/>
      <c r="E111" s="978"/>
      <c r="F111" s="978"/>
      <c r="G111" s="978"/>
      <c r="H111" s="978"/>
      <c r="I111" s="978"/>
      <c r="J111" s="978"/>
      <c r="K111" s="978"/>
      <c r="L111" s="978"/>
      <c r="M111" s="978"/>
      <c r="N111" s="978"/>
      <c r="O111" s="978"/>
      <c r="P111" s="978"/>
      <c r="Q111" s="978"/>
      <c r="R111" s="978"/>
      <c r="S111" s="978"/>
      <c r="T111" s="978"/>
      <c r="U111" s="978"/>
      <c r="V111" s="978"/>
      <c r="W111" s="978"/>
      <c r="X111" s="978"/>
      <c r="Y111" s="978"/>
      <c r="Z111" s="979"/>
      <c r="AA111" s="980" t="s">
        <v>122</v>
      </c>
      <c r="AB111" s="981"/>
      <c r="AC111" s="981"/>
      <c r="AD111" s="981"/>
      <c r="AE111" s="982"/>
      <c r="AF111" s="983" t="s">
        <v>122</v>
      </c>
      <c r="AG111" s="981"/>
      <c r="AH111" s="981"/>
      <c r="AI111" s="981"/>
      <c r="AJ111" s="982"/>
      <c r="AK111" s="983" t="s">
        <v>122</v>
      </c>
      <c r="AL111" s="981"/>
      <c r="AM111" s="981"/>
      <c r="AN111" s="981"/>
      <c r="AO111" s="982"/>
      <c r="AP111" s="984" t="s">
        <v>122</v>
      </c>
      <c r="AQ111" s="985"/>
      <c r="AR111" s="985"/>
      <c r="AS111" s="985"/>
      <c r="AT111" s="986"/>
      <c r="AU111" s="951"/>
      <c r="AV111" s="952"/>
      <c r="AW111" s="952"/>
      <c r="AX111" s="952"/>
      <c r="AY111" s="952"/>
      <c r="AZ111" s="965" t="s">
        <v>419</v>
      </c>
      <c r="BA111" s="966"/>
      <c r="BB111" s="966"/>
      <c r="BC111" s="966"/>
      <c r="BD111" s="966"/>
      <c r="BE111" s="966"/>
      <c r="BF111" s="966"/>
      <c r="BG111" s="966"/>
      <c r="BH111" s="966"/>
      <c r="BI111" s="966"/>
      <c r="BJ111" s="966"/>
      <c r="BK111" s="966"/>
      <c r="BL111" s="966"/>
      <c r="BM111" s="966"/>
      <c r="BN111" s="966"/>
      <c r="BO111" s="966"/>
      <c r="BP111" s="967"/>
      <c r="BQ111" s="968" t="s">
        <v>122</v>
      </c>
      <c r="BR111" s="969"/>
      <c r="BS111" s="969"/>
      <c r="BT111" s="969"/>
      <c r="BU111" s="969"/>
      <c r="BV111" s="969" t="s">
        <v>122</v>
      </c>
      <c r="BW111" s="969"/>
      <c r="BX111" s="969"/>
      <c r="BY111" s="969"/>
      <c r="BZ111" s="969"/>
      <c r="CA111" s="969" t="s">
        <v>122</v>
      </c>
      <c r="CB111" s="969"/>
      <c r="CC111" s="969"/>
      <c r="CD111" s="969"/>
      <c r="CE111" s="969"/>
      <c r="CF111" s="963" t="s">
        <v>122</v>
      </c>
      <c r="CG111" s="964"/>
      <c r="CH111" s="964"/>
      <c r="CI111" s="964"/>
      <c r="CJ111" s="964"/>
      <c r="CK111" s="991"/>
      <c r="CL111" s="992"/>
      <c r="CM111" s="965" t="s">
        <v>420</v>
      </c>
      <c r="CN111" s="966"/>
      <c r="CO111" s="966"/>
      <c r="CP111" s="966"/>
      <c r="CQ111" s="966"/>
      <c r="CR111" s="966"/>
      <c r="CS111" s="966"/>
      <c r="CT111" s="966"/>
      <c r="CU111" s="966"/>
      <c r="CV111" s="966"/>
      <c r="CW111" s="966"/>
      <c r="CX111" s="966"/>
      <c r="CY111" s="966"/>
      <c r="CZ111" s="966"/>
      <c r="DA111" s="966"/>
      <c r="DB111" s="966"/>
      <c r="DC111" s="966"/>
      <c r="DD111" s="966"/>
      <c r="DE111" s="966"/>
      <c r="DF111" s="967"/>
      <c r="DG111" s="968" t="s">
        <v>122</v>
      </c>
      <c r="DH111" s="969"/>
      <c r="DI111" s="969"/>
      <c r="DJ111" s="969"/>
      <c r="DK111" s="969"/>
      <c r="DL111" s="969" t="s">
        <v>122</v>
      </c>
      <c r="DM111" s="969"/>
      <c r="DN111" s="969"/>
      <c r="DO111" s="969"/>
      <c r="DP111" s="969"/>
      <c r="DQ111" s="969" t="s">
        <v>122</v>
      </c>
      <c r="DR111" s="969"/>
      <c r="DS111" s="969"/>
      <c r="DT111" s="969"/>
      <c r="DU111" s="969"/>
      <c r="DV111" s="970" t="s">
        <v>122</v>
      </c>
      <c r="DW111" s="970"/>
      <c r="DX111" s="970"/>
      <c r="DY111" s="970"/>
      <c r="DZ111" s="971"/>
    </row>
    <row r="112" spans="1:131" s="230" customFormat="1" ht="26.25" customHeight="1" x14ac:dyDescent="0.2">
      <c r="A112" s="995" t="s">
        <v>421</v>
      </c>
      <c r="B112" s="996"/>
      <c r="C112" s="966" t="s">
        <v>422</v>
      </c>
      <c r="D112" s="966"/>
      <c r="E112" s="966"/>
      <c r="F112" s="966"/>
      <c r="G112" s="966"/>
      <c r="H112" s="966"/>
      <c r="I112" s="966"/>
      <c r="J112" s="966"/>
      <c r="K112" s="966"/>
      <c r="L112" s="966"/>
      <c r="M112" s="966"/>
      <c r="N112" s="966"/>
      <c r="O112" s="966"/>
      <c r="P112" s="966"/>
      <c r="Q112" s="966"/>
      <c r="R112" s="966"/>
      <c r="S112" s="966"/>
      <c r="T112" s="966"/>
      <c r="U112" s="966"/>
      <c r="V112" s="966"/>
      <c r="W112" s="966"/>
      <c r="X112" s="966"/>
      <c r="Y112" s="966"/>
      <c r="Z112" s="967"/>
      <c r="AA112" s="1001">
        <v>101504</v>
      </c>
      <c r="AB112" s="1002"/>
      <c r="AC112" s="1002"/>
      <c r="AD112" s="1002"/>
      <c r="AE112" s="1003"/>
      <c r="AF112" s="1004">
        <v>101504</v>
      </c>
      <c r="AG112" s="1002"/>
      <c r="AH112" s="1002"/>
      <c r="AI112" s="1002"/>
      <c r="AJ112" s="1003"/>
      <c r="AK112" s="1004">
        <v>101504</v>
      </c>
      <c r="AL112" s="1002"/>
      <c r="AM112" s="1002"/>
      <c r="AN112" s="1002"/>
      <c r="AO112" s="1003"/>
      <c r="AP112" s="1005">
        <v>0.5</v>
      </c>
      <c r="AQ112" s="1006"/>
      <c r="AR112" s="1006"/>
      <c r="AS112" s="1006"/>
      <c r="AT112" s="1007"/>
      <c r="AU112" s="951"/>
      <c r="AV112" s="952"/>
      <c r="AW112" s="952"/>
      <c r="AX112" s="952"/>
      <c r="AY112" s="952"/>
      <c r="AZ112" s="965" t="s">
        <v>423</v>
      </c>
      <c r="BA112" s="966"/>
      <c r="BB112" s="966"/>
      <c r="BC112" s="966"/>
      <c r="BD112" s="966"/>
      <c r="BE112" s="966"/>
      <c r="BF112" s="966"/>
      <c r="BG112" s="966"/>
      <c r="BH112" s="966"/>
      <c r="BI112" s="966"/>
      <c r="BJ112" s="966"/>
      <c r="BK112" s="966"/>
      <c r="BL112" s="966"/>
      <c r="BM112" s="966"/>
      <c r="BN112" s="966"/>
      <c r="BO112" s="966"/>
      <c r="BP112" s="967"/>
      <c r="BQ112" s="968">
        <v>7602297</v>
      </c>
      <c r="BR112" s="969"/>
      <c r="BS112" s="969"/>
      <c r="BT112" s="969"/>
      <c r="BU112" s="969"/>
      <c r="BV112" s="969">
        <v>6726861</v>
      </c>
      <c r="BW112" s="969"/>
      <c r="BX112" s="969"/>
      <c r="BY112" s="969"/>
      <c r="BZ112" s="969"/>
      <c r="CA112" s="969">
        <v>6507259</v>
      </c>
      <c r="CB112" s="969"/>
      <c r="CC112" s="969"/>
      <c r="CD112" s="969"/>
      <c r="CE112" s="969"/>
      <c r="CF112" s="963">
        <v>31.7</v>
      </c>
      <c r="CG112" s="964"/>
      <c r="CH112" s="964"/>
      <c r="CI112" s="964"/>
      <c r="CJ112" s="964"/>
      <c r="CK112" s="991"/>
      <c r="CL112" s="992"/>
      <c r="CM112" s="965" t="s">
        <v>424</v>
      </c>
      <c r="CN112" s="966"/>
      <c r="CO112" s="966"/>
      <c r="CP112" s="966"/>
      <c r="CQ112" s="966"/>
      <c r="CR112" s="966"/>
      <c r="CS112" s="966"/>
      <c r="CT112" s="966"/>
      <c r="CU112" s="966"/>
      <c r="CV112" s="966"/>
      <c r="CW112" s="966"/>
      <c r="CX112" s="966"/>
      <c r="CY112" s="966"/>
      <c r="CZ112" s="966"/>
      <c r="DA112" s="966"/>
      <c r="DB112" s="966"/>
      <c r="DC112" s="966"/>
      <c r="DD112" s="966"/>
      <c r="DE112" s="966"/>
      <c r="DF112" s="967"/>
      <c r="DG112" s="968" t="s">
        <v>122</v>
      </c>
      <c r="DH112" s="969"/>
      <c r="DI112" s="969"/>
      <c r="DJ112" s="969"/>
      <c r="DK112" s="969"/>
      <c r="DL112" s="969" t="s">
        <v>122</v>
      </c>
      <c r="DM112" s="969"/>
      <c r="DN112" s="969"/>
      <c r="DO112" s="969"/>
      <c r="DP112" s="969"/>
      <c r="DQ112" s="969" t="s">
        <v>122</v>
      </c>
      <c r="DR112" s="969"/>
      <c r="DS112" s="969"/>
      <c r="DT112" s="969"/>
      <c r="DU112" s="969"/>
      <c r="DV112" s="970" t="s">
        <v>122</v>
      </c>
      <c r="DW112" s="970"/>
      <c r="DX112" s="970"/>
      <c r="DY112" s="970"/>
      <c r="DZ112" s="971"/>
    </row>
    <row r="113" spans="1:130" s="230" customFormat="1" ht="26.25" customHeight="1" x14ac:dyDescent="0.2">
      <c r="A113" s="997"/>
      <c r="B113" s="998"/>
      <c r="C113" s="966" t="s">
        <v>425</v>
      </c>
      <c r="D113" s="966"/>
      <c r="E113" s="966"/>
      <c r="F113" s="966"/>
      <c r="G113" s="966"/>
      <c r="H113" s="966"/>
      <c r="I113" s="966"/>
      <c r="J113" s="966"/>
      <c r="K113" s="966"/>
      <c r="L113" s="966"/>
      <c r="M113" s="966"/>
      <c r="N113" s="966"/>
      <c r="O113" s="966"/>
      <c r="P113" s="966"/>
      <c r="Q113" s="966"/>
      <c r="R113" s="966"/>
      <c r="S113" s="966"/>
      <c r="T113" s="966"/>
      <c r="U113" s="966"/>
      <c r="V113" s="966"/>
      <c r="W113" s="966"/>
      <c r="X113" s="966"/>
      <c r="Y113" s="966"/>
      <c r="Z113" s="967"/>
      <c r="AA113" s="980">
        <v>702618</v>
      </c>
      <c r="AB113" s="981"/>
      <c r="AC113" s="981"/>
      <c r="AD113" s="981"/>
      <c r="AE113" s="982"/>
      <c r="AF113" s="983">
        <v>767371</v>
      </c>
      <c r="AG113" s="981"/>
      <c r="AH113" s="981"/>
      <c r="AI113" s="981"/>
      <c r="AJ113" s="982"/>
      <c r="AK113" s="983">
        <v>776758</v>
      </c>
      <c r="AL113" s="981"/>
      <c r="AM113" s="981"/>
      <c r="AN113" s="981"/>
      <c r="AO113" s="982"/>
      <c r="AP113" s="984">
        <v>3.8</v>
      </c>
      <c r="AQ113" s="985"/>
      <c r="AR113" s="985"/>
      <c r="AS113" s="985"/>
      <c r="AT113" s="986"/>
      <c r="AU113" s="951"/>
      <c r="AV113" s="952"/>
      <c r="AW113" s="952"/>
      <c r="AX113" s="952"/>
      <c r="AY113" s="952"/>
      <c r="AZ113" s="965" t="s">
        <v>426</v>
      </c>
      <c r="BA113" s="966"/>
      <c r="BB113" s="966"/>
      <c r="BC113" s="966"/>
      <c r="BD113" s="966"/>
      <c r="BE113" s="966"/>
      <c r="BF113" s="966"/>
      <c r="BG113" s="966"/>
      <c r="BH113" s="966"/>
      <c r="BI113" s="966"/>
      <c r="BJ113" s="966"/>
      <c r="BK113" s="966"/>
      <c r="BL113" s="966"/>
      <c r="BM113" s="966"/>
      <c r="BN113" s="966"/>
      <c r="BO113" s="966"/>
      <c r="BP113" s="967"/>
      <c r="BQ113" s="968">
        <v>21495</v>
      </c>
      <c r="BR113" s="969"/>
      <c r="BS113" s="969"/>
      <c r="BT113" s="969"/>
      <c r="BU113" s="969"/>
      <c r="BV113" s="969" t="s">
        <v>122</v>
      </c>
      <c r="BW113" s="969"/>
      <c r="BX113" s="969"/>
      <c r="BY113" s="969"/>
      <c r="BZ113" s="969"/>
      <c r="CA113" s="969" t="s">
        <v>122</v>
      </c>
      <c r="CB113" s="969"/>
      <c r="CC113" s="969"/>
      <c r="CD113" s="969"/>
      <c r="CE113" s="969"/>
      <c r="CF113" s="963" t="s">
        <v>122</v>
      </c>
      <c r="CG113" s="964"/>
      <c r="CH113" s="964"/>
      <c r="CI113" s="964"/>
      <c r="CJ113" s="964"/>
      <c r="CK113" s="991"/>
      <c r="CL113" s="992"/>
      <c r="CM113" s="965" t="s">
        <v>427</v>
      </c>
      <c r="CN113" s="966"/>
      <c r="CO113" s="966"/>
      <c r="CP113" s="966"/>
      <c r="CQ113" s="966"/>
      <c r="CR113" s="966"/>
      <c r="CS113" s="966"/>
      <c r="CT113" s="966"/>
      <c r="CU113" s="966"/>
      <c r="CV113" s="966"/>
      <c r="CW113" s="966"/>
      <c r="CX113" s="966"/>
      <c r="CY113" s="966"/>
      <c r="CZ113" s="966"/>
      <c r="DA113" s="966"/>
      <c r="DB113" s="966"/>
      <c r="DC113" s="966"/>
      <c r="DD113" s="966"/>
      <c r="DE113" s="966"/>
      <c r="DF113" s="967"/>
      <c r="DG113" s="1001" t="s">
        <v>122</v>
      </c>
      <c r="DH113" s="1002"/>
      <c r="DI113" s="1002"/>
      <c r="DJ113" s="1002"/>
      <c r="DK113" s="1003"/>
      <c r="DL113" s="1004" t="s">
        <v>122</v>
      </c>
      <c r="DM113" s="1002"/>
      <c r="DN113" s="1002"/>
      <c r="DO113" s="1002"/>
      <c r="DP113" s="1003"/>
      <c r="DQ113" s="1004" t="s">
        <v>122</v>
      </c>
      <c r="DR113" s="1002"/>
      <c r="DS113" s="1002"/>
      <c r="DT113" s="1002"/>
      <c r="DU113" s="1003"/>
      <c r="DV113" s="1005" t="s">
        <v>122</v>
      </c>
      <c r="DW113" s="1006"/>
      <c r="DX113" s="1006"/>
      <c r="DY113" s="1006"/>
      <c r="DZ113" s="1007"/>
    </row>
    <row r="114" spans="1:130" s="230" customFormat="1" ht="26.25" customHeight="1" x14ac:dyDescent="0.2">
      <c r="A114" s="997"/>
      <c r="B114" s="998"/>
      <c r="C114" s="966" t="s">
        <v>428</v>
      </c>
      <c r="D114" s="966"/>
      <c r="E114" s="966"/>
      <c r="F114" s="966"/>
      <c r="G114" s="966"/>
      <c r="H114" s="966"/>
      <c r="I114" s="966"/>
      <c r="J114" s="966"/>
      <c r="K114" s="966"/>
      <c r="L114" s="966"/>
      <c r="M114" s="966"/>
      <c r="N114" s="966"/>
      <c r="O114" s="966"/>
      <c r="P114" s="966"/>
      <c r="Q114" s="966"/>
      <c r="R114" s="966"/>
      <c r="S114" s="966"/>
      <c r="T114" s="966"/>
      <c r="U114" s="966"/>
      <c r="V114" s="966"/>
      <c r="W114" s="966"/>
      <c r="X114" s="966"/>
      <c r="Y114" s="966"/>
      <c r="Z114" s="967"/>
      <c r="AA114" s="1001">
        <v>14987</v>
      </c>
      <c r="AB114" s="1002"/>
      <c r="AC114" s="1002"/>
      <c r="AD114" s="1002"/>
      <c r="AE114" s="1003"/>
      <c r="AF114" s="1004">
        <v>15279</v>
      </c>
      <c r="AG114" s="1002"/>
      <c r="AH114" s="1002"/>
      <c r="AI114" s="1002"/>
      <c r="AJ114" s="1003"/>
      <c r="AK114" s="1004" t="s">
        <v>122</v>
      </c>
      <c r="AL114" s="1002"/>
      <c r="AM114" s="1002"/>
      <c r="AN114" s="1002"/>
      <c r="AO114" s="1003"/>
      <c r="AP114" s="1005" t="s">
        <v>122</v>
      </c>
      <c r="AQ114" s="1006"/>
      <c r="AR114" s="1006"/>
      <c r="AS114" s="1006"/>
      <c r="AT114" s="1007"/>
      <c r="AU114" s="951"/>
      <c r="AV114" s="952"/>
      <c r="AW114" s="952"/>
      <c r="AX114" s="952"/>
      <c r="AY114" s="952"/>
      <c r="AZ114" s="965" t="s">
        <v>429</v>
      </c>
      <c r="BA114" s="966"/>
      <c r="BB114" s="966"/>
      <c r="BC114" s="966"/>
      <c r="BD114" s="966"/>
      <c r="BE114" s="966"/>
      <c r="BF114" s="966"/>
      <c r="BG114" s="966"/>
      <c r="BH114" s="966"/>
      <c r="BI114" s="966"/>
      <c r="BJ114" s="966"/>
      <c r="BK114" s="966"/>
      <c r="BL114" s="966"/>
      <c r="BM114" s="966"/>
      <c r="BN114" s="966"/>
      <c r="BO114" s="966"/>
      <c r="BP114" s="967"/>
      <c r="BQ114" s="968">
        <v>6015808</v>
      </c>
      <c r="BR114" s="969"/>
      <c r="BS114" s="969"/>
      <c r="BT114" s="969"/>
      <c r="BU114" s="969"/>
      <c r="BV114" s="969">
        <v>5644887</v>
      </c>
      <c r="BW114" s="969"/>
      <c r="BX114" s="969"/>
      <c r="BY114" s="969"/>
      <c r="BZ114" s="969"/>
      <c r="CA114" s="969">
        <v>5762298</v>
      </c>
      <c r="CB114" s="969"/>
      <c r="CC114" s="969"/>
      <c r="CD114" s="969"/>
      <c r="CE114" s="969"/>
      <c r="CF114" s="963">
        <v>28.1</v>
      </c>
      <c r="CG114" s="964"/>
      <c r="CH114" s="964"/>
      <c r="CI114" s="964"/>
      <c r="CJ114" s="964"/>
      <c r="CK114" s="991"/>
      <c r="CL114" s="992"/>
      <c r="CM114" s="965" t="s">
        <v>430</v>
      </c>
      <c r="CN114" s="966"/>
      <c r="CO114" s="966"/>
      <c r="CP114" s="966"/>
      <c r="CQ114" s="966"/>
      <c r="CR114" s="966"/>
      <c r="CS114" s="966"/>
      <c r="CT114" s="966"/>
      <c r="CU114" s="966"/>
      <c r="CV114" s="966"/>
      <c r="CW114" s="966"/>
      <c r="CX114" s="966"/>
      <c r="CY114" s="966"/>
      <c r="CZ114" s="966"/>
      <c r="DA114" s="966"/>
      <c r="DB114" s="966"/>
      <c r="DC114" s="966"/>
      <c r="DD114" s="966"/>
      <c r="DE114" s="966"/>
      <c r="DF114" s="967"/>
      <c r="DG114" s="1001" t="s">
        <v>122</v>
      </c>
      <c r="DH114" s="1002"/>
      <c r="DI114" s="1002"/>
      <c r="DJ114" s="1002"/>
      <c r="DK114" s="1003"/>
      <c r="DL114" s="1004" t="s">
        <v>122</v>
      </c>
      <c r="DM114" s="1002"/>
      <c r="DN114" s="1002"/>
      <c r="DO114" s="1002"/>
      <c r="DP114" s="1003"/>
      <c r="DQ114" s="1004" t="s">
        <v>122</v>
      </c>
      <c r="DR114" s="1002"/>
      <c r="DS114" s="1002"/>
      <c r="DT114" s="1002"/>
      <c r="DU114" s="1003"/>
      <c r="DV114" s="1005" t="s">
        <v>122</v>
      </c>
      <c r="DW114" s="1006"/>
      <c r="DX114" s="1006"/>
      <c r="DY114" s="1006"/>
      <c r="DZ114" s="1007"/>
    </row>
    <row r="115" spans="1:130" s="230" customFormat="1" ht="26.25" customHeight="1" x14ac:dyDescent="0.2">
      <c r="A115" s="997"/>
      <c r="B115" s="998"/>
      <c r="C115" s="966" t="s">
        <v>431</v>
      </c>
      <c r="D115" s="966"/>
      <c r="E115" s="966"/>
      <c r="F115" s="966"/>
      <c r="G115" s="966"/>
      <c r="H115" s="966"/>
      <c r="I115" s="966"/>
      <c r="J115" s="966"/>
      <c r="K115" s="966"/>
      <c r="L115" s="966"/>
      <c r="M115" s="966"/>
      <c r="N115" s="966"/>
      <c r="O115" s="966"/>
      <c r="P115" s="966"/>
      <c r="Q115" s="966"/>
      <c r="R115" s="966"/>
      <c r="S115" s="966"/>
      <c r="T115" s="966"/>
      <c r="U115" s="966"/>
      <c r="V115" s="966"/>
      <c r="W115" s="966"/>
      <c r="X115" s="966"/>
      <c r="Y115" s="966"/>
      <c r="Z115" s="967"/>
      <c r="AA115" s="980" t="s">
        <v>122</v>
      </c>
      <c r="AB115" s="981"/>
      <c r="AC115" s="981"/>
      <c r="AD115" s="981"/>
      <c r="AE115" s="982"/>
      <c r="AF115" s="983" t="s">
        <v>122</v>
      </c>
      <c r="AG115" s="981"/>
      <c r="AH115" s="981"/>
      <c r="AI115" s="981"/>
      <c r="AJ115" s="982"/>
      <c r="AK115" s="983" t="s">
        <v>122</v>
      </c>
      <c r="AL115" s="981"/>
      <c r="AM115" s="981"/>
      <c r="AN115" s="981"/>
      <c r="AO115" s="982"/>
      <c r="AP115" s="984" t="s">
        <v>122</v>
      </c>
      <c r="AQ115" s="985"/>
      <c r="AR115" s="985"/>
      <c r="AS115" s="985"/>
      <c r="AT115" s="986"/>
      <c r="AU115" s="951"/>
      <c r="AV115" s="952"/>
      <c r="AW115" s="952"/>
      <c r="AX115" s="952"/>
      <c r="AY115" s="952"/>
      <c r="AZ115" s="965" t="s">
        <v>432</v>
      </c>
      <c r="BA115" s="966"/>
      <c r="BB115" s="966"/>
      <c r="BC115" s="966"/>
      <c r="BD115" s="966"/>
      <c r="BE115" s="966"/>
      <c r="BF115" s="966"/>
      <c r="BG115" s="966"/>
      <c r="BH115" s="966"/>
      <c r="BI115" s="966"/>
      <c r="BJ115" s="966"/>
      <c r="BK115" s="966"/>
      <c r="BL115" s="966"/>
      <c r="BM115" s="966"/>
      <c r="BN115" s="966"/>
      <c r="BO115" s="966"/>
      <c r="BP115" s="967"/>
      <c r="BQ115" s="968">
        <v>15000</v>
      </c>
      <c r="BR115" s="969"/>
      <c r="BS115" s="969"/>
      <c r="BT115" s="969"/>
      <c r="BU115" s="969"/>
      <c r="BV115" s="969">
        <v>14000</v>
      </c>
      <c r="BW115" s="969"/>
      <c r="BX115" s="969"/>
      <c r="BY115" s="969"/>
      <c r="BZ115" s="969"/>
      <c r="CA115" s="969">
        <v>13000</v>
      </c>
      <c r="CB115" s="969"/>
      <c r="CC115" s="969"/>
      <c r="CD115" s="969"/>
      <c r="CE115" s="969"/>
      <c r="CF115" s="963">
        <v>0.1</v>
      </c>
      <c r="CG115" s="964"/>
      <c r="CH115" s="964"/>
      <c r="CI115" s="964"/>
      <c r="CJ115" s="964"/>
      <c r="CK115" s="991"/>
      <c r="CL115" s="992"/>
      <c r="CM115" s="965" t="s">
        <v>433</v>
      </c>
      <c r="CN115" s="966"/>
      <c r="CO115" s="966"/>
      <c r="CP115" s="966"/>
      <c r="CQ115" s="966"/>
      <c r="CR115" s="966"/>
      <c r="CS115" s="966"/>
      <c r="CT115" s="966"/>
      <c r="CU115" s="966"/>
      <c r="CV115" s="966"/>
      <c r="CW115" s="966"/>
      <c r="CX115" s="966"/>
      <c r="CY115" s="966"/>
      <c r="CZ115" s="966"/>
      <c r="DA115" s="966"/>
      <c r="DB115" s="966"/>
      <c r="DC115" s="966"/>
      <c r="DD115" s="966"/>
      <c r="DE115" s="966"/>
      <c r="DF115" s="967"/>
      <c r="DG115" s="1001" t="s">
        <v>122</v>
      </c>
      <c r="DH115" s="1002"/>
      <c r="DI115" s="1002"/>
      <c r="DJ115" s="1002"/>
      <c r="DK115" s="1003"/>
      <c r="DL115" s="1004" t="s">
        <v>122</v>
      </c>
      <c r="DM115" s="1002"/>
      <c r="DN115" s="1002"/>
      <c r="DO115" s="1002"/>
      <c r="DP115" s="1003"/>
      <c r="DQ115" s="1004" t="s">
        <v>122</v>
      </c>
      <c r="DR115" s="1002"/>
      <c r="DS115" s="1002"/>
      <c r="DT115" s="1002"/>
      <c r="DU115" s="1003"/>
      <c r="DV115" s="1005" t="s">
        <v>122</v>
      </c>
      <c r="DW115" s="1006"/>
      <c r="DX115" s="1006"/>
      <c r="DY115" s="1006"/>
      <c r="DZ115" s="1007"/>
    </row>
    <row r="116" spans="1:130" s="230" customFormat="1" ht="26.25" customHeight="1" x14ac:dyDescent="0.2">
      <c r="A116" s="999"/>
      <c r="B116" s="1000"/>
      <c r="C116" s="1008" t="s">
        <v>434</v>
      </c>
      <c r="D116" s="1008"/>
      <c r="E116" s="1008"/>
      <c r="F116" s="1008"/>
      <c r="G116" s="1008"/>
      <c r="H116" s="1008"/>
      <c r="I116" s="1008"/>
      <c r="J116" s="1008"/>
      <c r="K116" s="1008"/>
      <c r="L116" s="1008"/>
      <c r="M116" s="1008"/>
      <c r="N116" s="1008"/>
      <c r="O116" s="1008"/>
      <c r="P116" s="1008"/>
      <c r="Q116" s="1008"/>
      <c r="R116" s="1008"/>
      <c r="S116" s="1008"/>
      <c r="T116" s="1008"/>
      <c r="U116" s="1008"/>
      <c r="V116" s="1008"/>
      <c r="W116" s="1008"/>
      <c r="X116" s="1008"/>
      <c r="Y116" s="1008"/>
      <c r="Z116" s="1009"/>
      <c r="AA116" s="1001" t="s">
        <v>122</v>
      </c>
      <c r="AB116" s="1002"/>
      <c r="AC116" s="1002"/>
      <c r="AD116" s="1002"/>
      <c r="AE116" s="1003"/>
      <c r="AF116" s="1004" t="s">
        <v>122</v>
      </c>
      <c r="AG116" s="1002"/>
      <c r="AH116" s="1002"/>
      <c r="AI116" s="1002"/>
      <c r="AJ116" s="1003"/>
      <c r="AK116" s="1004" t="s">
        <v>122</v>
      </c>
      <c r="AL116" s="1002"/>
      <c r="AM116" s="1002"/>
      <c r="AN116" s="1002"/>
      <c r="AO116" s="1003"/>
      <c r="AP116" s="1005" t="s">
        <v>122</v>
      </c>
      <c r="AQ116" s="1006"/>
      <c r="AR116" s="1006"/>
      <c r="AS116" s="1006"/>
      <c r="AT116" s="1007"/>
      <c r="AU116" s="951"/>
      <c r="AV116" s="952"/>
      <c r="AW116" s="952"/>
      <c r="AX116" s="952"/>
      <c r="AY116" s="952"/>
      <c r="AZ116" s="1010" t="s">
        <v>435</v>
      </c>
      <c r="BA116" s="1011"/>
      <c r="BB116" s="1011"/>
      <c r="BC116" s="1011"/>
      <c r="BD116" s="1011"/>
      <c r="BE116" s="1011"/>
      <c r="BF116" s="1011"/>
      <c r="BG116" s="1011"/>
      <c r="BH116" s="1011"/>
      <c r="BI116" s="1011"/>
      <c r="BJ116" s="1011"/>
      <c r="BK116" s="1011"/>
      <c r="BL116" s="1011"/>
      <c r="BM116" s="1011"/>
      <c r="BN116" s="1011"/>
      <c r="BO116" s="1011"/>
      <c r="BP116" s="1012"/>
      <c r="BQ116" s="968" t="s">
        <v>122</v>
      </c>
      <c r="BR116" s="969"/>
      <c r="BS116" s="969"/>
      <c r="BT116" s="969"/>
      <c r="BU116" s="969"/>
      <c r="BV116" s="969" t="s">
        <v>122</v>
      </c>
      <c r="BW116" s="969"/>
      <c r="BX116" s="969"/>
      <c r="BY116" s="969"/>
      <c r="BZ116" s="969"/>
      <c r="CA116" s="969" t="s">
        <v>122</v>
      </c>
      <c r="CB116" s="969"/>
      <c r="CC116" s="969"/>
      <c r="CD116" s="969"/>
      <c r="CE116" s="969"/>
      <c r="CF116" s="963" t="s">
        <v>122</v>
      </c>
      <c r="CG116" s="964"/>
      <c r="CH116" s="964"/>
      <c r="CI116" s="964"/>
      <c r="CJ116" s="964"/>
      <c r="CK116" s="991"/>
      <c r="CL116" s="992"/>
      <c r="CM116" s="965" t="s">
        <v>436</v>
      </c>
      <c r="CN116" s="966"/>
      <c r="CO116" s="966"/>
      <c r="CP116" s="966"/>
      <c r="CQ116" s="966"/>
      <c r="CR116" s="966"/>
      <c r="CS116" s="966"/>
      <c r="CT116" s="966"/>
      <c r="CU116" s="966"/>
      <c r="CV116" s="966"/>
      <c r="CW116" s="966"/>
      <c r="CX116" s="966"/>
      <c r="CY116" s="966"/>
      <c r="CZ116" s="966"/>
      <c r="DA116" s="966"/>
      <c r="DB116" s="966"/>
      <c r="DC116" s="966"/>
      <c r="DD116" s="966"/>
      <c r="DE116" s="966"/>
      <c r="DF116" s="967"/>
      <c r="DG116" s="1001" t="s">
        <v>122</v>
      </c>
      <c r="DH116" s="1002"/>
      <c r="DI116" s="1002"/>
      <c r="DJ116" s="1002"/>
      <c r="DK116" s="1003"/>
      <c r="DL116" s="1004" t="s">
        <v>122</v>
      </c>
      <c r="DM116" s="1002"/>
      <c r="DN116" s="1002"/>
      <c r="DO116" s="1002"/>
      <c r="DP116" s="1003"/>
      <c r="DQ116" s="1004" t="s">
        <v>122</v>
      </c>
      <c r="DR116" s="1002"/>
      <c r="DS116" s="1002"/>
      <c r="DT116" s="1002"/>
      <c r="DU116" s="1003"/>
      <c r="DV116" s="1005" t="s">
        <v>122</v>
      </c>
      <c r="DW116" s="1006"/>
      <c r="DX116" s="1006"/>
      <c r="DY116" s="1006"/>
      <c r="DZ116" s="1007"/>
    </row>
    <row r="117" spans="1:130" s="230" customFormat="1" ht="26.25" customHeight="1" x14ac:dyDescent="0.2">
      <c r="A117" s="955" t="s">
        <v>177</v>
      </c>
      <c r="B117" s="936"/>
      <c r="C117" s="936"/>
      <c r="D117" s="936"/>
      <c r="E117" s="936"/>
      <c r="F117" s="936"/>
      <c r="G117" s="936"/>
      <c r="H117" s="936"/>
      <c r="I117" s="936"/>
      <c r="J117" s="936"/>
      <c r="K117" s="936"/>
      <c r="L117" s="936"/>
      <c r="M117" s="936"/>
      <c r="N117" s="936"/>
      <c r="O117" s="936"/>
      <c r="P117" s="936"/>
      <c r="Q117" s="936"/>
      <c r="R117" s="936"/>
      <c r="S117" s="936"/>
      <c r="T117" s="936"/>
      <c r="U117" s="936"/>
      <c r="V117" s="936"/>
      <c r="W117" s="936"/>
      <c r="X117" s="936"/>
      <c r="Y117" s="1020" t="s">
        <v>437</v>
      </c>
      <c r="Z117" s="937"/>
      <c r="AA117" s="1021">
        <v>4050700</v>
      </c>
      <c r="AB117" s="1022"/>
      <c r="AC117" s="1022"/>
      <c r="AD117" s="1022"/>
      <c r="AE117" s="1023"/>
      <c r="AF117" s="1024">
        <v>4166124</v>
      </c>
      <c r="AG117" s="1022"/>
      <c r="AH117" s="1022"/>
      <c r="AI117" s="1022"/>
      <c r="AJ117" s="1023"/>
      <c r="AK117" s="1024">
        <v>4215651</v>
      </c>
      <c r="AL117" s="1022"/>
      <c r="AM117" s="1022"/>
      <c r="AN117" s="1022"/>
      <c r="AO117" s="1023"/>
      <c r="AP117" s="1025"/>
      <c r="AQ117" s="1026"/>
      <c r="AR117" s="1026"/>
      <c r="AS117" s="1026"/>
      <c r="AT117" s="1027"/>
      <c r="AU117" s="951"/>
      <c r="AV117" s="952"/>
      <c r="AW117" s="952"/>
      <c r="AX117" s="952"/>
      <c r="AY117" s="952"/>
      <c r="AZ117" s="1017" t="s">
        <v>438</v>
      </c>
      <c r="BA117" s="1018"/>
      <c r="BB117" s="1018"/>
      <c r="BC117" s="1018"/>
      <c r="BD117" s="1018"/>
      <c r="BE117" s="1018"/>
      <c r="BF117" s="1018"/>
      <c r="BG117" s="1018"/>
      <c r="BH117" s="1018"/>
      <c r="BI117" s="1018"/>
      <c r="BJ117" s="1018"/>
      <c r="BK117" s="1018"/>
      <c r="BL117" s="1018"/>
      <c r="BM117" s="1018"/>
      <c r="BN117" s="1018"/>
      <c r="BO117" s="1018"/>
      <c r="BP117" s="1019"/>
      <c r="BQ117" s="968" t="s">
        <v>122</v>
      </c>
      <c r="BR117" s="969"/>
      <c r="BS117" s="969"/>
      <c r="BT117" s="969"/>
      <c r="BU117" s="969"/>
      <c r="BV117" s="969" t="s">
        <v>122</v>
      </c>
      <c r="BW117" s="969"/>
      <c r="BX117" s="969"/>
      <c r="BY117" s="969"/>
      <c r="BZ117" s="969"/>
      <c r="CA117" s="969" t="s">
        <v>122</v>
      </c>
      <c r="CB117" s="969"/>
      <c r="CC117" s="969"/>
      <c r="CD117" s="969"/>
      <c r="CE117" s="969"/>
      <c r="CF117" s="963" t="s">
        <v>122</v>
      </c>
      <c r="CG117" s="964"/>
      <c r="CH117" s="964"/>
      <c r="CI117" s="964"/>
      <c r="CJ117" s="964"/>
      <c r="CK117" s="991"/>
      <c r="CL117" s="992"/>
      <c r="CM117" s="965" t="s">
        <v>439</v>
      </c>
      <c r="CN117" s="966"/>
      <c r="CO117" s="966"/>
      <c r="CP117" s="966"/>
      <c r="CQ117" s="966"/>
      <c r="CR117" s="966"/>
      <c r="CS117" s="966"/>
      <c r="CT117" s="966"/>
      <c r="CU117" s="966"/>
      <c r="CV117" s="966"/>
      <c r="CW117" s="966"/>
      <c r="CX117" s="966"/>
      <c r="CY117" s="966"/>
      <c r="CZ117" s="966"/>
      <c r="DA117" s="966"/>
      <c r="DB117" s="966"/>
      <c r="DC117" s="966"/>
      <c r="DD117" s="966"/>
      <c r="DE117" s="966"/>
      <c r="DF117" s="967"/>
      <c r="DG117" s="1001" t="s">
        <v>122</v>
      </c>
      <c r="DH117" s="1002"/>
      <c r="DI117" s="1002"/>
      <c r="DJ117" s="1002"/>
      <c r="DK117" s="1003"/>
      <c r="DL117" s="1004" t="s">
        <v>122</v>
      </c>
      <c r="DM117" s="1002"/>
      <c r="DN117" s="1002"/>
      <c r="DO117" s="1002"/>
      <c r="DP117" s="1003"/>
      <c r="DQ117" s="1004" t="s">
        <v>122</v>
      </c>
      <c r="DR117" s="1002"/>
      <c r="DS117" s="1002"/>
      <c r="DT117" s="1002"/>
      <c r="DU117" s="1003"/>
      <c r="DV117" s="1005" t="s">
        <v>122</v>
      </c>
      <c r="DW117" s="1006"/>
      <c r="DX117" s="1006"/>
      <c r="DY117" s="1006"/>
      <c r="DZ117" s="1007"/>
    </row>
    <row r="118" spans="1:130" s="230" customFormat="1" ht="26.25" customHeight="1" x14ac:dyDescent="0.2">
      <c r="A118" s="955" t="s">
        <v>413</v>
      </c>
      <c r="B118" s="936"/>
      <c r="C118" s="936"/>
      <c r="D118" s="936"/>
      <c r="E118" s="936"/>
      <c r="F118" s="936"/>
      <c r="G118" s="936"/>
      <c r="H118" s="936"/>
      <c r="I118" s="936"/>
      <c r="J118" s="936"/>
      <c r="K118" s="936"/>
      <c r="L118" s="936"/>
      <c r="M118" s="936"/>
      <c r="N118" s="936"/>
      <c r="O118" s="936"/>
      <c r="P118" s="936"/>
      <c r="Q118" s="936"/>
      <c r="R118" s="936"/>
      <c r="S118" s="936"/>
      <c r="T118" s="936"/>
      <c r="U118" s="936"/>
      <c r="V118" s="936"/>
      <c r="W118" s="936"/>
      <c r="X118" s="936"/>
      <c r="Y118" s="936"/>
      <c r="Z118" s="937"/>
      <c r="AA118" s="935" t="s">
        <v>410</v>
      </c>
      <c r="AB118" s="936"/>
      <c r="AC118" s="936"/>
      <c r="AD118" s="936"/>
      <c r="AE118" s="937"/>
      <c r="AF118" s="935" t="s">
        <v>411</v>
      </c>
      <c r="AG118" s="936"/>
      <c r="AH118" s="936"/>
      <c r="AI118" s="936"/>
      <c r="AJ118" s="937"/>
      <c r="AK118" s="935" t="s">
        <v>294</v>
      </c>
      <c r="AL118" s="936"/>
      <c r="AM118" s="936"/>
      <c r="AN118" s="936"/>
      <c r="AO118" s="937"/>
      <c r="AP118" s="1013" t="s">
        <v>412</v>
      </c>
      <c r="AQ118" s="1014"/>
      <c r="AR118" s="1014"/>
      <c r="AS118" s="1014"/>
      <c r="AT118" s="1015"/>
      <c r="AU118" s="951"/>
      <c r="AV118" s="952"/>
      <c r="AW118" s="952"/>
      <c r="AX118" s="952"/>
      <c r="AY118" s="952"/>
      <c r="AZ118" s="1016" t="s">
        <v>440</v>
      </c>
      <c r="BA118" s="1008"/>
      <c r="BB118" s="1008"/>
      <c r="BC118" s="1008"/>
      <c r="BD118" s="1008"/>
      <c r="BE118" s="1008"/>
      <c r="BF118" s="1008"/>
      <c r="BG118" s="1008"/>
      <c r="BH118" s="1008"/>
      <c r="BI118" s="1008"/>
      <c r="BJ118" s="1008"/>
      <c r="BK118" s="1008"/>
      <c r="BL118" s="1008"/>
      <c r="BM118" s="1008"/>
      <c r="BN118" s="1008"/>
      <c r="BO118" s="1008"/>
      <c r="BP118" s="1009"/>
      <c r="BQ118" s="1042" t="s">
        <v>122</v>
      </c>
      <c r="BR118" s="1043"/>
      <c r="BS118" s="1043"/>
      <c r="BT118" s="1043"/>
      <c r="BU118" s="1043"/>
      <c r="BV118" s="1043" t="s">
        <v>122</v>
      </c>
      <c r="BW118" s="1043"/>
      <c r="BX118" s="1043"/>
      <c r="BY118" s="1043"/>
      <c r="BZ118" s="1043"/>
      <c r="CA118" s="1043" t="s">
        <v>122</v>
      </c>
      <c r="CB118" s="1043"/>
      <c r="CC118" s="1043"/>
      <c r="CD118" s="1043"/>
      <c r="CE118" s="1043"/>
      <c r="CF118" s="963" t="s">
        <v>122</v>
      </c>
      <c r="CG118" s="964"/>
      <c r="CH118" s="964"/>
      <c r="CI118" s="964"/>
      <c r="CJ118" s="964"/>
      <c r="CK118" s="991"/>
      <c r="CL118" s="992"/>
      <c r="CM118" s="965" t="s">
        <v>441</v>
      </c>
      <c r="CN118" s="966"/>
      <c r="CO118" s="966"/>
      <c r="CP118" s="966"/>
      <c r="CQ118" s="966"/>
      <c r="CR118" s="966"/>
      <c r="CS118" s="966"/>
      <c r="CT118" s="966"/>
      <c r="CU118" s="966"/>
      <c r="CV118" s="966"/>
      <c r="CW118" s="966"/>
      <c r="CX118" s="966"/>
      <c r="CY118" s="966"/>
      <c r="CZ118" s="966"/>
      <c r="DA118" s="966"/>
      <c r="DB118" s="966"/>
      <c r="DC118" s="966"/>
      <c r="DD118" s="966"/>
      <c r="DE118" s="966"/>
      <c r="DF118" s="967"/>
      <c r="DG118" s="1001" t="s">
        <v>122</v>
      </c>
      <c r="DH118" s="1002"/>
      <c r="DI118" s="1002"/>
      <c r="DJ118" s="1002"/>
      <c r="DK118" s="1003"/>
      <c r="DL118" s="1004" t="s">
        <v>122</v>
      </c>
      <c r="DM118" s="1002"/>
      <c r="DN118" s="1002"/>
      <c r="DO118" s="1002"/>
      <c r="DP118" s="1003"/>
      <c r="DQ118" s="1004" t="s">
        <v>122</v>
      </c>
      <c r="DR118" s="1002"/>
      <c r="DS118" s="1002"/>
      <c r="DT118" s="1002"/>
      <c r="DU118" s="1003"/>
      <c r="DV118" s="1005" t="s">
        <v>122</v>
      </c>
      <c r="DW118" s="1006"/>
      <c r="DX118" s="1006"/>
      <c r="DY118" s="1006"/>
      <c r="DZ118" s="1007"/>
    </row>
    <row r="119" spans="1:130" s="230" customFormat="1" ht="26.25" customHeight="1" x14ac:dyDescent="0.2">
      <c r="A119" s="1099" t="s">
        <v>416</v>
      </c>
      <c r="B119" s="990"/>
      <c r="C119" s="972" t="s">
        <v>417</v>
      </c>
      <c r="D119" s="940"/>
      <c r="E119" s="940"/>
      <c r="F119" s="940"/>
      <c r="G119" s="940"/>
      <c r="H119" s="940"/>
      <c r="I119" s="940"/>
      <c r="J119" s="940"/>
      <c r="K119" s="940"/>
      <c r="L119" s="940"/>
      <c r="M119" s="940"/>
      <c r="N119" s="940"/>
      <c r="O119" s="940"/>
      <c r="P119" s="940"/>
      <c r="Q119" s="940"/>
      <c r="R119" s="940"/>
      <c r="S119" s="940"/>
      <c r="T119" s="940"/>
      <c r="U119" s="940"/>
      <c r="V119" s="940"/>
      <c r="W119" s="940"/>
      <c r="X119" s="940"/>
      <c r="Y119" s="940"/>
      <c r="Z119" s="941"/>
      <c r="AA119" s="942" t="s">
        <v>122</v>
      </c>
      <c r="AB119" s="943"/>
      <c r="AC119" s="943"/>
      <c r="AD119" s="943"/>
      <c r="AE119" s="944"/>
      <c r="AF119" s="945" t="s">
        <v>122</v>
      </c>
      <c r="AG119" s="943"/>
      <c r="AH119" s="943"/>
      <c r="AI119" s="943"/>
      <c r="AJ119" s="944"/>
      <c r="AK119" s="945" t="s">
        <v>122</v>
      </c>
      <c r="AL119" s="943"/>
      <c r="AM119" s="943"/>
      <c r="AN119" s="943"/>
      <c r="AO119" s="944"/>
      <c r="AP119" s="946" t="s">
        <v>122</v>
      </c>
      <c r="AQ119" s="947"/>
      <c r="AR119" s="947"/>
      <c r="AS119" s="947"/>
      <c r="AT119" s="948"/>
      <c r="AU119" s="953"/>
      <c r="AV119" s="954"/>
      <c r="AW119" s="954"/>
      <c r="AX119" s="954"/>
      <c r="AY119" s="954"/>
      <c r="AZ119" s="251" t="s">
        <v>177</v>
      </c>
      <c r="BA119" s="251"/>
      <c r="BB119" s="251"/>
      <c r="BC119" s="251"/>
      <c r="BD119" s="251"/>
      <c r="BE119" s="251"/>
      <c r="BF119" s="251"/>
      <c r="BG119" s="251"/>
      <c r="BH119" s="251"/>
      <c r="BI119" s="251"/>
      <c r="BJ119" s="251"/>
      <c r="BK119" s="251"/>
      <c r="BL119" s="251"/>
      <c r="BM119" s="251"/>
      <c r="BN119" s="251"/>
      <c r="BO119" s="1020" t="s">
        <v>442</v>
      </c>
      <c r="BP119" s="1048"/>
      <c r="BQ119" s="1042">
        <v>42158956</v>
      </c>
      <c r="BR119" s="1043"/>
      <c r="BS119" s="1043"/>
      <c r="BT119" s="1043"/>
      <c r="BU119" s="1043"/>
      <c r="BV119" s="1043">
        <v>41242623</v>
      </c>
      <c r="BW119" s="1043"/>
      <c r="BX119" s="1043"/>
      <c r="BY119" s="1043"/>
      <c r="BZ119" s="1043"/>
      <c r="CA119" s="1043">
        <v>40067318</v>
      </c>
      <c r="CB119" s="1043"/>
      <c r="CC119" s="1043"/>
      <c r="CD119" s="1043"/>
      <c r="CE119" s="1043"/>
      <c r="CF119" s="1044"/>
      <c r="CG119" s="1045"/>
      <c r="CH119" s="1045"/>
      <c r="CI119" s="1045"/>
      <c r="CJ119" s="1046"/>
      <c r="CK119" s="993"/>
      <c r="CL119" s="994"/>
      <c r="CM119" s="1016" t="s">
        <v>443</v>
      </c>
      <c r="CN119" s="1008"/>
      <c r="CO119" s="1008"/>
      <c r="CP119" s="1008"/>
      <c r="CQ119" s="1008"/>
      <c r="CR119" s="1008"/>
      <c r="CS119" s="1008"/>
      <c r="CT119" s="1008"/>
      <c r="CU119" s="1008"/>
      <c r="CV119" s="1008"/>
      <c r="CW119" s="1008"/>
      <c r="CX119" s="1008"/>
      <c r="CY119" s="1008"/>
      <c r="CZ119" s="1008"/>
      <c r="DA119" s="1008"/>
      <c r="DB119" s="1008"/>
      <c r="DC119" s="1008"/>
      <c r="DD119" s="1008"/>
      <c r="DE119" s="1008"/>
      <c r="DF119" s="1009"/>
      <c r="DG119" s="1047" t="s">
        <v>122</v>
      </c>
      <c r="DH119" s="1029"/>
      <c r="DI119" s="1029"/>
      <c r="DJ119" s="1029"/>
      <c r="DK119" s="1030"/>
      <c r="DL119" s="1028" t="s">
        <v>122</v>
      </c>
      <c r="DM119" s="1029"/>
      <c r="DN119" s="1029"/>
      <c r="DO119" s="1029"/>
      <c r="DP119" s="1030"/>
      <c r="DQ119" s="1028" t="s">
        <v>122</v>
      </c>
      <c r="DR119" s="1029"/>
      <c r="DS119" s="1029"/>
      <c r="DT119" s="1029"/>
      <c r="DU119" s="1030"/>
      <c r="DV119" s="1031" t="s">
        <v>122</v>
      </c>
      <c r="DW119" s="1032"/>
      <c r="DX119" s="1032"/>
      <c r="DY119" s="1032"/>
      <c r="DZ119" s="1033"/>
    </row>
    <row r="120" spans="1:130" s="230" customFormat="1" ht="26.25" customHeight="1" x14ac:dyDescent="0.2">
      <c r="A120" s="1100"/>
      <c r="B120" s="992"/>
      <c r="C120" s="965" t="s">
        <v>420</v>
      </c>
      <c r="D120" s="966"/>
      <c r="E120" s="966"/>
      <c r="F120" s="966"/>
      <c r="G120" s="966"/>
      <c r="H120" s="966"/>
      <c r="I120" s="966"/>
      <c r="J120" s="966"/>
      <c r="K120" s="966"/>
      <c r="L120" s="966"/>
      <c r="M120" s="966"/>
      <c r="N120" s="966"/>
      <c r="O120" s="966"/>
      <c r="P120" s="966"/>
      <c r="Q120" s="966"/>
      <c r="R120" s="966"/>
      <c r="S120" s="966"/>
      <c r="T120" s="966"/>
      <c r="U120" s="966"/>
      <c r="V120" s="966"/>
      <c r="W120" s="966"/>
      <c r="X120" s="966"/>
      <c r="Y120" s="966"/>
      <c r="Z120" s="967"/>
      <c r="AA120" s="1001" t="s">
        <v>122</v>
      </c>
      <c r="AB120" s="1002"/>
      <c r="AC120" s="1002"/>
      <c r="AD120" s="1002"/>
      <c r="AE120" s="1003"/>
      <c r="AF120" s="1004" t="s">
        <v>122</v>
      </c>
      <c r="AG120" s="1002"/>
      <c r="AH120" s="1002"/>
      <c r="AI120" s="1002"/>
      <c r="AJ120" s="1003"/>
      <c r="AK120" s="1004" t="s">
        <v>122</v>
      </c>
      <c r="AL120" s="1002"/>
      <c r="AM120" s="1002"/>
      <c r="AN120" s="1002"/>
      <c r="AO120" s="1003"/>
      <c r="AP120" s="1005" t="s">
        <v>122</v>
      </c>
      <c r="AQ120" s="1006"/>
      <c r="AR120" s="1006"/>
      <c r="AS120" s="1006"/>
      <c r="AT120" s="1007"/>
      <c r="AU120" s="1034" t="s">
        <v>444</v>
      </c>
      <c r="AV120" s="1035"/>
      <c r="AW120" s="1035"/>
      <c r="AX120" s="1035"/>
      <c r="AY120" s="1036"/>
      <c r="AZ120" s="972" t="s">
        <v>445</v>
      </c>
      <c r="BA120" s="940"/>
      <c r="BB120" s="940"/>
      <c r="BC120" s="940"/>
      <c r="BD120" s="940"/>
      <c r="BE120" s="940"/>
      <c r="BF120" s="940"/>
      <c r="BG120" s="940"/>
      <c r="BH120" s="940"/>
      <c r="BI120" s="940"/>
      <c r="BJ120" s="940"/>
      <c r="BK120" s="940"/>
      <c r="BL120" s="940"/>
      <c r="BM120" s="940"/>
      <c r="BN120" s="940"/>
      <c r="BO120" s="940"/>
      <c r="BP120" s="941"/>
      <c r="BQ120" s="973">
        <v>10709987</v>
      </c>
      <c r="BR120" s="974"/>
      <c r="BS120" s="974"/>
      <c r="BT120" s="974"/>
      <c r="BU120" s="974"/>
      <c r="BV120" s="974">
        <v>11745843</v>
      </c>
      <c r="BW120" s="974"/>
      <c r="BX120" s="974"/>
      <c r="BY120" s="974"/>
      <c r="BZ120" s="974"/>
      <c r="CA120" s="974">
        <v>12897747</v>
      </c>
      <c r="CB120" s="974"/>
      <c r="CC120" s="974"/>
      <c r="CD120" s="974"/>
      <c r="CE120" s="974"/>
      <c r="CF120" s="987">
        <v>62.9</v>
      </c>
      <c r="CG120" s="988"/>
      <c r="CH120" s="988"/>
      <c r="CI120" s="988"/>
      <c r="CJ120" s="988"/>
      <c r="CK120" s="1049" t="s">
        <v>446</v>
      </c>
      <c r="CL120" s="1050"/>
      <c r="CM120" s="1050"/>
      <c r="CN120" s="1050"/>
      <c r="CO120" s="1051"/>
      <c r="CP120" s="1057" t="s">
        <v>393</v>
      </c>
      <c r="CQ120" s="1058"/>
      <c r="CR120" s="1058"/>
      <c r="CS120" s="1058"/>
      <c r="CT120" s="1058"/>
      <c r="CU120" s="1058"/>
      <c r="CV120" s="1058"/>
      <c r="CW120" s="1058"/>
      <c r="CX120" s="1058"/>
      <c r="CY120" s="1058"/>
      <c r="CZ120" s="1058"/>
      <c r="DA120" s="1058"/>
      <c r="DB120" s="1058"/>
      <c r="DC120" s="1058"/>
      <c r="DD120" s="1058"/>
      <c r="DE120" s="1058"/>
      <c r="DF120" s="1059"/>
      <c r="DG120" s="973">
        <v>6467107</v>
      </c>
      <c r="DH120" s="974"/>
      <c r="DI120" s="974"/>
      <c r="DJ120" s="974"/>
      <c r="DK120" s="974"/>
      <c r="DL120" s="974">
        <v>5338434</v>
      </c>
      <c r="DM120" s="974"/>
      <c r="DN120" s="974"/>
      <c r="DO120" s="974"/>
      <c r="DP120" s="974"/>
      <c r="DQ120" s="974">
        <v>5059180</v>
      </c>
      <c r="DR120" s="974"/>
      <c r="DS120" s="974"/>
      <c r="DT120" s="974"/>
      <c r="DU120" s="974"/>
      <c r="DV120" s="975">
        <v>24.7</v>
      </c>
      <c r="DW120" s="975"/>
      <c r="DX120" s="975"/>
      <c r="DY120" s="975"/>
      <c r="DZ120" s="976"/>
    </row>
    <row r="121" spans="1:130" s="230" customFormat="1" ht="26.25" customHeight="1" x14ac:dyDescent="0.2">
      <c r="A121" s="1100"/>
      <c r="B121" s="992"/>
      <c r="C121" s="1017" t="s">
        <v>447</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1001" t="s">
        <v>122</v>
      </c>
      <c r="AB121" s="1002"/>
      <c r="AC121" s="1002"/>
      <c r="AD121" s="1002"/>
      <c r="AE121" s="1003"/>
      <c r="AF121" s="1004" t="s">
        <v>122</v>
      </c>
      <c r="AG121" s="1002"/>
      <c r="AH121" s="1002"/>
      <c r="AI121" s="1002"/>
      <c r="AJ121" s="1003"/>
      <c r="AK121" s="1004" t="s">
        <v>122</v>
      </c>
      <c r="AL121" s="1002"/>
      <c r="AM121" s="1002"/>
      <c r="AN121" s="1002"/>
      <c r="AO121" s="1003"/>
      <c r="AP121" s="1005" t="s">
        <v>122</v>
      </c>
      <c r="AQ121" s="1006"/>
      <c r="AR121" s="1006"/>
      <c r="AS121" s="1006"/>
      <c r="AT121" s="1007"/>
      <c r="AU121" s="1037"/>
      <c r="AV121" s="1038"/>
      <c r="AW121" s="1038"/>
      <c r="AX121" s="1038"/>
      <c r="AY121" s="1039"/>
      <c r="AZ121" s="965" t="s">
        <v>448</v>
      </c>
      <c r="BA121" s="966"/>
      <c r="BB121" s="966"/>
      <c r="BC121" s="966"/>
      <c r="BD121" s="966"/>
      <c r="BE121" s="966"/>
      <c r="BF121" s="966"/>
      <c r="BG121" s="966"/>
      <c r="BH121" s="966"/>
      <c r="BI121" s="966"/>
      <c r="BJ121" s="966"/>
      <c r="BK121" s="966"/>
      <c r="BL121" s="966"/>
      <c r="BM121" s="966"/>
      <c r="BN121" s="966"/>
      <c r="BO121" s="966"/>
      <c r="BP121" s="967"/>
      <c r="BQ121" s="968">
        <v>3013728</v>
      </c>
      <c r="BR121" s="969"/>
      <c r="BS121" s="969"/>
      <c r="BT121" s="969"/>
      <c r="BU121" s="969"/>
      <c r="BV121" s="969">
        <v>2632147</v>
      </c>
      <c r="BW121" s="969"/>
      <c r="BX121" s="969"/>
      <c r="BY121" s="969"/>
      <c r="BZ121" s="969"/>
      <c r="CA121" s="969">
        <v>2617229</v>
      </c>
      <c r="CB121" s="969"/>
      <c r="CC121" s="969"/>
      <c r="CD121" s="969"/>
      <c r="CE121" s="969"/>
      <c r="CF121" s="963">
        <v>12.8</v>
      </c>
      <c r="CG121" s="964"/>
      <c r="CH121" s="964"/>
      <c r="CI121" s="964"/>
      <c r="CJ121" s="964"/>
      <c r="CK121" s="1052"/>
      <c r="CL121" s="1053"/>
      <c r="CM121" s="1053"/>
      <c r="CN121" s="1053"/>
      <c r="CO121" s="1054"/>
      <c r="CP121" s="1062" t="s">
        <v>391</v>
      </c>
      <c r="CQ121" s="1063"/>
      <c r="CR121" s="1063"/>
      <c r="CS121" s="1063"/>
      <c r="CT121" s="1063"/>
      <c r="CU121" s="1063"/>
      <c r="CV121" s="1063"/>
      <c r="CW121" s="1063"/>
      <c r="CX121" s="1063"/>
      <c r="CY121" s="1063"/>
      <c r="CZ121" s="1063"/>
      <c r="DA121" s="1063"/>
      <c r="DB121" s="1063"/>
      <c r="DC121" s="1063"/>
      <c r="DD121" s="1063"/>
      <c r="DE121" s="1063"/>
      <c r="DF121" s="1064"/>
      <c r="DG121" s="968">
        <v>1135190</v>
      </c>
      <c r="DH121" s="969"/>
      <c r="DI121" s="969"/>
      <c r="DJ121" s="969"/>
      <c r="DK121" s="969"/>
      <c r="DL121" s="969">
        <v>1388427</v>
      </c>
      <c r="DM121" s="969"/>
      <c r="DN121" s="969"/>
      <c r="DO121" s="969"/>
      <c r="DP121" s="969"/>
      <c r="DQ121" s="969">
        <v>1448079</v>
      </c>
      <c r="DR121" s="969"/>
      <c r="DS121" s="969"/>
      <c r="DT121" s="969"/>
      <c r="DU121" s="969"/>
      <c r="DV121" s="970">
        <v>7.1</v>
      </c>
      <c r="DW121" s="970"/>
      <c r="DX121" s="970"/>
      <c r="DY121" s="970"/>
      <c r="DZ121" s="971"/>
    </row>
    <row r="122" spans="1:130" s="230" customFormat="1" ht="26.25" customHeight="1" x14ac:dyDescent="0.2">
      <c r="A122" s="1100"/>
      <c r="B122" s="992"/>
      <c r="C122" s="965" t="s">
        <v>430</v>
      </c>
      <c r="D122" s="966"/>
      <c r="E122" s="966"/>
      <c r="F122" s="966"/>
      <c r="G122" s="966"/>
      <c r="H122" s="966"/>
      <c r="I122" s="966"/>
      <c r="J122" s="966"/>
      <c r="K122" s="966"/>
      <c r="L122" s="966"/>
      <c r="M122" s="966"/>
      <c r="N122" s="966"/>
      <c r="O122" s="966"/>
      <c r="P122" s="966"/>
      <c r="Q122" s="966"/>
      <c r="R122" s="966"/>
      <c r="S122" s="966"/>
      <c r="T122" s="966"/>
      <c r="U122" s="966"/>
      <c r="V122" s="966"/>
      <c r="W122" s="966"/>
      <c r="X122" s="966"/>
      <c r="Y122" s="966"/>
      <c r="Z122" s="967"/>
      <c r="AA122" s="1001" t="s">
        <v>122</v>
      </c>
      <c r="AB122" s="1002"/>
      <c r="AC122" s="1002"/>
      <c r="AD122" s="1002"/>
      <c r="AE122" s="1003"/>
      <c r="AF122" s="1004" t="s">
        <v>122</v>
      </c>
      <c r="AG122" s="1002"/>
      <c r="AH122" s="1002"/>
      <c r="AI122" s="1002"/>
      <c r="AJ122" s="1003"/>
      <c r="AK122" s="1004" t="s">
        <v>122</v>
      </c>
      <c r="AL122" s="1002"/>
      <c r="AM122" s="1002"/>
      <c r="AN122" s="1002"/>
      <c r="AO122" s="1003"/>
      <c r="AP122" s="1005" t="s">
        <v>122</v>
      </c>
      <c r="AQ122" s="1006"/>
      <c r="AR122" s="1006"/>
      <c r="AS122" s="1006"/>
      <c r="AT122" s="1007"/>
      <c r="AU122" s="1037"/>
      <c r="AV122" s="1038"/>
      <c r="AW122" s="1038"/>
      <c r="AX122" s="1038"/>
      <c r="AY122" s="1039"/>
      <c r="AZ122" s="1016" t="s">
        <v>449</v>
      </c>
      <c r="BA122" s="1008"/>
      <c r="BB122" s="1008"/>
      <c r="BC122" s="1008"/>
      <c r="BD122" s="1008"/>
      <c r="BE122" s="1008"/>
      <c r="BF122" s="1008"/>
      <c r="BG122" s="1008"/>
      <c r="BH122" s="1008"/>
      <c r="BI122" s="1008"/>
      <c r="BJ122" s="1008"/>
      <c r="BK122" s="1008"/>
      <c r="BL122" s="1008"/>
      <c r="BM122" s="1008"/>
      <c r="BN122" s="1008"/>
      <c r="BO122" s="1008"/>
      <c r="BP122" s="1009"/>
      <c r="BQ122" s="1042">
        <v>32656394</v>
      </c>
      <c r="BR122" s="1043"/>
      <c r="BS122" s="1043"/>
      <c r="BT122" s="1043"/>
      <c r="BU122" s="1043"/>
      <c r="BV122" s="1043">
        <v>31176349</v>
      </c>
      <c r="BW122" s="1043"/>
      <c r="BX122" s="1043"/>
      <c r="BY122" s="1043"/>
      <c r="BZ122" s="1043"/>
      <c r="CA122" s="1043">
        <v>29089701</v>
      </c>
      <c r="CB122" s="1043"/>
      <c r="CC122" s="1043"/>
      <c r="CD122" s="1043"/>
      <c r="CE122" s="1043"/>
      <c r="CF122" s="1060">
        <v>141.80000000000001</v>
      </c>
      <c r="CG122" s="1061"/>
      <c r="CH122" s="1061"/>
      <c r="CI122" s="1061"/>
      <c r="CJ122" s="1061"/>
      <c r="CK122" s="1052"/>
      <c r="CL122" s="1053"/>
      <c r="CM122" s="1053"/>
      <c r="CN122" s="1053"/>
      <c r="CO122" s="1054"/>
      <c r="CP122" s="1062" t="s">
        <v>389</v>
      </c>
      <c r="CQ122" s="1063"/>
      <c r="CR122" s="1063"/>
      <c r="CS122" s="1063"/>
      <c r="CT122" s="1063"/>
      <c r="CU122" s="1063"/>
      <c r="CV122" s="1063"/>
      <c r="CW122" s="1063"/>
      <c r="CX122" s="1063"/>
      <c r="CY122" s="1063"/>
      <c r="CZ122" s="1063"/>
      <c r="DA122" s="1063"/>
      <c r="DB122" s="1063"/>
      <c r="DC122" s="1063"/>
      <c r="DD122" s="1063"/>
      <c r="DE122" s="1063"/>
      <c r="DF122" s="1064"/>
      <c r="DG122" s="968" t="s">
        <v>122</v>
      </c>
      <c r="DH122" s="969"/>
      <c r="DI122" s="969"/>
      <c r="DJ122" s="969"/>
      <c r="DK122" s="969"/>
      <c r="DL122" s="969" t="s">
        <v>122</v>
      </c>
      <c r="DM122" s="969"/>
      <c r="DN122" s="969"/>
      <c r="DO122" s="969"/>
      <c r="DP122" s="969"/>
      <c r="DQ122" s="969" t="s">
        <v>122</v>
      </c>
      <c r="DR122" s="969"/>
      <c r="DS122" s="969"/>
      <c r="DT122" s="969"/>
      <c r="DU122" s="969"/>
      <c r="DV122" s="970" t="s">
        <v>122</v>
      </c>
      <c r="DW122" s="970"/>
      <c r="DX122" s="970"/>
      <c r="DY122" s="970"/>
      <c r="DZ122" s="971"/>
    </row>
    <row r="123" spans="1:130" s="230" customFormat="1" ht="26.25" customHeight="1" x14ac:dyDescent="0.2">
      <c r="A123" s="1100"/>
      <c r="B123" s="992"/>
      <c r="C123" s="965" t="s">
        <v>436</v>
      </c>
      <c r="D123" s="966"/>
      <c r="E123" s="966"/>
      <c r="F123" s="966"/>
      <c r="G123" s="966"/>
      <c r="H123" s="966"/>
      <c r="I123" s="966"/>
      <c r="J123" s="966"/>
      <c r="K123" s="966"/>
      <c r="L123" s="966"/>
      <c r="M123" s="966"/>
      <c r="N123" s="966"/>
      <c r="O123" s="966"/>
      <c r="P123" s="966"/>
      <c r="Q123" s="966"/>
      <c r="R123" s="966"/>
      <c r="S123" s="966"/>
      <c r="T123" s="966"/>
      <c r="U123" s="966"/>
      <c r="V123" s="966"/>
      <c r="W123" s="966"/>
      <c r="X123" s="966"/>
      <c r="Y123" s="966"/>
      <c r="Z123" s="967"/>
      <c r="AA123" s="1001" t="s">
        <v>122</v>
      </c>
      <c r="AB123" s="1002"/>
      <c r="AC123" s="1002"/>
      <c r="AD123" s="1002"/>
      <c r="AE123" s="1003"/>
      <c r="AF123" s="1004" t="s">
        <v>122</v>
      </c>
      <c r="AG123" s="1002"/>
      <c r="AH123" s="1002"/>
      <c r="AI123" s="1002"/>
      <c r="AJ123" s="1003"/>
      <c r="AK123" s="1004" t="s">
        <v>122</v>
      </c>
      <c r="AL123" s="1002"/>
      <c r="AM123" s="1002"/>
      <c r="AN123" s="1002"/>
      <c r="AO123" s="1003"/>
      <c r="AP123" s="1005" t="s">
        <v>122</v>
      </c>
      <c r="AQ123" s="1006"/>
      <c r="AR123" s="1006"/>
      <c r="AS123" s="1006"/>
      <c r="AT123" s="1007"/>
      <c r="AU123" s="1040"/>
      <c r="AV123" s="1041"/>
      <c r="AW123" s="1041"/>
      <c r="AX123" s="1041"/>
      <c r="AY123" s="1041"/>
      <c r="AZ123" s="251" t="s">
        <v>177</v>
      </c>
      <c r="BA123" s="251"/>
      <c r="BB123" s="251"/>
      <c r="BC123" s="251"/>
      <c r="BD123" s="251"/>
      <c r="BE123" s="251"/>
      <c r="BF123" s="251"/>
      <c r="BG123" s="251"/>
      <c r="BH123" s="251"/>
      <c r="BI123" s="251"/>
      <c r="BJ123" s="251"/>
      <c r="BK123" s="251"/>
      <c r="BL123" s="251"/>
      <c r="BM123" s="251"/>
      <c r="BN123" s="251"/>
      <c r="BO123" s="1020" t="s">
        <v>450</v>
      </c>
      <c r="BP123" s="1048"/>
      <c r="BQ123" s="1106">
        <v>46380109</v>
      </c>
      <c r="BR123" s="1107"/>
      <c r="BS123" s="1107"/>
      <c r="BT123" s="1107"/>
      <c r="BU123" s="1107"/>
      <c r="BV123" s="1107">
        <v>45554339</v>
      </c>
      <c r="BW123" s="1107"/>
      <c r="BX123" s="1107"/>
      <c r="BY123" s="1107"/>
      <c r="BZ123" s="1107"/>
      <c r="CA123" s="1107">
        <v>44604677</v>
      </c>
      <c r="CB123" s="1107"/>
      <c r="CC123" s="1107"/>
      <c r="CD123" s="1107"/>
      <c r="CE123" s="1107"/>
      <c r="CF123" s="1044"/>
      <c r="CG123" s="1045"/>
      <c r="CH123" s="1045"/>
      <c r="CI123" s="1045"/>
      <c r="CJ123" s="1046"/>
      <c r="CK123" s="1052"/>
      <c r="CL123" s="1053"/>
      <c r="CM123" s="1053"/>
      <c r="CN123" s="1053"/>
      <c r="CO123" s="1054"/>
      <c r="CP123" s="1062" t="s">
        <v>390</v>
      </c>
      <c r="CQ123" s="1063"/>
      <c r="CR123" s="1063"/>
      <c r="CS123" s="1063"/>
      <c r="CT123" s="1063"/>
      <c r="CU123" s="1063"/>
      <c r="CV123" s="1063"/>
      <c r="CW123" s="1063"/>
      <c r="CX123" s="1063"/>
      <c r="CY123" s="1063"/>
      <c r="CZ123" s="1063"/>
      <c r="DA123" s="1063"/>
      <c r="DB123" s="1063"/>
      <c r="DC123" s="1063"/>
      <c r="DD123" s="1063"/>
      <c r="DE123" s="1063"/>
      <c r="DF123" s="1064"/>
      <c r="DG123" s="1001" t="s">
        <v>122</v>
      </c>
      <c r="DH123" s="1002"/>
      <c r="DI123" s="1002"/>
      <c r="DJ123" s="1002"/>
      <c r="DK123" s="1003"/>
      <c r="DL123" s="1004" t="s">
        <v>122</v>
      </c>
      <c r="DM123" s="1002"/>
      <c r="DN123" s="1002"/>
      <c r="DO123" s="1002"/>
      <c r="DP123" s="1003"/>
      <c r="DQ123" s="1004" t="s">
        <v>122</v>
      </c>
      <c r="DR123" s="1002"/>
      <c r="DS123" s="1002"/>
      <c r="DT123" s="1002"/>
      <c r="DU123" s="1003"/>
      <c r="DV123" s="1005" t="s">
        <v>122</v>
      </c>
      <c r="DW123" s="1006"/>
      <c r="DX123" s="1006"/>
      <c r="DY123" s="1006"/>
      <c r="DZ123" s="1007"/>
    </row>
    <row r="124" spans="1:130" s="230" customFormat="1" ht="26.25" customHeight="1" thickBot="1" x14ac:dyDescent="0.25">
      <c r="A124" s="1100"/>
      <c r="B124" s="992"/>
      <c r="C124" s="965" t="s">
        <v>439</v>
      </c>
      <c r="D124" s="966"/>
      <c r="E124" s="966"/>
      <c r="F124" s="966"/>
      <c r="G124" s="966"/>
      <c r="H124" s="966"/>
      <c r="I124" s="966"/>
      <c r="J124" s="966"/>
      <c r="K124" s="966"/>
      <c r="L124" s="966"/>
      <c r="M124" s="966"/>
      <c r="N124" s="966"/>
      <c r="O124" s="966"/>
      <c r="P124" s="966"/>
      <c r="Q124" s="966"/>
      <c r="R124" s="966"/>
      <c r="S124" s="966"/>
      <c r="T124" s="966"/>
      <c r="U124" s="966"/>
      <c r="V124" s="966"/>
      <c r="W124" s="966"/>
      <c r="X124" s="966"/>
      <c r="Y124" s="966"/>
      <c r="Z124" s="967"/>
      <c r="AA124" s="1001" t="s">
        <v>122</v>
      </c>
      <c r="AB124" s="1002"/>
      <c r="AC124" s="1002"/>
      <c r="AD124" s="1002"/>
      <c r="AE124" s="1003"/>
      <c r="AF124" s="1004" t="s">
        <v>122</v>
      </c>
      <c r="AG124" s="1002"/>
      <c r="AH124" s="1002"/>
      <c r="AI124" s="1002"/>
      <c r="AJ124" s="1003"/>
      <c r="AK124" s="1004" t="s">
        <v>122</v>
      </c>
      <c r="AL124" s="1002"/>
      <c r="AM124" s="1002"/>
      <c r="AN124" s="1002"/>
      <c r="AO124" s="1003"/>
      <c r="AP124" s="1005" t="s">
        <v>122</v>
      </c>
      <c r="AQ124" s="1006"/>
      <c r="AR124" s="1006"/>
      <c r="AS124" s="1006"/>
      <c r="AT124" s="1007"/>
      <c r="AU124" s="1102" t="s">
        <v>451</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t="s">
        <v>122</v>
      </c>
      <c r="BR124" s="1070"/>
      <c r="BS124" s="1070"/>
      <c r="BT124" s="1070"/>
      <c r="BU124" s="1070"/>
      <c r="BV124" s="1070" t="s">
        <v>122</v>
      </c>
      <c r="BW124" s="1070"/>
      <c r="BX124" s="1070"/>
      <c r="BY124" s="1070"/>
      <c r="BZ124" s="1070"/>
      <c r="CA124" s="1070" t="s">
        <v>122</v>
      </c>
      <c r="CB124" s="1070"/>
      <c r="CC124" s="1070"/>
      <c r="CD124" s="1070"/>
      <c r="CE124" s="1070"/>
      <c r="CF124" s="1071"/>
      <c r="CG124" s="1072"/>
      <c r="CH124" s="1072"/>
      <c r="CI124" s="1072"/>
      <c r="CJ124" s="1073"/>
      <c r="CK124" s="1055"/>
      <c r="CL124" s="1055"/>
      <c r="CM124" s="1055"/>
      <c r="CN124" s="1055"/>
      <c r="CO124" s="1056"/>
      <c r="CP124" s="1062" t="s">
        <v>452</v>
      </c>
      <c r="CQ124" s="1063"/>
      <c r="CR124" s="1063"/>
      <c r="CS124" s="1063"/>
      <c r="CT124" s="1063"/>
      <c r="CU124" s="1063"/>
      <c r="CV124" s="1063"/>
      <c r="CW124" s="1063"/>
      <c r="CX124" s="1063"/>
      <c r="CY124" s="1063"/>
      <c r="CZ124" s="1063"/>
      <c r="DA124" s="1063"/>
      <c r="DB124" s="1063"/>
      <c r="DC124" s="1063"/>
      <c r="DD124" s="1063"/>
      <c r="DE124" s="1063"/>
      <c r="DF124" s="1064"/>
      <c r="DG124" s="1047" t="s">
        <v>122</v>
      </c>
      <c r="DH124" s="1029"/>
      <c r="DI124" s="1029"/>
      <c r="DJ124" s="1029"/>
      <c r="DK124" s="1030"/>
      <c r="DL124" s="1028" t="s">
        <v>122</v>
      </c>
      <c r="DM124" s="1029"/>
      <c r="DN124" s="1029"/>
      <c r="DO124" s="1029"/>
      <c r="DP124" s="1030"/>
      <c r="DQ124" s="1028" t="s">
        <v>122</v>
      </c>
      <c r="DR124" s="1029"/>
      <c r="DS124" s="1029"/>
      <c r="DT124" s="1029"/>
      <c r="DU124" s="1030"/>
      <c r="DV124" s="1031" t="s">
        <v>122</v>
      </c>
      <c r="DW124" s="1032"/>
      <c r="DX124" s="1032"/>
      <c r="DY124" s="1032"/>
      <c r="DZ124" s="1033"/>
    </row>
    <row r="125" spans="1:130" s="230" customFormat="1" ht="26.25" customHeight="1" x14ac:dyDescent="0.2">
      <c r="A125" s="1100"/>
      <c r="B125" s="992"/>
      <c r="C125" s="965" t="s">
        <v>441</v>
      </c>
      <c r="D125" s="966"/>
      <c r="E125" s="966"/>
      <c r="F125" s="966"/>
      <c r="G125" s="966"/>
      <c r="H125" s="966"/>
      <c r="I125" s="966"/>
      <c r="J125" s="966"/>
      <c r="K125" s="966"/>
      <c r="L125" s="966"/>
      <c r="M125" s="966"/>
      <c r="N125" s="966"/>
      <c r="O125" s="966"/>
      <c r="P125" s="966"/>
      <c r="Q125" s="966"/>
      <c r="R125" s="966"/>
      <c r="S125" s="966"/>
      <c r="T125" s="966"/>
      <c r="U125" s="966"/>
      <c r="V125" s="966"/>
      <c r="W125" s="966"/>
      <c r="X125" s="966"/>
      <c r="Y125" s="966"/>
      <c r="Z125" s="967"/>
      <c r="AA125" s="1001" t="s">
        <v>122</v>
      </c>
      <c r="AB125" s="1002"/>
      <c r="AC125" s="1002"/>
      <c r="AD125" s="1002"/>
      <c r="AE125" s="1003"/>
      <c r="AF125" s="1004" t="s">
        <v>122</v>
      </c>
      <c r="AG125" s="1002"/>
      <c r="AH125" s="1002"/>
      <c r="AI125" s="1002"/>
      <c r="AJ125" s="1003"/>
      <c r="AK125" s="1004" t="s">
        <v>122</v>
      </c>
      <c r="AL125" s="1002"/>
      <c r="AM125" s="1002"/>
      <c r="AN125" s="1002"/>
      <c r="AO125" s="1003"/>
      <c r="AP125" s="1005" t="s">
        <v>122</v>
      </c>
      <c r="AQ125" s="1006"/>
      <c r="AR125" s="1006"/>
      <c r="AS125" s="1006"/>
      <c r="AT125" s="100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5" t="s">
        <v>453</v>
      </c>
      <c r="CL125" s="1050"/>
      <c r="CM125" s="1050"/>
      <c r="CN125" s="1050"/>
      <c r="CO125" s="1051"/>
      <c r="CP125" s="972" t="s">
        <v>454</v>
      </c>
      <c r="CQ125" s="940"/>
      <c r="CR125" s="940"/>
      <c r="CS125" s="940"/>
      <c r="CT125" s="940"/>
      <c r="CU125" s="940"/>
      <c r="CV125" s="940"/>
      <c r="CW125" s="940"/>
      <c r="CX125" s="940"/>
      <c r="CY125" s="940"/>
      <c r="CZ125" s="940"/>
      <c r="DA125" s="940"/>
      <c r="DB125" s="940"/>
      <c r="DC125" s="940"/>
      <c r="DD125" s="940"/>
      <c r="DE125" s="940"/>
      <c r="DF125" s="941"/>
      <c r="DG125" s="973" t="s">
        <v>122</v>
      </c>
      <c r="DH125" s="974"/>
      <c r="DI125" s="974"/>
      <c r="DJ125" s="974"/>
      <c r="DK125" s="974"/>
      <c r="DL125" s="974" t="s">
        <v>122</v>
      </c>
      <c r="DM125" s="974"/>
      <c r="DN125" s="974"/>
      <c r="DO125" s="974"/>
      <c r="DP125" s="974"/>
      <c r="DQ125" s="974" t="s">
        <v>122</v>
      </c>
      <c r="DR125" s="974"/>
      <c r="DS125" s="974"/>
      <c r="DT125" s="974"/>
      <c r="DU125" s="974"/>
      <c r="DV125" s="975" t="s">
        <v>122</v>
      </c>
      <c r="DW125" s="975"/>
      <c r="DX125" s="975"/>
      <c r="DY125" s="975"/>
      <c r="DZ125" s="976"/>
    </row>
    <row r="126" spans="1:130" s="230" customFormat="1" ht="26.25" customHeight="1" thickBot="1" x14ac:dyDescent="0.25">
      <c r="A126" s="1100"/>
      <c r="B126" s="992"/>
      <c r="C126" s="965" t="s">
        <v>443</v>
      </c>
      <c r="D126" s="966"/>
      <c r="E126" s="966"/>
      <c r="F126" s="966"/>
      <c r="G126" s="966"/>
      <c r="H126" s="966"/>
      <c r="I126" s="966"/>
      <c r="J126" s="966"/>
      <c r="K126" s="966"/>
      <c r="L126" s="966"/>
      <c r="M126" s="966"/>
      <c r="N126" s="966"/>
      <c r="O126" s="966"/>
      <c r="P126" s="966"/>
      <c r="Q126" s="966"/>
      <c r="R126" s="966"/>
      <c r="S126" s="966"/>
      <c r="T126" s="966"/>
      <c r="U126" s="966"/>
      <c r="V126" s="966"/>
      <c r="W126" s="966"/>
      <c r="X126" s="966"/>
      <c r="Y126" s="966"/>
      <c r="Z126" s="967"/>
      <c r="AA126" s="1001" t="s">
        <v>122</v>
      </c>
      <c r="AB126" s="1002"/>
      <c r="AC126" s="1002"/>
      <c r="AD126" s="1002"/>
      <c r="AE126" s="1003"/>
      <c r="AF126" s="1004" t="s">
        <v>122</v>
      </c>
      <c r="AG126" s="1002"/>
      <c r="AH126" s="1002"/>
      <c r="AI126" s="1002"/>
      <c r="AJ126" s="1003"/>
      <c r="AK126" s="1004" t="s">
        <v>122</v>
      </c>
      <c r="AL126" s="1002"/>
      <c r="AM126" s="1002"/>
      <c r="AN126" s="1002"/>
      <c r="AO126" s="1003"/>
      <c r="AP126" s="1005" t="s">
        <v>122</v>
      </c>
      <c r="AQ126" s="1006"/>
      <c r="AR126" s="1006"/>
      <c r="AS126" s="1006"/>
      <c r="AT126" s="100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6"/>
      <c r="CL126" s="1053"/>
      <c r="CM126" s="1053"/>
      <c r="CN126" s="1053"/>
      <c r="CO126" s="1054"/>
      <c r="CP126" s="965" t="s">
        <v>455</v>
      </c>
      <c r="CQ126" s="966"/>
      <c r="CR126" s="966"/>
      <c r="CS126" s="966"/>
      <c r="CT126" s="966"/>
      <c r="CU126" s="966"/>
      <c r="CV126" s="966"/>
      <c r="CW126" s="966"/>
      <c r="CX126" s="966"/>
      <c r="CY126" s="966"/>
      <c r="CZ126" s="966"/>
      <c r="DA126" s="966"/>
      <c r="DB126" s="966"/>
      <c r="DC126" s="966"/>
      <c r="DD126" s="966"/>
      <c r="DE126" s="966"/>
      <c r="DF126" s="967"/>
      <c r="DG126" s="968" t="s">
        <v>122</v>
      </c>
      <c r="DH126" s="969"/>
      <c r="DI126" s="969"/>
      <c r="DJ126" s="969"/>
      <c r="DK126" s="969"/>
      <c r="DL126" s="969" t="s">
        <v>122</v>
      </c>
      <c r="DM126" s="969"/>
      <c r="DN126" s="969"/>
      <c r="DO126" s="969"/>
      <c r="DP126" s="969"/>
      <c r="DQ126" s="969" t="s">
        <v>122</v>
      </c>
      <c r="DR126" s="969"/>
      <c r="DS126" s="969"/>
      <c r="DT126" s="969"/>
      <c r="DU126" s="969"/>
      <c r="DV126" s="970" t="s">
        <v>122</v>
      </c>
      <c r="DW126" s="970"/>
      <c r="DX126" s="970"/>
      <c r="DY126" s="970"/>
      <c r="DZ126" s="971"/>
    </row>
    <row r="127" spans="1:130" s="230" customFormat="1" ht="26.25" customHeight="1" x14ac:dyDescent="0.2">
      <c r="A127" s="1101"/>
      <c r="B127" s="994"/>
      <c r="C127" s="1016" t="s">
        <v>456</v>
      </c>
      <c r="D127" s="1008"/>
      <c r="E127" s="1008"/>
      <c r="F127" s="1008"/>
      <c r="G127" s="1008"/>
      <c r="H127" s="1008"/>
      <c r="I127" s="1008"/>
      <c r="J127" s="1008"/>
      <c r="K127" s="1008"/>
      <c r="L127" s="1008"/>
      <c r="M127" s="1008"/>
      <c r="N127" s="1008"/>
      <c r="O127" s="1008"/>
      <c r="P127" s="1008"/>
      <c r="Q127" s="1008"/>
      <c r="R127" s="1008"/>
      <c r="S127" s="1008"/>
      <c r="T127" s="1008"/>
      <c r="U127" s="1008"/>
      <c r="V127" s="1008"/>
      <c r="W127" s="1008"/>
      <c r="X127" s="1008"/>
      <c r="Y127" s="1008"/>
      <c r="Z127" s="1009"/>
      <c r="AA127" s="1001" t="s">
        <v>122</v>
      </c>
      <c r="AB127" s="1002"/>
      <c r="AC127" s="1002"/>
      <c r="AD127" s="1002"/>
      <c r="AE127" s="1003"/>
      <c r="AF127" s="1004" t="s">
        <v>122</v>
      </c>
      <c r="AG127" s="1002"/>
      <c r="AH127" s="1002"/>
      <c r="AI127" s="1002"/>
      <c r="AJ127" s="1003"/>
      <c r="AK127" s="1004" t="s">
        <v>122</v>
      </c>
      <c r="AL127" s="1002"/>
      <c r="AM127" s="1002"/>
      <c r="AN127" s="1002"/>
      <c r="AO127" s="1003"/>
      <c r="AP127" s="1005" t="s">
        <v>122</v>
      </c>
      <c r="AQ127" s="1006"/>
      <c r="AR127" s="1006"/>
      <c r="AS127" s="1006"/>
      <c r="AT127" s="1007"/>
      <c r="AU127" s="232"/>
      <c r="AV127" s="232"/>
      <c r="AW127" s="232"/>
      <c r="AX127" s="1074" t="s">
        <v>457</v>
      </c>
      <c r="AY127" s="1075"/>
      <c r="AZ127" s="1075"/>
      <c r="BA127" s="1075"/>
      <c r="BB127" s="1075"/>
      <c r="BC127" s="1075"/>
      <c r="BD127" s="1075"/>
      <c r="BE127" s="1076"/>
      <c r="BF127" s="1077" t="s">
        <v>458</v>
      </c>
      <c r="BG127" s="1075"/>
      <c r="BH127" s="1075"/>
      <c r="BI127" s="1075"/>
      <c r="BJ127" s="1075"/>
      <c r="BK127" s="1075"/>
      <c r="BL127" s="1076"/>
      <c r="BM127" s="1077" t="s">
        <v>459</v>
      </c>
      <c r="BN127" s="1075"/>
      <c r="BO127" s="1075"/>
      <c r="BP127" s="1075"/>
      <c r="BQ127" s="1075"/>
      <c r="BR127" s="1075"/>
      <c r="BS127" s="1076"/>
      <c r="BT127" s="1077" t="s">
        <v>460</v>
      </c>
      <c r="BU127" s="1075"/>
      <c r="BV127" s="1075"/>
      <c r="BW127" s="1075"/>
      <c r="BX127" s="1075"/>
      <c r="BY127" s="1075"/>
      <c r="BZ127" s="1098"/>
      <c r="CA127" s="232"/>
      <c r="CB127" s="232"/>
      <c r="CC127" s="232"/>
      <c r="CD127" s="255"/>
      <c r="CE127" s="255"/>
      <c r="CF127" s="255"/>
      <c r="CG127" s="232"/>
      <c r="CH127" s="232"/>
      <c r="CI127" s="232"/>
      <c r="CJ127" s="254"/>
      <c r="CK127" s="1066"/>
      <c r="CL127" s="1053"/>
      <c r="CM127" s="1053"/>
      <c r="CN127" s="1053"/>
      <c r="CO127" s="1054"/>
      <c r="CP127" s="965" t="s">
        <v>461</v>
      </c>
      <c r="CQ127" s="966"/>
      <c r="CR127" s="966"/>
      <c r="CS127" s="966"/>
      <c r="CT127" s="966"/>
      <c r="CU127" s="966"/>
      <c r="CV127" s="966"/>
      <c r="CW127" s="966"/>
      <c r="CX127" s="966"/>
      <c r="CY127" s="966"/>
      <c r="CZ127" s="966"/>
      <c r="DA127" s="966"/>
      <c r="DB127" s="966"/>
      <c r="DC127" s="966"/>
      <c r="DD127" s="966"/>
      <c r="DE127" s="966"/>
      <c r="DF127" s="967"/>
      <c r="DG127" s="968" t="s">
        <v>122</v>
      </c>
      <c r="DH127" s="969"/>
      <c r="DI127" s="969"/>
      <c r="DJ127" s="969"/>
      <c r="DK127" s="969"/>
      <c r="DL127" s="969" t="s">
        <v>122</v>
      </c>
      <c r="DM127" s="969"/>
      <c r="DN127" s="969"/>
      <c r="DO127" s="969"/>
      <c r="DP127" s="969"/>
      <c r="DQ127" s="969" t="s">
        <v>122</v>
      </c>
      <c r="DR127" s="969"/>
      <c r="DS127" s="969"/>
      <c r="DT127" s="969"/>
      <c r="DU127" s="969"/>
      <c r="DV127" s="970" t="s">
        <v>122</v>
      </c>
      <c r="DW127" s="970"/>
      <c r="DX127" s="970"/>
      <c r="DY127" s="970"/>
      <c r="DZ127" s="971"/>
    </row>
    <row r="128" spans="1:130" s="230" customFormat="1" ht="26.25" customHeight="1" thickBot="1" x14ac:dyDescent="0.25">
      <c r="A128" s="1084" t="s">
        <v>462</v>
      </c>
      <c r="B128" s="1085"/>
      <c r="C128" s="1085"/>
      <c r="D128" s="1085"/>
      <c r="E128" s="1085"/>
      <c r="F128" s="1085"/>
      <c r="G128" s="1085"/>
      <c r="H128" s="1085"/>
      <c r="I128" s="1085"/>
      <c r="J128" s="1085"/>
      <c r="K128" s="1085"/>
      <c r="L128" s="1085"/>
      <c r="M128" s="1085"/>
      <c r="N128" s="1085"/>
      <c r="O128" s="1085"/>
      <c r="P128" s="1085"/>
      <c r="Q128" s="1085"/>
      <c r="R128" s="1085"/>
      <c r="S128" s="1085"/>
      <c r="T128" s="1085"/>
      <c r="U128" s="1085"/>
      <c r="V128" s="1085"/>
      <c r="W128" s="1086" t="s">
        <v>463</v>
      </c>
      <c r="X128" s="1086"/>
      <c r="Y128" s="1086"/>
      <c r="Z128" s="1087"/>
      <c r="AA128" s="1088">
        <v>401129</v>
      </c>
      <c r="AB128" s="1089"/>
      <c r="AC128" s="1089"/>
      <c r="AD128" s="1089"/>
      <c r="AE128" s="1090"/>
      <c r="AF128" s="1091">
        <v>443568</v>
      </c>
      <c r="AG128" s="1089"/>
      <c r="AH128" s="1089"/>
      <c r="AI128" s="1089"/>
      <c r="AJ128" s="1090"/>
      <c r="AK128" s="1091">
        <v>454661</v>
      </c>
      <c r="AL128" s="1089"/>
      <c r="AM128" s="1089"/>
      <c r="AN128" s="1089"/>
      <c r="AO128" s="1090"/>
      <c r="AP128" s="1092"/>
      <c r="AQ128" s="1093"/>
      <c r="AR128" s="1093"/>
      <c r="AS128" s="1093"/>
      <c r="AT128" s="1094"/>
      <c r="AU128" s="232"/>
      <c r="AV128" s="232"/>
      <c r="AW128" s="232"/>
      <c r="AX128" s="939" t="s">
        <v>464</v>
      </c>
      <c r="AY128" s="940"/>
      <c r="AZ128" s="940"/>
      <c r="BA128" s="940"/>
      <c r="BB128" s="940"/>
      <c r="BC128" s="940"/>
      <c r="BD128" s="940"/>
      <c r="BE128" s="941"/>
      <c r="BF128" s="1095" t="s">
        <v>122</v>
      </c>
      <c r="BG128" s="1096"/>
      <c r="BH128" s="1096"/>
      <c r="BI128" s="1096"/>
      <c r="BJ128" s="1096"/>
      <c r="BK128" s="1096"/>
      <c r="BL128" s="1097"/>
      <c r="BM128" s="1095">
        <v>12.18</v>
      </c>
      <c r="BN128" s="1096"/>
      <c r="BO128" s="1096"/>
      <c r="BP128" s="1096"/>
      <c r="BQ128" s="1096"/>
      <c r="BR128" s="1096"/>
      <c r="BS128" s="1097"/>
      <c r="BT128" s="1095">
        <v>20</v>
      </c>
      <c r="BU128" s="1096"/>
      <c r="BV128" s="1096"/>
      <c r="BW128" s="1096"/>
      <c r="BX128" s="1096"/>
      <c r="BY128" s="1096"/>
      <c r="BZ128" s="1119"/>
      <c r="CA128" s="255"/>
      <c r="CB128" s="255"/>
      <c r="CC128" s="255"/>
      <c r="CD128" s="255"/>
      <c r="CE128" s="255"/>
      <c r="CF128" s="255"/>
      <c r="CG128" s="232"/>
      <c r="CH128" s="232"/>
      <c r="CI128" s="232"/>
      <c r="CJ128" s="254"/>
      <c r="CK128" s="1067"/>
      <c r="CL128" s="1068"/>
      <c r="CM128" s="1068"/>
      <c r="CN128" s="1068"/>
      <c r="CO128" s="1069"/>
      <c r="CP128" s="1078" t="s">
        <v>465</v>
      </c>
      <c r="CQ128" s="762"/>
      <c r="CR128" s="762"/>
      <c r="CS128" s="762"/>
      <c r="CT128" s="762"/>
      <c r="CU128" s="762"/>
      <c r="CV128" s="762"/>
      <c r="CW128" s="762"/>
      <c r="CX128" s="762"/>
      <c r="CY128" s="762"/>
      <c r="CZ128" s="762"/>
      <c r="DA128" s="762"/>
      <c r="DB128" s="762"/>
      <c r="DC128" s="762"/>
      <c r="DD128" s="762"/>
      <c r="DE128" s="762"/>
      <c r="DF128" s="1079"/>
      <c r="DG128" s="1080">
        <v>15000</v>
      </c>
      <c r="DH128" s="1081"/>
      <c r="DI128" s="1081"/>
      <c r="DJ128" s="1081"/>
      <c r="DK128" s="1081"/>
      <c r="DL128" s="1081">
        <v>14000</v>
      </c>
      <c r="DM128" s="1081"/>
      <c r="DN128" s="1081"/>
      <c r="DO128" s="1081"/>
      <c r="DP128" s="1081"/>
      <c r="DQ128" s="1081">
        <v>13000</v>
      </c>
      <c r="DR128" s="1081"/>
      <c r="DS128" s="1081"/>
      <c r="DT128" s="1081"/>
      <c r="DU128" s="1081"/>
      <c r="DV128" s="1082">
        <v>0.1</v>
      </c>
      <c r="DW128" s="1082"/>
      <c r="DX128" s="1082"/>
      <c r="DY128" s="1082"/>
      <c r="DZ128" s="1083"/>
    </row>
    <row r="129" spans="1:131" s="230" customFormat="1" ht="26.25" customHeight="1" x14ac:dyDescent="0.2">
      <c r="A129" s="977" t="s">
        <v>103</v>
      </c>
      <c r="B129" s="978"/>
      <c r="C129" s="978"/>
      <c r="D129" s="978"/>
      <c r="E129" s="978"/>
      <c r="F129" s="978"/>
      <c r="G129" s="978"/>
      <c r="H129" s="978"/>
      <c r="I129" s="978"/>
      <c r="J129" s="978"/>
      <c r="K129" s="978"/>
      <c r="L129" s="978"/>
      <c r="M129" s="978"/>
      <c r="N129" s="978"/>
      <c r="O129" s="978"/>
      <c r="P129" s="978"/>
      <c r="Q129" s="978"/>
      <c r="R129" s="978"/>
      <c r="S129" s="978"/>
      <c r="T129" s="978"/>
      <c r="U129" s="978"/>
      <c r="V129" s="978"/>
      <c r="W129" s="1113" t="s">
        <v>466</v>
      </c>
      <c r="X129" s="1114"/>
      <c r="Y129" s="1114"/>
      <c r="Z129" s="1115"/>
      <c r="AA129" s="1001">
        <v>24088037</v>
      </c>
      <c r="AB129" s="1002"/>
      <c r="AC129" s="1002"/>
      <c r="AD129" s="1002"/>
      <c r="AE129" s="1003"/>
      <c r="AF129" s="1004">
        <v>23452069</v>
      </c>
      <c r="AG129" s="1002"/>
      <c r="AH129" s="1002"/>
      <c r="AI129" s="1002"/>
      <c r="AJ129" s="1003"/>
      <c r="AK129" s="1004">
        <v>23677270</v>
      </c>
      <c r="AL129" s="1002"/>
      <c r="AM129" s="1002"/>
      <c r="AN129" s="1002"/>
      <c r="AO129" s="1003"/>
      <c r="AP129" s="1116"/>
      <c r="AQ129" s="1117"/>
      <c r="AR129" s="1117"/>
      <c r="AS129" s="1117"/>
      <c r="AT129" s="1118"/>
      <c r="AU129" s="233"/>
      <c r="AV129" s="233"/>
      <c r="AW129" s="233"/>
      <c r="AX129" s="1108" t="s">
        <v>467</v>
      </c>
      <c r="AY129" s="966"/>
      <c r="AZ129" s="966"/>
      <c r="BA129" s="966"/>
      <c r="BB129" s="966"/>
      <c r="BC129" s="966"/>
      <c r="BD129" s="966"/>
      <c r="BE129" s="967"/>
      <c r="BF129" s="1109" t="s">
        <v>122</v>
      </c>
      <c r="BG129" s="1110"/>
      <c r="BH129" s="1110"/>
      <c r="BI129" s="1110"/>
      <c r="BJ129" s="1110"/>
      <c r="BK129" s="1110"/>
      <c r="BL129" s="1111"/>
      <c r="BM129" s="1109">
        <v>17.18</v>
      </c>
      <c r="BN129" s="1110"/>
      <c r="BO129" s="1110"/>
      <c r="BP129" s="1110"/>
      <c r="BQ129" s="1110"/>
      <c r="BR129" s="1110"/>
      <c r="BS129" s="1111"/>
      <c r="BT129" s="1109">
        <v>30</v>
      </c>
      <c r="BU129" s="1110"/>
      <c r="BV129" s="1110"/>
      <c r="BW129" s="1110"/>
      <c r="BX129" s="1110"/>
      <c r="BY129" s="1110"/>
      <c r="BZ129" s="111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7" t="s">
        <v>468</v>
      </c>
      <c r="B130" s="978"/>
      <c r="C130" s="978"/>
      <c r="D130" s="978"/>
      <c r="E130" s="978"/>
      <c r="F130" s="978"/>
      <c r="G130" s="978"/>
      <c r="H130" s="978"/>
      <c r="I130" s="978"/>
      <c r="J130" s="978"/>
      <c r="K130" s="978"/>
      <c r="L130" s="978"/>
      <c r="M130" s="978"/>
      <c r="N130" s="978"/>
      <c r="O130" s="978"/>
      <c r="P130" s="978"/>
      <c r="Q130" s="978"/>
      <c r="R130" s="978"/>
      <c r="S130" s="978"/>
      <c r="T130" s="978"/>
      <c r="U130" s="978"/>
      <c r="V130" s="978"/>
      <c r="W130" s="1113" t="s">
        <v>469</v>
      </c>
      <c r="X130" s="1114"/>
      <c r="Y130" s="1114"/>
      <c r="Z130" s="1115"/>
      <c r="AA130" s="1001">
        <v>3297824</v>
      </c>
      <c r="AB130" s="1002"/>
      <c r="AC130" s="1002"/>
      <c r="AD130" s="1002"/>
      <c r="AE130" s="1003"/>
      <c r="AF130" s="1004">
        <v>3256614</v>
      </c>
      <c r="AG130" s="1002"/>
      <c r="AH130" s="1002"/>
      <c r="AI130" s="1002"/>
      <c r="AJ130" s="1003"/>
      <c r="AK130" s="1004">
        <v>3155806</v>
      </c>
      <c r="AL130" s="1002"/>
      <c r="AM130" s="1002"/>
      <c r="AN130" s="1002"/>
      <c r="AO130" s="1003"/>
      <c r="AP130" s="1116"/>
      <c r="AQ130" s="1117"/>
      <c r="AR130" s="1117"/>
      <c r="AS130" s="1117"/>
      <c r="AT130" s="1118"/>
      <c r="AU130" s="233"/>
      <c r="AV130" s="233"/>
      <c r="AW130" s="233"/>
      <c r="AX130" s="1108" t="s">
        <v>470</v>
      </c>
      <c r="AY130" s="966"/>
      <c r="AZ130" s="966"/>
      <c r="BA130" s="966"/>
      <c r="BB130" s="966"/>
      <c r="BC130" s="966"/>
      <c r="BD130" s="966"/>
      <c r="BE130" s="967"/>
      <c r="BF130" s="1144">
        <v>2.2999999999999998</v>
      </c>
      <c r="BG130" s="1145"/>
      <c r="BH130" s="1145"/>
      <c r="BI130" s="1145"/>
      <c r="BJ130" s="1145"/>
      <c r="BK130" s="1145"/>
      <c r="BL130" s="1146"/>
      <c r="BM130" s="1144">
        <v>25</v>
      </c>
      <c r="BN130" s="1145"/>
      <c r="BO130" s="1145"/>
      <c r="BP130" s="1145"/>
      <c r="BQ130" s="1145"/>
      <c r="BR130" s="1145"/>
      <c r="BS130" s="1146"/>
      <c r="BT130" s="1144">
        <v>35</v>
      </c>
      <c r="BU130" s="1145"/>
      <c r="BV130" s="1145"/>
      <c r="BW130" s="1145"/>
      <c r="BX130" s="1145"/>
      <c r="BY130" s="1145"/>
      <c r="BZ130" s="114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8"/>
      <c r="B131" s="1149"/>
      <c r="C131" s="1149"/>
      <c r="D131" s="1149"/>
      <c r="E131" s="1149"/>
      <c r="F131" s="1149"/>
      <c r="G131" s="1149"/>
      <c r="H131" s="1149"/>
      <c r="I131" s="1149"/>
      <c r="J131" s="1149"/>
      <c r="K131" s="1149"/>
      <c r="L131" s="1149"/>
      <c r="M131" s="1149"/>
      <c r="N131" s="1149"/>
      <c r="O131" s="1149"/>
      <c r="P131" s="1149"/>
      <c r="Q131" s="1149"/>
      <c r="R131" s="1149"/>
      <c r="S131" s="1149"/>
      <c r="T131" s="1149"/>
      <c r="U131" s="1149"/>
      <c r="V131" s="1149"/>
      <c r="W131" s="1150" t="s">
        <v>471</v>
      </c>
      <c r="X131" s="1151"/>
      <c r="Y131" s="1151"/>
      <c r="Z131" s="1152"/>
      <c r="AA131" s="1047">
        <v>20790213</v>
      </c>
      <c r="AB131" s="1029"/>
      <c r="AC131" s="1029"/>
      <c r="AD131" s="1029"/>
      <c r="AE131" s="1030"/>
      <c r="AF131" s="1028">
        <v>20195455</v>
      </c>
      <c r="AG131" s="1029"/>
      <c r="AH131" s="1029"/>
      <c r="AI131" s="1029"/>
      <c r="AJ131" s="1030"/>
      <c r="AK131" s="1028">
        <v>20521464</v>
      </c>
      <c r="AL131" s="1029"/>
      <c r="AM131" s="1029"/>
      <c r="AN131" s="1029"/>
      <c r="AO131" s="1030"/>
      <c r="AP131" s="1153"/>
      <c r="AQ131" s="1154"/>
      <c r="AR131" s="1154"/>
      <c r="AS131" s="1154"/>
      <c r="AT131" s="1155"/>
      <c r="AU131" s="233"/>
      <c r="AV131" s="233"/>
      <c r="AW131" s="233"/>
      <c r="AX131" s="1126" t="s">
        <v>472</v>
      </c>
      <c r="AY131" s="762"/>
      <c r="AZ131" s="762"/>
      <c r="BA131" s="762"/>
      <c r="BB131" s="762"/>
      <c r="BC131" s="762"/>
      <c r="BD131" s="762"/>
      <c r="BE131" s="1079"/>
      <c r="BF131" s="1127" t="s">
        <v>122</v>
      </c>
      <c r="BG131" s="1128"/>
      <c r="BH131" s="1128"/>
      <c r="BI131" s="1128"/>
      <c r="BJ131" s="1128"/>
      <c r="BK131" s="1128"/>
      <c r="BL131" s="1129"/>
      <c r="BM131" s="1127">
        <v>350</v>
      </c>
      <c r="BN131" s="1128"/>
      <c r="BO131" s="1128"/>
      <c r="BP131" s="1128"/>
      <c r="BQ131" s="1128"/>
      <c r="BR131" s="1128"/>
      <c r="BS131" s="1129"/>
      <c r="BT131" s="1130"/>
      <c r="BU131" s="1131"/>
      <c r="BV131" s="1131"/>
      <c r="BW131" s="1131"/>
      <c r="BX131" s="1131"/>
      <c r="BY131" s="1131"/>
      <c r="BZ131" s="113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33" t="s">
        <v>473</v>
      </c>
      <c r="B132" s="1134"/>
      <c r="C132" s="1134"/>
      <c r="D132" s="1134"/>
      <c r="E132" s="1134"/>
      <c r="F132" s="1134"/>
      <c r="G132" s="1134"/>
      <c r="H132" s="1134"/>
      <c r="I132" s="1134"/>
      <c r="J132" s="1134"/>
      <c r="K132" s="1134"/>
      <c r="L132" s="1134"/>
      <c r="M132" s="1134"/>
      <c r="N132" s="1134"/>
      <c r="O132" s="1134"/>
      <c r="P132" s="1134"/>
      <c r="Q132" s="1134"/>
      <c r="R132" s="1134"/>
      <c r="S132" s="1134"/>
      <c r="T132" s="1134"/>
      <c r="U132" s="1134"/>
      <c r="V132" s="1137" t="s">
        <v>474</v>
      </c>
      <c r="W132" s="1137"/>
      <c r="X132" s="1137"/>
      <c r="Y132" s="1137"/>
      <c r="Z132" s="1138"/>
      <c r="AA132" s="1139">
        <v>1.691887428</v>
      </c>
      <c r="AB132" s="1140"/>
      <c r="AC132" s="1140"/>
      <c r="AD132" s="1140"/>
      <c r="AE132" s="1141"/>
      <c r="AF132" s="1142">
        <v>2.3071626759999999</v>
      </c>
      <c r="AG132" s="1140"/>
      <c r="AH132" s="1140"/>
      <c r="AI132" s="1140"/>
      <c r="AJ132" s="1141"/>
      <c r="AK132" s="1142">
        <v>2.9490298789999998</v>
      </c>
      <c r="AL132" s="1140"/>
      <c r="AM132" s="1140"/>
      <c r="AN132" s="1140"/>
      <c r="AO132" s="1141"/>
      <c r="AP132" s="1044"/>
      <c r="AQ132" s="1045"/>
      <c r="AR132" s="1045"/>
      <c r="AS132" s="1045"/>
      <c r="AT132" s="114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5"/>
      <c r="B133" s="1136"/>
      <c r="C133" s="1136"/>
      <c r="D133" s="1136"/>
      <c r="E133" s="1136"/>
      <c r="F133" s="1136"/>
      <c r="G133" s="1136"/>
      <c r="H133" s="1136"/>
      <c r="I133" s="1136"/>
      <c r="J133" s="1136"/>
      <c r="K133" s="1136"/>
      <c r="L133" s="1136"/>
      <c r="M133" s="1136"/>
      <c r="N133" s="1136"/>
      <c r="O133" s="1136"/>
      <c r="P133" s="1136"/>
      <c r="Q133" s="1136"/>
      <c r="R133" s="1136"/>
      <c r="S133" s="1136"/>
      <c r="T133" s="1136"/>
      <c r="U133" s="1136"/>
      <c r="V133" s="1120" t="s">
        <v>475</v>
      </c>
      <c r="W133" s="1120"/>
      <c r="X133" s="1120"/>
      <c r="Y133" s="1120"/>
      <c r="Z133" s="1121"/>
      <c r="AA133" s="1122">
        <v>1.9</v>
      </c>
      <c r="AB133" s="1123"/>
      <c r="AC133" s="1123"/>
      <c r="AD133" s="1123"/>
      <c r="AE133" s="1124"/>
      <c r="AF133" s="1122">
        <v>1.8</v>
      </c>
      <c r="AG133" s="1123"/>
      <c r="AH133" s="1123"/>
      <c r="AI133" s="1123"/>
      <c r="AJ133" s="1124"/>
      <c r="AK133" s="1122">
        <v>2.2999999999999998</v>
      </c>
      <c r="AL133" s="1123"/>
      <c r="AM133" s="1123"/>
      <c r="AN133" s="1123"/>
      <c r="AO133" s="1124"/>
      <c r="AP133" s="1071"/>
      <c r="AQ133" s="1072"/>
      <c r="AR133" s="1072"/>
      <c r="AS133" s="1072"/>
      <c r="AT133" s="112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kTm139El38TswgD0AqnjaELIOizpZcXQq2M6kMndQWPR1V6QVOun4JqsUl2aySQT73rT9Q0LfTOLI/SXmwyvg==" saltValue="4fMB98/X1LdJt5iz0A2r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8" zoomScaleNormal="85" zoomScaleSheetLayoutView="100" workbookViewId="0">
      <selection activeCell="AW74" sqref="AW74"/>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eeHiHizO3TJYDVEqTUywYQ7YlpiSjxvlqSL00dgwuPY4Z3Zxm044BpE4EGJIuicNxGai6/eBJjszFl9P8O3cQ==" saltValue="zPQVoUWsCBIg14IRAytu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C4" zoomScaleNormal="100" zoomScaleSheetLayoutView="55" workbookViewId="0">
      <selection activeCell="BC89" sqref="BC89"/>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c2jG915O/nI3uJGxQyXhiaZQH6IJ1ZjrX8lWA8Pkli3fSjkBdrFiaAjw4DMsMIh3e1zlkV0SeBO1Z6sRYA/5g==" saltValue="Fb61nKPOZnputJ4Qq0om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70" zoomScaleSheetLayoutView="70" workbookViewId="0">
      <selection activeCell="AK25" sqref="AK25"/>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9" t="s">
        <v>484</v>
      </c>
      <c r="AL9" s="1160"/>
      <c r="AM9" s="1160"/>
      <c r="AN9" s="1161"/>
      <c r="AO9" s="281">
        <v>7583597</v>
      </c>
      <c r="AP9" s="281">
        <v>80843</v>
      </c>
      <c r="AQ9" s="282">
        <v>73824</v>
      </c>
      <c r="AR9" s="283">
        <v>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9" t="s">
        <v>485</v>
      </c>
      <c r="AL10" s="1160"/>
      <c r="AM10" s="1160"/>
      <c r="AN10" s="1161"/>
      <c r="AO10" s="284">
        <v>18963</v>
      </c>
      <c r="AP10" s="284">
        <v>202</v>
      </c>
      <c r="AQ10" s="285">
        <v>6244</v>
      </c>
      <c r="AR10" s="286">
        <v>-96.8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9" t="s">
        <v>486</v>
      </c>
      <c r="AL11" s="1160"/>
      <c r="AM11" s="1160"/>
      <c r="AN11" s="1161"/>
      <c r="AO11" s="284" t="s">
        <v>487</v>
      </c>
      <c r="AP11" s="284" t="s">
        <v>487</v>
      </c>
      <c r="AQ11" s="285">
        <v>1048</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9" t="s">
        <v>488</v>
      </c>
      <c r="AL12" s="1160"/>
      <c r="AM12" s="1160"/>
      <c r="AN12" s="1161"/>
      <c r="AO12" s="284" t="s">
        <v>487</v>
      </c>
      <c r="AP12" s="284" t="s">
        <v>487</v>
      </c>
      <c r="AQ12" s="285">
        <v>8</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9" t="s">
        <v>489</v>
      </c>
      <c r="AL13" s="1160"/>
      <c r="AM13" s="1160"/>
      <c r="AN13" s="1161"/>
      <c r="AO13" s="284">
        <v>266554</v>
      </c>
      <c r="AP13" s="284">
        <v>2842</v>
      </c>
      <c r="AQ13" s="285">
        <v>2350</v>
      </c>
      <c r="AR13" s="286">
        <v>20.9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9" t="s">
        <v>490</v>
      </c>
      <c r="AL14" s="1160"/>
      <c r="AM14" s="1160"/>
      <c r="AN14" s="1161"/>
      <c r="AO14" s="284">
        <v>253918</v>
      </c>
      <c r="AP14" s="284">
        <v>2707</v>
      </c>
      <c r="AQ14" s="285">
        <v>1698</v>
      </c>
      <c r="AR14" s="286">
        <v>59.4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2" t="s">
        <v>491</v>
      </c>
      <c r="AL15" s="1163"/>
      <c r="AM15" s="1163"/>
      <c r="AN15" s="1164"/>
      <c r="AO15" s="284">
        <v>-381966</v>
      </c>
      <c r="AP15" s="284">
        <v>-4072</v>
      </c>
      <c r="AQ15" s="285">
        <v>-3564</v>
      </c>
      <c r="AR15" s="286">
        <v>14.3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2" t="s">
        <v>177</v>
      </c>
      <c r="AL16" s="1163"/>
      <c r="AM16" s="1163"/>
      <c r="AN16" s="1164"/>
      <c r="AO16" s="284">
        <v>7741066</v>
      </c>
      <c r="AP16" s="284">
        <v>82521</v>
      </c>
      <c r="AQ16" s="285">
        <v>81608</v>
      </c>
      <c r="AR16" s="286">
        <v>1.1000000000000001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5" t="s">
        <v>496</v>
      </c>
      <c r="AL21" s="1166"/>
      <c r="AM21" s="1166"/>
      <c r="AN21" s="1167"/>
      <c r="AO21" s="297">
        <v>8.41</v>
      </c>
      <c r="AP21" s="298">
        <v>7.59</v>
      </c>
      <c r="AQ21" s="299">
        <v>0.82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5" t="s">
        <v>497</v>
      </c>
      <c r="AL22" s="1166"/>
      <c r="AM22" s="1166"/>
      <c r="AN22" s="1167"/>
      <c r="AO22" s="302">
        <v>99.2</v>
      </c>
      <c r="AP22" s="303">
        <v>98.2</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6" t="s">
        <v>498</v>
      </c>
      <c r="B26" s="1156"/>
      <c r="C26" s="1156"/>
      <c r="D26" s="1156"/>
      <c r="E26" s="1156"/>
      <c r="F26" s="1156"/>
      <c r="G26" s="1156"/>
      <c r="H26" s="1156"/>
      <c r="I26" s="1156"/>
      <c r="J26" s="1156"/>
      <c r="K26" s="1156"/>
      <c r="L26" s="1156"/>
      <c r="M26" s="1156"/>
      <c r="N26" s="1156"/>
      <c r="O26" s="1156"/>
      <c r="P26" s="1156"/>
      <c r="Q26" s="1156"/>
      <c r="R26" s="1156"/>
      <c r="S26" s="1156"/>
      <c r="T26" s="1156"/>
      <c r="U26" s="1156"/>
      <c r="V26" s="1156"/>
      <c r="W26" s="1156"/>
      <c r="X26" s="1156"/>
      <c r="Y26" s="1156"/>
      <c r="Z26" s="1156"/>
      <c r="AA26" s="1156"/>
      <c r="AB26" s="1156"/>
      <c r="AC26" s="1156"/>
      <c r="AD26" s="1156"/>
      <c r="AE26" s="1156"/>
      <c r="AF26" s="1156"/>
      <c r="AG26" s="1156"/>
      <c r="AH26" s="1156"/>
      <c r="AI26" s="1156"/>
      <c r="AJ26" s="1156"/>
      <c r="AK26" s="1156"/>
      <c r="AL26" s="1156"/>
      <c r="AM26" s="1156"/>
      <c r="AN26" s="1156"/>
      <c r="AO26" s="1156"/>
      <c r="AP26" s="1156"/>
      <c r="AQ26" s="1156"/>
      <c r="AR26" s="1156"/>
      <c r="AS26" s="1156"/>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3" t="s">
        <v>501</v>
      </c>
      <c r="AL32" s="1174"/>
      <c r="AM32" s="1174"/>
      <c r="AN32" s="1175"/>
      <c r="AO32" s="312">
        <v>3337389</v>
      </c>
      <c r="AP32" s="312">
        <v>35577</v>
      </c>
      <c r="AQ32" s="313">
        <v>42992</v>
      </c>
      <c r="AR32" s="314">
        <v>-17.2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3" t="s">
        <v>502</v>
      </c>
      <c r="AL33" s="1174"/>
      <c r="AM33" s="1174"/>
      <c r="AN33" s="1175"/>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3" t="s">
        <v>503</v>
      </c>
      <c r="AL34" s="1174"/>
      <c r="AM34" s="1174"/>
      <c r="AN34" s="1175"/>
      <c r="AO34" s="312">
        <v>101504</v>
      </c>
      <c r="AP34" s="312">
        <v>1082</v>
      </c>
      <c r="AQ34" s="313">
        <v>43</v>
      </c>
      <c r="AR34" s="314">
        <v>2416.3000000000002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3" t="s">
        <v>504</v>
      </c>
      <c r="AL35" s="1174"/>
      <c r="AM35" s="1174"/>
      <c r="AN35" s="1175"/>
      <c r="AO35" s="312">
        <v>776758</v>
      </c>
      <c r="AP35" s="312">
        <v>8280</v>
      </c>
      <c r="AQ35" s="313">
        <v>11969</v>
      </c>
      <c r="AR35" s="314">
        <v>-30.8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3" t="s">
        <v>505</v>
      </c>
      <c r="AL36" s="1174"/>
      <c r="AM36" s="1174"/>
      <c r="AN36" s="1175"/>
      <c r="AO36" s="312" t="s">
        <v>487</v>
      </c>
      <c r="AP36" s="312" t="s">
        <v>487</v>
      </c>
      <c r="AQ36" s="313">
        <v>2138</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3" t="s">
        <v>506</v>
      </c>
      <c r="AL37" s="1174"/>
      <c r="AM37" s="1174"/>
      <c r="AN37" s="1175"/>
      <c r="AO37" s="312" t="s">
        <v>487</v>
      </c>
      <c r="AP37" s="312" t="s">
        <v>487</v>
      </c>
      <c r="AQ37" s="313">
        <v>592</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6" t="s">
        <v>507</v>
      </c>
      <c r="AL38" s="1177"/>
      <c r="AM38" s="1177"/>
      <c r="AN38" s="1178"/>
      <c r="AO38" s="315" t="s">
        <v>487</v>
      </c>
      <c r="AP38" s="315" t="s">
        <v>487</v>
      </c>
      <c r="AQ38" s="316">
        <v>2</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6" t="s">
        <v>508</v>
      </c>
      <c r="AL39" s="1177"/>
      <c r="AM39" s="1177"/>
      <c r="AN39" s="1178"/>
      <c r="AO39" s="312">
        <v>-454661</v>
      </c>
      <c r="AP39" s="312">
        <v>-4847</v>
      </c>
      <c r="AQ39" s="313">
        <v>-5777</v>
      </c>
      <c r="AR39" s="314">
        <v>-16.100000000000001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3" t="s">
        <v>509</v>
      </c>
      <c r="AL40" s="1174"/>
      <c r="AM40" s="1174"/>
      <c r="AN40" s="1175"/>
      <c r="AO40" s="312">
        <v>-3155806</v>
      </c>
      <c r="AP40" s="312">
        <v>-33641</v>
      </c>
      <c r="AQ40" s="313">
        <v>-36457</v>
      </c>
      <c r="AR40" s="314">
        <v>-7.7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9" t="s">
        <v>287</v>
      </c>
      <c r="AL41" s="1180"/>
      <c r="AM41" s="1180"/>
      <c r="AN41" s="1181"/>
      <c r="AO41" s="312">
        <v>605184</v>
      </c>
      <c r="AP41" s="312">
        <v>6451</v>
      </c>
      <c r="AQ41" s="313">
        <v>15502</v>
      </c>
      <c r="AR41" s="314">
        <v>-58.4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8" t="s">
        <v>479</v>
      </c>
      <c r="AN49" s="1170" t="s">
        <v>512</v>
      </c>
      <c r="AO49" s="1171"/>
      <c r="AP49" s="1171"/>
      <c r="AQ49" s="1171"/>
      <c r="AR49" s="1172"/>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9"/>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4078853</v>
      </c>
      <c r="AN51" s="334">
        <v>41926</v>
      </c>
      <c r="AO51" s="335">
        <v>21.8</v>
      </c>
      <c r="AP51" s="336">
        <v>62383</v>
      </c>
      <c r="AQ51" s="337">
        <v>14.1</v>
      </c>
      <c r="AR51" s="338">
        <v>7.7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1904319</v>
      </c>
      <c r="AN52" s="342">
        <v>19574</v>
      </c>
      <c r="AO52" s="343">
        <v>-6.8</v>
      </c>
      <c r="AP52" s="344">
        <v>35325</v>
      </c>
      <c r="AQ52" s="345">
        <v>7.6</v>
      </c>
      <c r="AR52" s="346">
        <v>-14.4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6048755</v>
      </c>
      <c r="AN53" s="334">
        <v>62785</v>
      </c>
      <c r="AO53" s="335">
        <v>49.8</v>
      </c>
      <c r="AP53" s="336">
        <v>63812</v>
      </c>
      <c r="AQ53" s="337">
        <v>2.2999999999999998</v>
      </c>
      <c r="AR53" s="338">
        <v>47.5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3803951</v>
      </c>
      <c r="AN54" s="342">
        <v>39485</v>
      </c>
      <c r="AO54" s="343">
        <v>101.7</v>
      </c>
      <c r="AP54" s="344">
        <v>33848</v>
      </c>
      <c r="AQ54" s="345">
        <v>-4.2</v>
      </c>
      <c r="AR54" s="346">
        <v>105.9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6586376</v>
      </c>
      <c r="AN55" s="334">
        <v>68905</v>
      </c>
      <c r="AO55" s="335">
        <v>9.6999999999999993</v>
      </c>
      <c r="AP55" s="336">
        <v>54225</v>
      </c>
      <c r="AQ55" s="337">
        <v>-15</v>
      </c>
      <c r="AR55" s="338">
        <v>24.7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4633647</v>
      </c>
      <c r="AN56" s="342">
        <v>48476</v>
      </c>
      <c r="AO56" s="343">
        <v>22.8</v>
      </c>
      <c r="AP56" s="344">
        <v>27337</v>
      </c>
      <c r="AQ56" s="345">
        <v>-19.2</v>
      </c>
      <c r="AR56" s="346">
        <v>42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6556353</v>
      </c>
      <c r="AN57" s="334">
        <v>69302</v>
      </c>
      <c r="AO57" s="335">
        <v>0.6</v>
      </c>
      <c r="AP57" s="336">
        <v>54016</v>
      </c>
      <c r="AQ57" s="337">
        <v>-0.4</v>
      </c>
      <c r="AR57" s="338">
        <v>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4201245</v>
      </c>
      <c r="AN58" s="342">
        <v>44408</v>
      </c>
      <c r="AO58" s="343">
        <v>-8.4</v>
      </c>
      <c r="AP58" s="344">
        <v>28078</v>
      </c>
      <c r="AQ58" s="345">
        <v>2.7</v>
      </c>
      <c r="AR58" s="346">
        <v>-11.1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7261166</v>
      </c>
      <c r="AN59" s="334">
        <v>77405</v>
      </c>
      <c r="AO59" s="335">
        <v>11.7</v>
      </c>
      <c r="AP59" s="336">
        <v>52786</v>
      </c>
      <c r="AQ59" s="337">
        <v>-2.2999999999999998</v>
      </c>
      <c r="AR59" s="338">
        <v>14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2388908</v>
      </c>
      <c r="AN60" s="342">
        <v>25466</v>
      </c>
      <c r="AO60" s="343">
        <v>-42.7</v>
      </c>
      <c r="AP60" s="344">
        <v>28742</v>
      </c>
      <c r="AQ60" s="345">
        <v>2.4</v>
      </c>
      <c r="AR60" s="346">
        <v>-45.1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6106301</v>
      </c>
      <c r="AN61" s="349">
        <v>64065</v>
      </c>
      <c r="AO61" s="350">
        <v>18.7</v>
      </c>
      <c r="AP61" s="351">
        <v>57444</v>
      </c>
      <c r="AQ61" s="352">
        <v>-0.3</v>
      </c>
      <c r="AR61" s="338">
        <v>19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3386414</v>
      </c>
      <c r="AN62" s="342">
        <v>35482</v>
      </c>
      <c r="AO62" s="343">
        <v>13.3</v>
      </c>
      <c r="AP62" s="344">
        <v>30666</v>
      </c>
      <c r="AQ62" s="345">
        <v>-2.1</v>
      </c>
      <c r="AR62" s="346">
        <v>15.4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WLiKFbY6lot/DWvhNrG+PbLQTjKM8MiRPlOm5PAD5vMdT3HCC3l9e8IhsBnAbQW+6dXi5vQoMYiTyOfe/2oYQ==" saltValue="Ucm8+08LlrMYIMlen92/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90" zoomScaleNormal="90" zoomScaleSheetLayoutView="55" workbookViewId="0">
      <selection activeCell="BK103" sqref="BK103"/>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xKtJcu3KwJBl4mzsdZeWXzEZHz8MMJ0VNj0Ohl1R9TfuIrWTrPfAtLRauDcSE3nSgwigaBSZUV9P+ipR8S+IJQ==" saltValue="0tsynHfNEdWwHxnsCW8/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4" zoomScale="80" zoomScaleNormal="80" zoomScaleSheetLayoutView="55" workbookViewId="0">
      <selection activeCell="I116" sqref="I116"/>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8WOyQ5opeyAtuAywUGQ9hR/ZEI0WAnrEppiG91D0gr8b1TWKwj9TdZJ01XX3zPrhYyCGcdiOM6WRcCYb1ngMbA==" saltValue="PomolNAWEITNVkn1gFZ/K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82" t="s">
        <v>3</v>
      </c>
      <c r="D47" s="1182"/>
      <c r="E47" s="1183"/>
      <c r="F47" s="11">
        <v>15.52</v>
      </c>
      <c r="G47" s="12">
        <v>13.95</v>
      </c>
      <c r="H47" s="12">
        <v>15.12</v>
      </c>
      <c r="I47" s="12">
        <v>15.42</v>
      </c>
      <c r="J47" s="13">
        <v>18.260000000000002</v>
      </c>
    </row>
    <row r="48" spans="2:10" ht="57.75" customHeight="1" x14ac:dyDescent="0.2">
      <c r="B48" s="14"/>
      <c r="C48" s="1184" t="s">
        <v>4</v>
      </c>
      <c r="D48" s="1184"/>
      <c r="E48" s="1185"/>
      <c r="F48" s="15">
        <v>4.6399999999999997</v>
      </c>
      <c r="G48" s="16">
        <v>7.17</v>
      </c>
      <c r="H48" s="16">
        <v>6.81</v>
      </c>
      <c r="I48" s="16">
        <v>5.3</v>
      </c>
      <c r="J48" s="17">
        <v>5.73</v>
      </c>
    </row>
    <row r="49" spans="2:10" ht="57.75" customHeight="1" thickBot="1" x14ac:dyDescent="0.25">
      <c r="B49" s="18"/>
      <c r="C49" s="1186" t="s">
        <v>5</v>
      </c>
      <c r="D49" s="1186"/>
      <c r="E49" s="1187"/>
      <c r="F49" s="19" t="s">
        <v>531</v>
      </c>
      <c r="G49" s="20">
        <v>1.34</v>
      </c>
      <c r="H49" s="20">
        <v>1.58</v>
      </c>
      <c r="I49" s="20" t="s">
        <v>532</v>
      </c>
      <c r="J49" s="21">
        <v>3.46</v>
      </c>
    </row>
    <row r="50" spans="2:10" ht="13" x14ac:dyDescent="0.2"/>
  </sheetData>
  <sheetProtection algorithmName="SHA-512" hashValue="Is1HryOm1atRRAa4bCS0gaWWCHJyE4klR3dfhUG35zIw9PaJAlSyxWzTZySYhlkXYbf5jh7p8okJJMQrYogZrA==" saltValue="n29e4VBCDGiJpq6H5Bs2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2025-08-20T02:24:20Z</cp:lastPrinted>
  <dcterms:created xsi:type="dcterms:W3CDTF">2025-02-19T01:14:13Z</dcterms:created>
  <dcterms:modified xsi:type="dcterms:W3CDTF">2025-09-22T08:44:44Z</dcterms:modified>
  <cp:category/>
</cp:coreProperties>
</file>