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151EEA88-3DD7-4DD4-B299-0167805ED281}"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C37"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W34" i="10" l="1"/>
  <c r="BW35" i="10" s="1"/>
  <c r="BW36" i="10" s="1"/>
  <c r="BW37" i="10" s="1"/>
  <c r="BW38" i="10" s="1"/>
  <c r="CO34" i="10" s="1"/>
  <c r="CO35" i="10" s="1"/>
  <c r="CO36" i="10" s="1"/>
  <c r="CO37" i="10" s="1"/>
  <c r="CO38" i="10" s="1"/>
  <c r="CO39" i="10" s="1"/>
</calcChain>
</file>

<file path=xl/sharedStrings.xml><?xml version="1.0" encoding="utf-8"?>
<sst xmlns="http://schemas.openxmlformats.org/spreadsheetml/2006/main" count="1125" uniqueCount="576">
  <si>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</si>
  <si>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</si>
  <si>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</si>
  <si>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</si>
  <si>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</si>
  <si>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</si>
  <si>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</si>
  <si>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</si>
  <si>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</si>
  <si>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</si>
  <si>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</si>
  <si>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</si>
  <si>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</si>
  <si>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</si>
  <si>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</si>
  <si>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</si>
  <si>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</si>
  <si>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</si>
  <si>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</si>
  <si>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</si>
  <si>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</si>
  <si>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</si>
  <si>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</si>
  <si>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</si>
  <si>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</si>
  <si>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</si>
  <si>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</si>
  <si>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</si>
  <si>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</si>
  <si>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</si>
  <si>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</si>
  <si>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</si>
  <si>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</si>
  <si>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</si>
  <si>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</si>
  <si>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</si>
  <si>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</si>
  <si>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</si>
  <si>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</si>
  <si>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</si>
  <si>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</si>
  <si>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</si>
  <si>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</si>
  <si>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</si>
  <si>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</si>
  <si>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</si>
  <si>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</si>
  <si>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</si>
  <si>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</si>
  <si>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</si>
  <si>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</si>
  <si>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</si>
  <si>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</si>
  <si>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</si>
  <si>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</si>
  <si>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</si>
  <si>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</si>
  <si>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</si>
  <si>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</si>
  <si>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</si>
  <si>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</si>
  <si>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</si>
  <si>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</si>
  <si>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</si>
  <si>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</si>
  <si>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</si>
  <si>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</si>
  <si>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</si>
  <si>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</si>
  <si>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</si>
  <si>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</si>
  <si>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</si>
  <si>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</si>
  <si>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</si>
  <si>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</si>
  <si>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</si>
  <si>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</si>
  <si>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</si>
  <si>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</si>
  <si>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</si>
  <si>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</si>
  <si>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</si>
  <si>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</si>
  <si>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</si>
  <si>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</si>
  <si>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</si>
  <si>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</si>
  <si>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</si>
  <si>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</si>
  <si>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</si>
  <si>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</si>
  <si>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</si>
  <si>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</si>
  <si>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</si>
  <si>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</si>
  <si>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</si>
  <si>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</si>
  <si>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</si>
  <si>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</si>
  <si>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</si>
  <si>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</si>
  <si>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</si>
  <si>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</si>
  <si>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</si>
  <si>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</si>
  <si>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</si>
  <si>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</si>
  <si>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</si>
  <si>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</si>
  <si>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</si>
  <si>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</si>
  <si>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</si>
  <si>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</si>
  <si>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</si>
  <si>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</si>
  <si>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</si>
  <si>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</si>
  <si>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</si>
  <si>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</si>
  <si>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</si>
  <si>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</si>
  <si>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</si>
  <si>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</si>
  <si>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</si>
  <si>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</si>
  <si>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</si>
  <si>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</si>
  <si>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</si>
  <si>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</si>
  <si>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</si>
  <si>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</si>
  <si>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</si>
  <si>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</si>
  <si>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</si>
  <si>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</si>
  <si>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</si>
  <si>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</si>
  <si>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</si>
  <si>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</si>
  <si>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</si>
  <si>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</si>
  <si>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</si>
  <si>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</si>
  <si>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</si>
  <si>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</si>
  <si>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</si>
  <si>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</si>
  <si>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</si>
  <si>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</si>
  <si>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</si>
  <si>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</si>
  <si>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</si>
  <si>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</si>
  <si>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</si>
  <si>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</si>
  <si>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</si>
  <si>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</si>
  <si>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</si>
  <si>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</si>
  <si>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</si>
  <si>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</si>
  <si>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</si>
  <si>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</si>
  <si>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</si>
  <si>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</si>
  <si>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</si>
  <si>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</si>
  <si>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</si>
  <si>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</si>
  <si>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</si>
  <si>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</si>
  <si>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</si>
  <si>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</si>
  <si>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</si>
  <si>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</si>
  <si>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</si>
  <si>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</si>
  <si>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</si>
  <si>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</si>
  <si>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</si>
  <si>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</si>
  <si>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</si>
  <si>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</si>
  <si>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</si>
  <si>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</si>
  <si>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</si>
  <si>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</si>
  <si>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</si>
  <si>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</si>
  <si>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</si>
  <si>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</si>
  <si>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</si>
  <si>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</si>
  <si>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</si>
  <si>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</si>
  <si>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</si>
  <si>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</si>
  <si>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</si>
  <si>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</si>
  <si>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</si>
  <si>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</si>
  <si>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</si>
  <si>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</si>
  <si>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栃木県佐野市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</si>
  <si>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</si>
  <si>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</si>
  <si>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</si>
  <si>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</si>
  <si>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</si>
  <si>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</si>
  <si>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</si>
  <si>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</si>
  <si>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</si>
  <si>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</si>
  <si>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</si>
  <si>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</si>
  <si>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</si>
  <si>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</si>
  <si>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</si>
  <si>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</si>
  <si>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</si>
  <si>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</si>
  <si>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</si>
  <si>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</si>
  <si>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</si>
  <si>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</si>
  <si>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</si>
  <si>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</si>
  <si>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</si>
  <si>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</si>
  <si>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</si>
  <si>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</si>
  <si>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</si>
  <si>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</si>
  <si>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</si>
  <si>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</si>
  <si>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</si>
  <si>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</si>
  <si>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</si>
  <si>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</si>
  <si>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</si>
  <si>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</si>
  <si>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</si>
  <si>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</si>
  <si>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</si>
  <si>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</si>
  <si>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</si>
  <si>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</si>
  <si>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</si>
  <si>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</si>
  <si>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</si>
  <si>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</si>
  <si>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</si>
  <si>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</si>
  <si>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</si>
  <si>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</si>
  <si>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</si>
  <si>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</si>
  <si>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</si>
  <si>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</si>
  <si>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</si>
  <si>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</si>
  <si>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</si>
  <si>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</si>
  <si>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</si>
  <si>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</si>
  <si>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</si>
  <si>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</si>
  <si>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</si>
  <si>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</si>
  <si>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</si>
  <si>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</si>
  <si>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</si>
  <si>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</si>
  <si>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</si>
  <si>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</si>
  <si>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</si>
  <si>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</si>
  <si>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</si>
  <si>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</si>
  <si>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</si>
  <si>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</si>
  <si>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</si>
  <si>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</si>
  <si>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</si>
  <si>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</si>
  <si>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</si>
  <si>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</si>
  <si>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</si>
  <si>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</si>
  <si>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</si>
  <si>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</si>
  <si>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</si>
  <si>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</si>
  <si>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</si>
  <si>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</si>
  <si>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</si>
  <si>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</si>
  <si>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</si>
  <si>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</si>
  <si>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</si>
  <si>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</si>
  <si>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</si>
  <si>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</si>
  <si>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</si>
  <si>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</si>
  <si>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</si>
  <si>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</si>
  <si>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</si>
  <si>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</si>
  <si>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</si>
  <si>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</si>
  <si>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</si>
  <si>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</si>
  <si>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</si>
  <si>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</si>
  <si>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</si>
  <si>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</si>
  <si>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</si>
  <si>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</si>
  <si>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</si>
  <si>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</si>
  <si>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</si>
  <si>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</si>
  <si>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</si>
  <si>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</si>
  <si>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</si>
  <si>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</si>
  <si>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</si>
  <si>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</si>
  <si>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</si>
  <si>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</si>
  <si>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</si>
  <si>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</si>
  <si>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</si>
  <si>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</si>
  <si>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</si>
  <si>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</si>
  <si>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</si>
  <si>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</si>
  <si>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</si>
  <si>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</si>
  <si>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</si>
  <si>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</si>
  <si>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</si>
  <si>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</si>
  <si>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</si>
  <si>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</si>
  <si>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</si>
  <si>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</si>
  <si>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</si>
  <si>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</si>
  <si>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</si>
  <si>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</si>
  <si>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栃木県佐野市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</si>
  <si>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</si>
  <si>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</si>
  <si>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</si>
  <si>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</si>
  <si>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</si>
  <si>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</si>
  <si>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</si>
  <si>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</si>
  <si>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</si>
  <si>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</si>
  <si>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</si>
  <si>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</si>
  <si>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</si>
  <si>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</si>
  <si>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</si>
  <si>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</si>
  <si>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</si>
  <si>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</si>
  <si>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</si>
  <si>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</si>
  <si>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</si>
  <si>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</si>
  <si>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</si>
  <si>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</si>
  <si>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</si>
  <si>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</si>
  <si>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</si>
  <si>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</si>
  <si>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</si>
  <si>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</si>
  <si>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</si>
  <si>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</si>
  <si>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</si>
  <si>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</si>
  <si>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</si>
  <si>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</si>
  <si>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</si>
  <si>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</si>
  <si>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</si>
  <si>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</si>
  <si>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</si>
  <si>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</si>
  <si>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</si>
  <si>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</si>
  <si>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</si>
  <si>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</si>
  <si>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</si>
  <si>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</si>
  <si>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</si>
  <si>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</si>
  <si>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</si>
  <si>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</si>
  <si>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</si>
  <si>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</si>
  <si>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</si>
  <si>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</si>
  <si>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</si>
  <si>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</si>
  <si>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</si>
  <si>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</si>
  <si>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</si>
  <si>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</si>
  <si>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</si>
  <si>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</si>
  <si>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</si>
  <si>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</si>
  <si>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</si>
  <si>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</si>
  <si>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</si>
  <si>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</si>
  <si>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</si>
  <si>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</si>
  <si>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</si>
  <si>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</si>
  <si>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</si>
  <si>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</si>
  <si>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</si>
  <si>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</si>
  <si>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</si>
  <si>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</si>
  <si>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</si>
  <si>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</si>
  <si>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</si>
  <si>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</si>
  <si>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</si>
  <si>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</si>
  <si>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</si>
  <si>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</si>
  <si>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</si>
  <si>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</si>
  <si>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</si>
  <si>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</si>
  <si>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</si>
  <si>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</si>
  <si>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</si>
  <si>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</si>
  <si>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</si>
  <si>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</si>
  <si>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</si>
  <si>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</si>
  <si>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</si>
  <si>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</si>
  <si>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</si>
  <si>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</si>
  <si>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</si>
  <si>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</si>
  <si>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</si>
  <si>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</si>
  <si>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</si>
  <si>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</si>
  <si>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</si>
  <si>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</si>
  <si>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</si>
  <si>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</si>
  <si>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</si>
  <si>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</si>
  <si>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</si>
  <si>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</si>
  <si>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</si>
  <si>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</si>
  <si>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</si>
  <si>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</si>
  <si>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</si>
  <si>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</si>
  <si>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</si>
  <si>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</si>
  <si>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</si>
  <si>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</si>
  <si>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</si>
  <si>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</si>
  <si>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</si>
  <si>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</si>
  <si>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</si>
  <si>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</si>
  <si>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</si>
  <si>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</si>
  <si>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</si>
  <si>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</si>
  <si>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</si>
  <si>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</si>
  <si>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</si>
  <si>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</si>
  <si>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</si>
  <si>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</si>
  <si>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</si>
  <si>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</si>
  <si>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</si>
  <si>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</si>
  <si>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</si>
  <si>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</si>
  <si>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</si>
  <si>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</si>
  <si>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</si>
  <si>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</si>
  <si>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</si>
  <si>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</si>
  <si>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</si>
  <si>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</si>
  <si>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</si>
  <si>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</si>
  <si>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</si>
  <si>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</si>
  <si>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</si>
  <si>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</si>
  <si>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</si>
  <si>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</si>
  <si>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</si>
  <si>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</si>
  <si>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</si>
  <si>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</si>
  <si>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</si>
  <si>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</si>
  <si>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</si>
  <si>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</si>
  <si>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</si>
  <si>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</si>
  <si>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 1.77</t>
  </si>
  <si>
    <t>水道事業会計</t>
  </si>
  <si>
    <t>一般会計</t>
  </si>
  <si>
    <t>下水道事業会計</t>
  </si>
  <si>
    <t>介護保険事業特別会計（保険事業勘定）</t>
  </si>
  <si>
    <t>国民健康保険事業特別会計（事業勘定）</t>
  </si>
  <si>
    <t>後期高齢者医療特別会計</t>
  </si>
  <si>
    <t>国民健康保険事業特別会計（直営診療施設勘定）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</si>
  <si>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</si>
  <si>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</si>
  <si>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</si>
  <si>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</si>
  <si>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</si>
  <si>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</si>
  <si>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</si>
  <si>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</si>
  <si>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</si>
  <si>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19"/>
  </si>
  <si>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19"/>
  </si>
  <si>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19"/>
  </si>
  <si>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19"/>
  </si>
  <si>
    <t>佐野地区衛生施設組合（一般会計）</t>
    <rPh sb="0" eb="2">
      <t>サノ</t>
    </rPh>
    <rPh sb="2" eb="4">
      <t>チク</t>
    </rPh>
    <rPh sb="4" eb="6">
      <t>エイセイ</t>
    </rPh>
    <rPh sb="6" eb="8">
      <t>シセツ</t>
    </rPh>
    <rPh sb="8" eb="10">
      <t>クミアイ</t>
    </rPh>
    <rPh sb="11" eb="13">
      <t>イッパン</t>
    </rPh>
    <rPh sb="13" eb="15">
      <t>カイケイ</t>
    </rPh>
    <phoneticPr fontId="19"/>
  </si>
  <si>
    <t>佐野市民文化振興事業団</t>
    <phoneticPr fontId="2"/>
  </si>
  <si>
    <t>佐野市農業公社</t>
    <phoneticPr fontId="2"/>
  </si>
  <si>
    <t>佐野市土地開発公社</t>
    <phoneticPr fontId="2"/>
  </si>
  <si>
    <t>どまんなかたぬま</t>
    <phoneticPr fontId="2"/>
  </si>
  <si>
    <t>両毛地区勤労者福祉共済会</t>
    <phoneticPr fontId="2"/>
  </si>
  <si>
    <t>さのまちづくり</t>
    <phoneticPr fontId="2"/>
  </si>
  <si>
    <t>公共施設整備基金</t>
    <phoneticPr fontId="5"/>
  </si>
  <si>
    <t>学校整備基金</t>
    <phoneticPr fontId="2"/>
  </si>
  <si>
    <t>水と緑と万葉のまちづくり基金</t>
    <phoneticPr fontId="2"/>
  </si>
  <si>
    <t>地域振興基金</t>
    <phoneticPr fontId="2"/>
  </si>
  <si>
    <t>地域福祉基金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</si>
  <si>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</si>
  <si>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</si>
  <si>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</si>
  <si>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であり、地方債の現在高の減少等により、将来負担額が減少し数値は改善しており、類似団体平均と比較しても平均値を下回り健全な状態だが、今後は学校施設等の大規模整備の実施により数値の悪化が見込まれる。
　有形固定資産減価償却率については、類似団体と比較し同水準であり、今後も、学校施設の整備がすすむ一方、他の施設の老朽化により数値は現在と同水準で推移するものと見込んでいる。
　引き続き将来負担比率及び有形固定資産減価償却率の推移を注視し、各施設の老朽化対策に取り組んでいく。</t>
    <rPh sb="83" eb="84">
      <t>トウ</t>
    </rPh>
    <rPh sb="88" eb="90">
      <t>セイビ</t>
    </rPh>
    <rPh sb="102" eb="104">
      <t>ミコ</t>
    </rPh>
    <rPh sb="160" eb="161">
      <t>タ</t>
    </rPh>
    <rPh sb="197" eb="198">
      <t>ヒ</t>
    </rPh>
    <rPh sb="199" eb="200">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</si>
  <si>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</si>
  <si>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</si>
  <si>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</si>
  <si>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</si>
  <si>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</si>
  <si>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</si>
  <si>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将来負担比率、実質公債費比率ともに健全な状態であり、類似団体平均よりも下回っている。
　将来負担比率については、前年度同様「－」であり、地方債の現在高の減少等による将来負担額が減額したことにより、数値は改善している。
　実質公債費比率については、前年度より0.2ポイント悪化したが、類似団体と比較しても平均値を下回っている。
　今後は、学校施設等の大規模整備の実施により公債費が高水準で推移し、実質公債費比率が上昇していくことが想定されるため、これまで以上に公債費の適正化に取り組む必要がある。</t>
    <rPh sb="18" eb="20">
      <t>ケンゼン</t>
    </rPh>
    <rPh sb="21" eb="23">
      <t>ジョウタイ</t>
    </rPh>
    <rPh sb="31" eb="33">
      <t>ヘイキン</t>
    </rPh>
    <rPh sb="36" eb="38">
      <t>シタマワ</t>
    </rPh>
    <rPh sb="102" eb="104">
      <t>カイゼン</t>
    </rPh>
    <rPh sb="124" eb="127">
      <t>ゼンネンド</t>
    </rPh>
    <rPh sb="136" eb="138">
      <t>アッカ</t>
    </rPh>
    <rPh sb="142" eb="144">
      <t>ルイジ</t>
    </rPh>
    <rPh sb="144" eb="146">
      <t>ダンタイ</t>
    </rPh>
    <rPh sb="147" eb="149">
      <t>ヒカク</t>
    </rPh>
    <rPh sb="152" eb="154">
      <t>ヘイキン</t>
    </rPh>
    <rPh sb="154" eb="155">
      <t>チ</t>
    </rPh>
    <rPh sb="156" eb="158">
      <t>シタマワ</t>
    </rPh>
    <rPh sb="169" eb="171">
      <t>ガッコウ</t>
    </rPh>
    <rPh sb="171" eb="173">
      <t>シセツ</t>
    </rPh>
    <rPh sb="173" eb="174">
      <t>トウ</t>
    </rPh>
    <rPh sb="178" eb="180">
      <t>セイビ</t>
    </rPh>
    <rPh sb="186" eb="189">
      <t>コウサイヒ</t>
    </rPh>
    <rPh sb="215" eb="217">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</si>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</sst>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9.5"/>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0FC654-1CA4-4652-983D-2DA933B523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24B8-4B90-BE8C-5ABE4321D2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49580</c:v>
                </c:pt>
                <c:pt idx="1">
                  <c:v>35204</c:v>
                </c:pt>
                <c:pt idx="2">
                  <c:v>41731</c:v>
                </c:pt>
                <c:pt idx="3">
                  <c:v>23994</c:v>
                </c:pt>
                <c:pt idx="4">
                  <c:v>29295</c:v>
                </c:pt>
              </c:numCache>
            </c:numRef>
          </c:val>
          <c:smooth val="0"/>
          <c:extLst>
            <c:ext xmlns:c16="http://schemas.microsoft.com/office/drawing/2014/chart" uri="{C3380CC4-5D6E-409C-BE32-E72D297353CC}">
              <c16:uniqueId val="{00000001-24B8-4B90-BE8C-5ABE4321D2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10.17</c:v>
                </c:pt>
                <c:pt idx="1">
                  <c:v>11.4</c:v>
                </c:pt>
                <c:pt idx="2">
                  <c:v>11.55</c:v>
                </c:pt>
                <c:pt idx="3">
                  <c:v>11.43</c:v>
                </c:pt>
                <c:pt idx="4">
                  <c:v>9.4499999999999993</c:v>
                </c:pt>
              </c:numCache>
            </c:numRef>
          </c:val>
          <c:extLst>
            <c:ext xmlns:c16="http://schemas.microsoft.com/office/drawing/2014/chart" uri="{C3380CC4-5D6E-409C-BE32-E72D297353CC}">
              <c16:uniqueId val="{00000000-F3F5-4DCA-BEE4-B3576F22E7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12.07</c:v>
                </c:pt>
                <c:pt idx="1">
                  <c:v>12.39</c:v>
                </c:pt>
                <c:pt idx="2">
                  <c:v>15.14</c:v>
                </c:pt>
                <c:pt idx="3">
                  <c:v>16.170000000000002</c:v>
                </c:pt>
                <c:pt idx="4">
                  <c:v>15.82</c:v>
                </c:pt>
              </c:numCache>
            </c:numRef>
          </c:val>
          <c:extLst>
            <c:ext xmlns:c16="http://schemas.microsoft.com/office/drawing/2014/chart" uri="{C3380CC4-5D6E-409C-BE32-E72D297353CC}">
              <c16:uniqueId val="{00000001-F3F5-4DCA-BEE4-B3576F22E7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2.09</c:v>
                </c:pt>
                <c:pt idx="2">
                  <c:v>3.83</c:v>
                </c:pt>
                <c:pt idx="3">
                  <c:v>0.43</c:v>
                </c:pt>
                <c:pt idx="4">
                  <c:v>-1.77</c:v>
                </c:pt>
              </c:numCache>
            </c:numRef>
          </c:val>
          <c:smooth val="0"/>
          <c:extLst>
            <c:ext xmlns:c16="http://schemas.microsoft.com/office/drawing/2014/chart" uri="{C3380CC4-5D6E-409C-BE32-E72D297353CC}">
              <c16:uniqueId val="{00000002-F3F5-4DCA-BEE4-B3576F22E7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FC-42DE-8E81-510CB65556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FC-42DE-8E81-510CB65556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FC-42DE-8E81-510CB655565B}"/>
            </c:ext>
          </c:extLst>
        </c:ser>
        <c:ser>
          <c:idx val="3"/>
          <c:order val="3"/>
          <c:tx>
            <c:strRef>
              <c:f>データシート!$A$30</c:f>
              <c:strCache>
                <c:ptCount val="1"/>
                <c:pt idx="0">
                  <c:v>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FC-42DE-8E81-510CB65556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2FC-42DE-8E81-510CB655565B}"/>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1.1100000000000001</c:v>
                </c:pt>
                <c:pt idx="2">
                  <c:v>#N/A</c:v>
                </c:pt>
                <c:pt idx="3">
                  <c:v>1.05</c:v>
                </c:pt>
                <c:pt idx="4">
                  <c:v>#N/A</c:v>
                </c:pt>
                <c:pt idx="5">
                  <c:v>1.26</c:v>
                </c:pt>
                <c:pt idx="6">
                  <c:v>#N/A</c:v>
                </c:pt>
                <c:pt idx="7">
                  <c:v>1.08</c:v>
                </c:pt>
                <c:pt idx="8">
                  <c:v>#N/A</c:v>
                </c:pt>
                <c:pt idx="9">
                  <c:v>0.56999999999999995</c:v>
                </c:pt>
              </c:numCache>
            </c:numRef>
          </c:val>
          <c:extLst>
            <c:ext xmlns:c16="http://schemas.microsoft.com/office/drawing/2014/chart" uri="{C3380CC4-5D6E-409C-BE32-E72D297353CC}">
              <c16:uniqueId val="{00000005-52FC-42DE-8E81-510CB655565B}"/>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0.39</c:v>
                </c:pt>
                <c:pt idx="4">
                  <c:v>#N/A</c:v>
                </c:pt>
                <c:pt idx="5">
                  <c:v>1.04</c:v>
                </c:pt>
                <c:pt idx="6">
                  <c:v>#N/A</c:v>
                </c:pt>
                <c:pt idx="7">
                  <c:v>1.54</c:v>
                </c:pt>
                <c:pt idx="8">
                  <c:v>#N/A</c:v>
                </c:pt>
                <c:pt idx="9">
                  <c:v>1.27</c:v>
                </c:pt>
              </c:numCache>
            </c:numRef>
          </c:val>
          <c:extLst>
            <c:ext xmlns:c16="http://schemas.microsoft.com/office/drawing/2014/chart" uri="{C3380CC4-5D6E-409C-BE32-E72D297353CC}">
              <c16:uniqueId val="{00000006-52FC-42DE-8E81-510CB65556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2.56</c:v>
                </c:pt>
                <c:pt idx="4">
                  <c:v>#N/A</c:v>
                </c:pt>
                <c:pt idx="5">
                  <c:v>4.12</c:v>
                </c:pt>
                <c:pt idx="6">
                  <c:v>#N/A</c:v>
                </c:pt>
                <c:pt idx="7">
                  <c:v>5.08</c:v>
                </c:pt>
                <c:pt idx="8">
                  <c:v>#N/A</c:v>
                </c:pt>
                <c:pt idx="9">
                  <c:v>5.95</c:v>
                </c:pt>
              </c:numCache>
            </c:numRef>
          </c:val>
          <c:extLst>
            <c:ext xmlns:c16="http://schemas.microsoft.com/office/drawing/2014/chart" uri="{C3380CC4-5D6E-409C-BE32-E72D297353CC}">
              <c16:uniqueId val="{00000007-52FC-42DE-8E81-510CB65556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10.17</c:v>
                </c:pt>
                <c:pt idx="2">
                  <c:v>#N/A</c:v>
                </c:pt>
                <c:pt idx="3">
                  <c:v>11.4</c:v>
                </c:pt>
                <c:pt idx="4">
                  <c:v>#N/A</c:v>
                </c:pt>
                <c:pt idx="5">
                  <c:v>11.55</c:v>
                </c:pt>
                <c:pt idx="6">
                  <c:v>#N/A</c:v>
                </c:pt>
                <c:pt idx="7">
                  <c:v>11.42</c:v>
                </c:pt>
                <c:pt idx="8">
                  <c:v>#N/A</c:v>
                </c:pt>
                <c:pt idx="9">
                  <c:v>9.44</c:v>
                </c:pt>
              </c:numCache>
            </c:numRef>
          </c:val>
          <c:extLst>
            <c:ext xmlns:c16="http://schemas.microsoft.com/office/drawing/2014/chart" uri="{C3380CC4-5D6E-409C-BE32-E72D297353CC}">
              <c16:uniqueId val="{00000008-52FC-42DE-8E81-510CB65556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9.24</c:v>
                </c:pt>
                <c:pt idx="2">
                  <c:v>#N/A</c:v>
                </c:pt>
                <c:pt idx="3">
                  <c:v>9.8000000000000007</c:v>
                </c:pt>
                <c:pt idx="4">
                  <c:v>#N/A</c:v>
                </c:pt>
                <c:pt idx="5">
                  <c:v>10.1</c:v>
                </c:pt>
                <c:pt idx="6">
                  <c:v>#N/A</c:v>
                </c:pt>
                <c:pt idx="7">
                  <c:v>9.92</c:v>
                </c:pt>
                <c:pt idx="8">
                  <c:v>#N/A</c:v>
                </c:pt>
                <c:pt idx="9">
                  <c:v>9.48</c:v>
                </c:pt>
              </c:numCache>
            </c:numRef>
          </c:val>
          <c:extLst>
            <c:ext xmlns:c16="http://schemas.microsoft.com/office/drawing/2014/chart" uri="{C3380CC4-5D6E-409C-BE32-E72D297353CC}">
              <c16:uniqueId val="{00000009-52FC-42DE-8E81-510CB65556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5129</c:v>
                </c:pt>
                <c:pt idx="5">
                  <c:v>4849</c:v>
                </c:pt>
                <c:pt idx="8">
                  <c:v>4701</c:v>
                </c:pt>
                <c:pt idx="11">
                  <c:v>4884</c:v>
                </c:pt>
                <c:pt idx="14">
                  <c:v>4954</c:v>
                </c:pt>
              </c:numCache>
            </c:numRef>
          </c:val>
          <c:extLst>
            <c:ext xmlns:c16="http://schemas.microsoft.com/office/drawing/2014/chart" uri="{C3380CC4-5D6E-409C-BE32-E72D297353CC}">
              <c16:uniqueId val="{00000000-2C68-4AD6-8CEE-9A629EE88B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68-4AD6-8CEE-9A629EE88B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144</c:v>
                </c:pt>
                <c:pt idx="3">
                  <c:v>115</c:v>
                </c:pt>
                <c:pt idx="6">
                  <c:v>103</c:v>
                </c:pt>
                <c:pt idx="9">
                  <c:v>69</c:v>
                </c:pt>
                <c:pt idx="12">
                  <c:v>49</c:v>
                </c:pt>
              </c:numCache>
            </c:numRef>
          </c:val>
          <c:extLst>
            <c:ext xmlns:c16="http://schemas.microsoft.com/office/drawing/2014/chart" uri="{C3380CC4-5D6E-409C-BE32-E72D297353CC}">
              <c16:uniqueId val="{00000002-2C68-4AD6-8CEE-9A629EE88B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68-4AD6-8CEE-9A629EE88B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1345</c:v>
                </c:pt>
                <c:pt idx="3">
                  <c:v>1326</c:v>
                </c:pt>
                <c:pt idx="6">
                  <c:v>1220</c:v>
                </c:pt>
                <c:pt idx="9">
                  <c:v>1230</c:v>
                </c:pt>
                <c:pt idx="12">
                  <c:v>1229</c:v>
                </c:pt>
              </c:numCache>
            </c:numRef>
          </c:val>
          <c:extLst>
            <c:ext xmlns:c16="http://schemas.microsoft.com/office/drawing/2014/chart" uri="{C3380CC4-5D6E-409C-BE32-E72D297353CC}">
              <c16:uniqueId val="{00000004-2C68-4AD6-8CEE-9A629EE88B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68-4AD6-8CEE-9A629EE88B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68-4AD6-8CEE-9A629EE88B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4034</c:v>
                </c:pt>
                <c:pt idx="3">
                  <c:v>3886</c:v>
                </c:pt>
                <c:pt idx="6">
                  <c:v>3865</c:v>
                </c:pt>
                <c:pt idx="9">
                  <c:v>4174</c:v>
                </c:pt>
                <c:pt idx="12">
                  <c:v>4318</c:v>
                </c:pt>
              </c:numCache>
            </c:numRef>
          </c:val>
          <c:extLst>
            <c:ext xmlns:c16="http://schemas.microsoft.com/office/drawing/2014/chart" uri="{C3380CC4-5D6E-409C-BE32-E72D297353CC}">
              <c16:uniqueId val="{00000007-2C68-4AD6-8CEE-9A629EE88B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394</c:v>
                </c:pt>
                <c:pt idx="2">
                  <c:v>#N/A</c:v>
                </c:pt>
                <c:pt idx="3">
                  <c:v>#N/A</c:v>
                </c:pt>
                <c:pt idx="4">
                  <c:v>478</c:v>
                </c:pt>
                <c:pt idx="5">
                  <c:v>#N/A</c:v>
                </c:pt>
                <c:pt idx="6">
                  <c:v>#N/A</c:v>
                </c:pt>
                <c:pt idx="7">
                  <c:v>487</c:v>
                </c:pt>
                <c:pt idx="8">
                  <c:v>#N/A</c:v>
                </c:pt>
                <c:pt idx="9">
                  <c:v>#N/A</c:v>
                </c:pt>
                <c:pt idx="10">
                  <c:v>589</c:v>
                </c:pt>
                <c:pt idx="11">
                  <c:v>#N/A</c:v>
                </c:pt>
                <c:pt idx="12">
                  <c:v>#N/A</c:v>
                </c:pt>
                <c:pt idx="13">
                  <c:v>642</c:v>
                </c:pt>
                <c:pt idx="14">
                  <c:v>#N/A</c:v>
                </c:pt>
              </c:numCache>
            </c:numRef>
          </c:val>
          <c:smooth val="0"/>
          <c:extLst>
            <c:ext xmlns:c16="http://schemas.microsoft.com/office/drawing/2014/chart" uri="{C3380CC4-5D6E-409C-BE32-E72D297353CC}">
              <c16:uniqueId val="{00000008-2C68-4AD6-8CEE-9A629EE88B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43625</c:v>
                </c:pt>
                <c:pt idx="5">
                  <c:v>44096</c:v>
                </c:pt>
                <c:pt idx="8">
                  <c:v>43561</c:v>
                </c:pt>
                <c:pt idx="11">
                  <c:v>41614</c:v>
                </c:pt>
                <c:pt idx="14">
                  <c:v>39734</c:v>
                </c:pt>
              </c:numCache>
            </c:numRef>
          </c:val>
          <c:extLst>
            <c:ext xmlns:c16="http://schemas.microsoft.com/office/drawing/2014/chart" uri="{C3380CC4-5D6E-409C-BE32-E72D297353CC}">
              <c16:uniqueId val="{00000000-DBCE-480B-808A-953C9AAFCD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8398</c:v>
                </c:pt>
                <c:pt idx="5">
                  <c:v>7932</c:v>
                </c:pt>
                <c:pt idx="8">
                  <c:v>7498</c:v>
                </c:pt>
                <c:pt idx="11">
                  <c:v>6971</c:v>
                </c:pt>
                <c:pt idx="14">
                  <c:v>6677</c:v>
                </c:pt>
              </c:numCache>
            </c:numRef>
          </c:val>
          <c:extLst>
            <c:ext xmlns:c16="http://schemas.microsoft.com/office/drawing/2014/chart" uri="{C3380CC4-5D6E-409C-BE32-E72D297353CC}">
              <c16:uniqueId val="{00000001-DBCE-480B-808A-953C9AAFCD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14188</c:v>
                </c:pt>
                <c:pt idx="5">
                  <c:v>15447</c:v>
                </c:pt>
                <c:pt idx="8">
                  <c:v>19347</c:v>
                </c:pt>
                <c:pt idx="11">
                  <c:v>21795</c:v>
                </c:pt>
                <c:pt idx="14">
                  <c:v>25006</c:v>
                </c:pt>
              </c:numCache>
            </c:numRef>
          </c:val>
          <c:extLst>
            <c:ext xmlns:c16="http://schemas.microsoft.com/office/drawing/2014/chart" uri="{C3380CC4-5D6E-409C-BE32-E72D297353CC}">
              <c16:uniqueId val="{00000002-DBCE-480B-808A-953C9AAFCD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CE-480B-808A-953C9AAFCD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CE-480B-808A-953C9AAFCD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CE-480B-808A-953C9AAFCD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7602</c:v>
                </c:pt>
                <c:pt idx="3">
                  <c:v>7536</c:v>
                </c:pt>
                <c:pt idx="6">
                  <c:v>7407</c:v>
                </c:pt>
                <c:pt idx="9">
                  <c:v>7472</c:v>
                </c:pt>
                <c:pt idx="12">
                  <c:v>7480</c:v>
                </c:pt>
              </c:numCache>
            </c:numRef>
          </c:val>
          <c:extLst>
            <c:ext xmlns:c16="http://schemas.microsoft.com/office/drawing/2014/chart" uri="{C3380CC4-5D6E-409C-BE32-E72D297353CC}">
              <c16:uniqueId val="{00000006-DBCE-480B-808A-953C9AAFCD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CE-480B-808A-953C9AAFCD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14620</c:v>
                </c:pt>
                <c:pt idx="3">
                  <c:v>14511</c:v>
                </c:pt>
                <c:pt idx="6">
                  <c:v>13945</c:v>
                </c:pt>
                <c:pt idx="9">
                  <c:v>13060</c:v>
                </c:pt>
                <c:pt idx="12">
                  <c:v>12360</c:v>
                </c:pt>
              </c:numCache>
            </c:numRef>
          </c:val>
          <c:extLst>
            <c:ext xmlns:c16="http://schemas.microsoft.com/office/drawing/2014/chart" uri="{C3380CC4-5D6E-409C-BE32-E72D297353CC}">
              <c16:uniqueId val="{00000008-DBCE-480B-808A-953C9AAFCD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496</c:v>
                </c:pt>
                <c:pt idx="3">
                  <c:v>388</c:v>
                </c:pt>
                <c:pt idx="6">
                  <c:v>291</c:v>
                </c:pt>
                <c:pt idx="9">
                  <c:v>226</c:v>
                </c:pt>
                <c:pt idx="12">
                  <c:v>159</c:v>
                </c:pt>
              </c:numCache>
            </c:numRef>
          </c:val>
          <c:extLst>
            <c:ext xmlns:c16="http://schemas.microsoft.com/office/drawing/2014/chart" uri="{C3380CC4-5D6E-409C-BE32-E72D297353CC}">
              <c16:uniqueId val="{00000009-DBCE-480B-808A-953C9AAFCD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39224</c:v>
                </c:pt>
                <c:pt idx="3">
                  <c:v>40074</c:v>
                </c:pt>
                <c:pt idx="6">
                  <c:v>41056</c:v>
                </c:pt>
                <c:pt idx="9">
                  <c:v>38928</c:v>
                </c:pt>
                <c:pt idx="12">
                  <c:v>36792</c:v>
                </c:pt>
              </c:numCache>
            </c:numRef>
          </c:val>
          <c:extLst>
            <c:ext xmlns:c16="http://schemas.microsoft.com/office/drawing/2014/chart" uri="{C3380CC4-5D6E-409C-BE32-E72D297353CC}">
              <c16:uniqueId val="{0000000A-DBCE-480B-808A-953C9AAFCD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CE-480B-808A-953C9AAFCD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4363</c:v>
                </c:pt>
                <c:pt idx="1">
                  <c:v>4579</c:v>
                </c:pt>
                <c:pt idx="2">
                  <c:v>4577</c:v>
                </c:pt>
              </c:numCache>
            </c:numRef>
          </c:val>
          <c:extLst>
            <c:ext xmlns:c16="http://schemas.microsoft.com/office/drawing/2014/chart" uri="{C3380CC4-5D6E-409C-BE32-E72D297353CC}">
              <c16:uniqueId val="{00000000-05E7-4F32-B92E-6C1EE23EAD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2592</c:v>
                </c:pt>
                <c:pt idx="1">
                  <c:v>2380</c:v>
                </c:pt>
                <c:pt idx="2">
                  <c:v>2337</c:v>
                </c:pt>
              </c:numCache>
            </c:numRef>
          </c:val>
          <c:extLst>
            <c:ext xmlns:c16="http://schemas.microsoft.com/office/drawing/2014/chart" uri="{C3380CC4-5D6E-409C-BE32-E72D297353CC}">
              <c16:uniqueId val="{00000001-05E7-4F32-B92E-6C1EE23EAD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8874</c:v>
                </c:pt>
                <c:pt idx="1">
                  <c:v>11095</c:v>
                </c:pt>
                <c:pt idx="2">
                  <c:v>14162</c:v>
                </c:pt>
              </c:numCache>
            </c:numRef>
          </c:val>
          <c:extLst>
            <c:ext xmlns:c16="http://schemas.microsoft.com/office/drawing/2014/chart" uri="{C3380CC4-5D6E-409C-BE32-E72D297353CC}">
              <c16:uniqueId val="{00000002-05E7-4F32-B92E-6C1EE23EAD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{E4C1413F-9DE6-4A65-B0B3-F85B07B6BF25}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A8F-492D-BF46-F35FD47B40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{455559A3-CE62-4204-B1BE-659A5D2912D3}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8F-492D-BF46-F35FD47B40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{7C13F909-F6B6-4A67-95BB-9D7F9967440F}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8F-492D-BF46-F35FD47B40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{5C7F5813-5174-43EF-9EE8-4E4643A52E97}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8F-492D-BF46-F35FD47B40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{F4B7AA12-078E-4AC0-8229-A3EF62A5AA55}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8F-492D-BF46-F35FD47B40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{E22D972D-2649-4C83-BFCD-828CA472830A}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A8F-492D-BF46-F35FD47B40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{AADCA07E-FE75-4546-BBC8-F471B38E6316}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A8F-492D-BF46-F35FD47B40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{EF81DE6A-8158-4E9D-8DC0-245996274B58}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A8F-492D-BF46-F35FD47B40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{1764A8BE-0954-4FB8-89D7-73031506D994}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A8F-492D-BF46-F35FD47B40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60.3</c:v>
                </c:pt>
                <c:pt idx="16">
                  <c:v>61.9</c:v>
                </c:pt>
                <c:pt idx="24">
                  <c:v>63.1</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8F-492D-BF46-F35FD47B40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{6E37BC62-D7AA-4406-BFA1-BCC956EFEB11}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A8F-492D-BF46-F35FD47B40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{B3960DEB-9757-49CF-901B-188877329007}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8F-492D-BF46-F35FD47B40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{C890EA20-9C3B-44FC-BC4E-6DE95D089493}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8F-492D-BF46-F35FD47B40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{4DFF1B7F-B1C4-48B8-86D0-0704775868AC}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8F-492D-BF46-F35FD47B40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{10921A3B-6367-41BF-9E48-574A523180BD}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8F-492D-BF46-F35FD47B40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{9DF91B1B-07BE-4C7D-9D0F-F76A1AF99CDD}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A8F-492D-BF46-F35FD47B40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{4268544C-4A9C-4F97-A201-0CEC41DB69AB}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A8F-492D-BF46-F35FD47B40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{D5760A30-2013-47B5-B6F0-41292B572921}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A8F-492D-BF46-F35FD47B40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{8707BB02-44C6-49D2-86D6-296BCA54F331}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A8F-492D-BF46-F35FD47B40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4A8F-492D-BF46-F35FD47B400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{3A62F7F4-B6AE-4C14-9BC8-A7116D8495AE}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6E4-4DB2-B91E-1686047B05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{95A7EA14-F86C-4B94-97E1-067D17065A0E}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E4-4DB2-B91E-1686047B05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{5FF2E62B-C88D-4F24-BB5C-7A7CBE923423}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E4-4DB2-B91E-1686047B05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{84A5D938-D4A9-4FA4-81E8-77BD2A3C2FAB}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E4-4DB2-B91E-1686047B05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{3D1FE3CB-7A8F-4F29-9CB2-2DA20A13E417}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E4-4DB2-B91E-1686047B05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{4686A76D-6877-44B7-A9A1-78F68381358A}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6E4-4DB2-B91E-1686047B05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{BA098940-954C-4BD1-8460-4E31EE4EC388}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6E4-4DB2-B91E-1686047B05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{71A9007F-6D46-46A6-A449-944E300CE22D}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6E4-4DB2-B91E-1686047B05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{B033EA1F-D3A7-4D4B-9FF6-519166391F98}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6E4-4DB2-B91E-1686047B05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c:v>
                </c:pt>
                <c:pt idx="16">
                  <c:v>1.8</c:v>
                </c:pt>
                <c:pt idx="24">
                  <c:v>2.1</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6E4-4DB2-B91E-1686047B05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{1CBD17B5-3946-464A-878E-3D11A272FA2C}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6E4-4DB2-B91E-1686047B05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{42765CCE-ACBC-4613-8C48-4B3CEB0A86E5}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E4-4DB2-B91E-1686047B05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{833D00A1-6A25-41F0-B512-4AC2BCC4AF6A}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E4-4DB2-B91E-1686047B05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{EF11D743-4B81-443A-9A35-F6646960A7F4}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E4-4DB2-B91E-1686047B05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{ACE87FC1-6E5F-4D6B-8109-93802630A46D}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E4-4DB2-B91E-1686047B05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{63D274CC-157D-480C-9A60-2BB9400A4208}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6E4-4DB2-B91E-1686047B05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{4A255F6F-3421-4D70-9556-72786D7B2A95}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6E4-4DB2-B91E-1686047B058C}"/>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{77682679-C6EF-4A0B-B94D-C49A846A21D5}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6E4-4DB2-B91E-1686047B058C}"/>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{DCE7AADD-925B-4D1D-A738-3E7AB80C4D76}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6E4-4DB2-B91E-1686047B05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86E4-4DB2-B91E-1686047B058C}"/>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東日本台風被害に係る災害復旧事業債の償還が増加したことや、災害発生の予防や拡大防止を目的に、緊急自然災害防止対策事業債を活用した事業の新規償還などから、令和４年度に引き続き元利償還金は増加した。</a:t>
          </a:r>
          <a:endParaRPr lang="ja-JP" altLang="ja-JP">
            <a:effectLst/>
          </a:endParaRPr>
        </a:p>
        <a:p>
          <a:r>
            <a:rPr kumimoji="1" lang="ja-JP" altLang="ja-JP" sz="1100">
              <a:solidFill>
                <a:schemeClr val="dk1"/>
              </a:solidFill>
              <a:effectLst/>
              <a:latin typeface="+mn-lt"/>
              <a:ea typeface="+mn-ea"/>
              <a:cs typeface="+mn-cs"/>
            </a:rPr>
            <a:t>　同様に普通交付税に措置される算入公債費等についても、これまで減少傾向で推移してきたたが、元利償還金が増加したことに伴い令和４年度から増加している。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満期一括償還地方債の償還の財源としての減債基金への積立は行っていない。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令和元年東日本台風に関連して借り入れた市債や緊急自然災害防止対策事業債の増などにより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元金償還が増となった</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大型事業の借入がなかったことなどから、市債の年度末残高は前年度よりもさらに減少した。また、充当可能基金も年々増加していることにより、将来負担比率の分子は前年度より減少する結果となった。</a:t>
          </a:r>
          <a:endParaRPr lang="ja-JP" altLang="ja-JP">
            <a:effectLst/>
          </a:endParaRPr>
        </a:p>
        <a:p>
          <a:r>
            <a:rPr kumimoji="1" lang="ja-JP" altLang="ja-JP" sz="1100">
              <a:solidFill>
                <a:schemeClr val="dk1"/>
              </a:solidFill>
              <a:effectLst/>
              <a:latin typeface="+mn-lt"/>
              <a:ea typeface="+mn-ea"/>
              <a:cs typeface="+mn-cs"/>
            </a:rPr>
            <a:t>　今後も公債費等義務的経費に注視し、財政の健全化に努める。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栃木県佐野市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水と緑と万葉のまちづくり基金を１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０７４百万円、</a:t>
          </a:r>
          <a:r>
            <a:rPr kumimoji="1" lang="ja-JP" altLang="ja-JP" sz="1100">
              <a:solidFill>
                <a:schemeClr val="dk1"/>
              </a:solidFill>
              <a:effectLst/>
              <a:latin typeface="+mn-lt"/>
              <a:ea typeface="+mn-ea"/>
              <a:cs typeface="+mn-cs"/>
            </a:rPr>
            <a:t>学校整備基金を</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２０９</a:t>
          </a:r>
          <a:r>
            <a:rPr kumimoji="1" lang="ja-JP" altLang="ja-JP" sz="1100">
              <a:solidFill>
                <a:schemeClr val="dk1"/>
              </a:solidFill>
              <a:effectLst/>
              <a:latin typeface="+mn-lt"/>
              <a:ea typeface="+mn-ea"/>
              <a:cs typeface="+mn-cs"/>
            </a:rPr>
            <a:t>百万円積立てるなど、その他特定目的基金は前年度より</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０６６</a:t>
          </a:r>
          <a:r>
            <a:rPr kumimoji="1" lang="ja-JP" altLang="ja-JP" sz="1100">
              <a:solidFill>
                <a:schemeClr val="dk1"/>
              </a:solidFill>
              <a:effectLst/>
              <a:latin typeface="+mn-lt"/>
              <a:ea typeface="+mn-ea"/>
              <a:cs typeface="+mn-cs"/>
            </a:rPr>
            <a:t>百万円の増となり、また、財政調整基金が</a:t>
          </a:r>
          <a:r>
            <a:rPr kumimoji="1" lang="ja-JP" altLang="en-US" sz="1100">
              <a:solidFill>
                <a:schemeClr val="dk1"/>
              </a:solidFill>
              <a:effectLst/>
              <a:latin typeface="+mn-lt"/>
              <a:ea typeface="+mn-ea"/>
              <a:cs typeface="+mn-cs"/>
            </a:rPr>
            <a:t>２百</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、減債基金が</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百万円の減となり、基金全体として</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０２１</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については、大規模災害の発生などの不測の事態に備えるため、一定程度の基金残高を確保するよう努めるが、減債基金については、公債費負担の平準化を図るため計画的に取り崩していき、また、市有施設の老朽化が進んでいることから、その対策として公共施設整備基金及び学校整備基金については決算剰余金等を積立てて備えていくが、大規模事業が開始となる際には、取崩し額が増加していく見込みである。</a:t>
          </a:r>
          <a:endParaRPr lang="ja-JP" altLang="ja-JP" sz="1400">
            <a:effectLst/>
          </a:endParaRPr>
        </a:p>
        <a:p>
          <a:r>
            <a:rPr kumimoji="1" lang="ja-JP" altLang="ja-JP" sz="1100" b="0" i="0" baseline="0">
              <a:solidFill>
                <a:schemeClr val="dk1"/>
              </a:solidFill>
              <a:effectLst/>
              <a:latin typeface="+mn-lt"/>
              <a:ea typeface="+mn-ea"/>
              <a:cs typeface="+mn-cs"/>
            </a:rPr>
            <a:t>　以上のことから、基金全体としては、大規模事業が始まる前までの短期的には増加が見込まれるが、中長期的には減小となる予定である</a:t>
          </a:r>
          <a:r>
            <a:rPr kumimoji="1" lang="ja-JP" altLang="en-US"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公共施設整備基金：公共施設の整備事業</a:t>
          </a:r>
          <a:endParaRPr lang="ja-JP" altLang="ja-JP" sz="1400">
            <a:effectLst/>
          </a:endParaRPr>
        </a:p>
        <a:p>
          <a:r>
            <a:rPr kumimoji="1" lang="ja-JP" altLang="ja-JP" sz="1100">
              <a:solidFill>
                <a:schemeClr val="dk1"/>
              </a:solidFill>
              <a:effectLst/>
              <a:latin typeface="+mn-lt"/>
              <a:ea typeface="+mn-ea"/>
              <a:cs typeface="+mn-cs"/>
            </a:rPr>
            <a:t>　学校整備基金：小中学校及び義務教育学校の整備事業</a:t>
          </a:r>
          <a:endParaRPr lang="ja-JP" altLang="ja-JP" sz="1400">
            <a:effectLst/>
          </a:endParaRPr>
        </a:p>
        <a:p>
          <a:r>
            <a:rPr kumimoji="1" lang="ja-JP" altLang="ja-JP" sz="1100">
              <a:solidFill>
                <a:schemeClr val="dk1"/>
              </a:solidFill>
              <a:effectLst/>
              <a:latin typeface="+mn-lt"/>
              <a:ea typeface="+mn-ea"/>
              <a:cs typeface="+mn-cs"/>
            </a:rPr>
            <a:t>　水と緑と万葉のまちづくり基金：定住促進、地域活性化等まちづくりに関する事業</a:t>
          </a:r>
          <a:endParaRPr lang="ja-JP" altLang="ja-JP" sz="1400">
            <a:effectLst/>
          </a:endParaRPr>
        </a:p>
        <a:p>
          <a:r>
            <a:rPr kumimoji="1" lang="ja-JP" altLang="ja-JP" sz="1100">
              <a:solidFill>
                <a:schemeClr val="dk1"/>
              </a:solidFill>
              <a:effectLst/>
              <a:latin typeface="+mn-lt"/>
              <a:ea typeface="+mn-ea"/>
              <a:cs typeface="+mn-cs"/>
            </a:rPr>
            <a:t>　地域振興基金：地域振興のための事業</a:t>
          </a:r>
          <a:endParaRPr lang="ja-JP" altLang="ja-JP" sz="1400">
            <a:effectLst/>
          </a:endParaRPr>
        </a:p>
        <a:p>
          <a:r>
            <a:rPr kumimoji="1" lang="ja-JP" altLang="ja-JP" sz="1100">
              <a:solidFill>
                <a:schemeClr val="dk1"/>
              </a:solidFill>
              <a:effectLst/>
              <a:latin typeface="+mn-lt"/>
              <a:ea typeface="+mn-ea"/>
              <a:cs typeface="+mn-cs"/>
            </a:rPr>
            <a:t>　地域福祉基金：高齢者の保健福祉の増進等地域福祉の向上に資する事業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学校整備基金：義務教育学校整備等の財源とするため、決算剰余金等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２０９</a:t>
          </a:r>
          <a:r>
            <a:rPr kumimoji="1" lang="ja-JP" altLang="ja-JP" sz="1100">
              <a:solidFill>
                <a:schemeClr val="dk1"/>
              </a:solidFill>
              <a:effectLst/>
              <a:latin typeface="+mn-lt"/>
              <a:ea typeface="+mn-ea"/>
              <a:cs typeface="+mn-cs"/>
            </a:rPr>
            <a:t>百万円を積み立てたことによる増</a:t>
          </a:r>
          <a:endParaRPr lang="ja-JP" altLang="ja-JP" sz="1400">
            <a:effectLst/>
          </a:endParaRPr>
        </a:p>
        <a:p>
          <a:r>
            <a:rPr kumimoji="1" lang="ja-JP" altLang="ja-JP" sz="1100">
              <a:solidFill>
                <a:schemeClr val="dk1"/>
              </a:solidFill>
              <a:effectLst/>
              <a:latin typeface="+mn-lt"/>
              <a:ea typeface="+mn-ea"/>
              <a:cs typeface="+mn-cs"/>
            </a:rPr>
            <a:t>　公共施設整備基金：市有施設の老朽化による施設改修事業に活用するため、</a:t>
          </a:r>
          <a:r>
            <a:rPr kumimoji="1" lang="ja-JP" altLang="en-US" sz="1100">
              <a:solidFill>
                <a:schemeClr val="dk1"/>
              </a:solidFill>
              <a:effectLst/>
              <a:latin typeface="+mn-lt"/>
              <a:ea typeface="+mn-ea"/>
              <a:cs typeface="+mn-cs"/>
            </a:rPr>
            <a:t>４２</a:t>
          </a:r>
          <a:r>
            <a:rPr kumimoji="1" lang="ja-JP" altLang="ja-JP" sz="1100">
              <a:solidFill>
                <a:schemeClr val="dk1"/>
              </a:solidFill>
              <a:effectLst/>
              <a:latin typeface="+mn-lt"/>
              <a:ea typeface="+mn-ea"/>
              <a:cs typeface="+mn-cs"/>
            </a:rPr>
            <a:t>百万円を取崩したが、決算剰余金等８０１百万円を積立てたことによる増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公共施設整備基金：引き続き市有施設の老朽化による施設改修事業に活用し、また、令和８年度まで行う文化会館の大規模改修事業に１４億円の活用を予定して</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いることから、その後は減少する予定である。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整備基金：佐野市立小中学校適正規模・適正配置基本計画に基づき義務教育学校の整備を計画的に実施していくことから、その財源確保を図るため、決算剰余金等を基金に積み立てており、整備が本格化する令和７年度頃までは増加を見込むが、その後は減少する予定である。</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予算編成時の財源調整等により</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０４１</a:t>
          </a:r>
          <a:r>
            <a:rPr kumimoji="1" lang="ja-JP" altLang="ja-JP" sz="1100">
              <a:solidFill>
                <a:schemeClr val="dk1"/>
              </a:solidFill>
              <a:effectLst/>
              <a:latin typeface="+mn-lt"/>
              <a:ea typeface="+mn-ea"/>
              <a:cs typeface="+mn-cs"/>
            </a:rPr>
            <a:t>百万円取崩したものの、実質収支の２分の１の積立等により</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０３９</a:t>
          </a:r>
          <a:r>
            <a:rPr kumimoji="1" lang="ja-JP" altLang="ja-JP" sz="1100">
              <a:solidFill>
                <a:schemeClr val="dk1"/>
              </a:solidFill>
              <a:effectLst/>
              <a:latin typeface="+mn-lt"/>
              <a:ea typeface="+mn-ea"/>
              <a:cs typeface="+mn-cs"/>
            </a:rPr>
            <a:t>百万円積立てたことにより、２百万円の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元年度以降は、本市に甚大な被害をもたらした令和元年東日本台風及び新型コロナウイルス感染症対策において財政調整基金を取崩したことで、基金残高は大きく減小したが、令和３年度はそれ以前の水準程度まで残高を回復することができ、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年度も引き続き同水準を維持している。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今後も、大規模災害の発生などの不測の事態に備えるため、標準財政規模等を参考としながら、一定程度の基金残高を確保するよう努めていく。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市庁舎、消防庁舎及び市民病院の整備や令和元年東日本台風の災害復旧事業に係る元利償還金に充てるため</a:t>
          </a:r>
          <a:r>
            <a:rPr kumimoji="1" lang="ja-JP" altLang="en-US" sz="1100">
              <a:solidFill>
                <a:schemeClr val="dk1"/>
              </a:solidFill>
              <a:effectLst/>
              <a:latin typeface="+mn-lt"/>
              <a:ea typeface="+mn-ea"/>
              <a:cs typeface="+mn-cs"/>
            </a:rPr>
            <a:t>１８４</a:t>
          </a:r>
          <a:r>
            <a:rPr kumimoji="1" lang="ja-JP" altLang="ja-JP" sz="1100">
              <a:solidFill>
                <a:schemeClr val="dk1"/>
              </a:solidFill>
              <a:effectLst/>
              <a:latin typeface="+mn-lt"/>
              <a:ea typeface="+mn-ea"/>
              <a:cs typeface="+mn-cs"/>
            </a:rPr>
            <a:t>百万円を取崩し、</a:t>
          </a:r>
          <a:r>
            <a:rPr kumimoji="1" lang="ja-JP" altLang="en-US" sz="1100">
              <a:solidFill>
                <a:schemeClr val="dk1"/>
              </a:solidFill>
              <a:effectLst/>
              <a:latin typeface="+mn-lt"/>
              <a:ea typeface="+mn-ea"/>
              <a:cs typeface="+mn-cs"/>
            </a:rPr>
            <a:t>１４１百万円</a:t>
          </a:r>
          <a:r>
            <a:rPr kumimoji="1" lang="ja-JP" altLang="ja-JP" sz="1100">
              <a:solidFill>
                <a:schemeClr val="dk1"/>
              </a:solidFill>
              <a:effectLst/>
              <a:latin typeface="+mn-lt"/>
              <a:ea typeface="+mn-ea"/>
              <a:cs typeface="+mn-cs"/>
            </a:rPr>
            <a:t>を積立てたことにより、</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引き続き、市庁舎、消防庁舎及び市民病院の整備や災害復旧に係る公費負担の平準化を図るため、計画的に取崩すことを予定しており、令和２３年度には約２５０百万円まで残高が減少する見込みである。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71FC6D-B483-4CA8-9F04-C16246AA0F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671F17-3027-4652-9BD8-72CC8C939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5773958-ADCE-46D2-9F7C-C75FA919C1E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91535C9-07B8-4AE8-B17F-2A17CA7F472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2D7CDF5-7A56-46CA-B166-91B76D0D59D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19EC74F-781D-4AD7-AA61-ED49F763BDD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2ACBFA8-CFDA-4149-85E1-945E1553DFAC}"/>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E02FEEA-3920-470B-A397-CBF809C57C12}"/>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F0209F3-CB50-4B55-94AC-7486708C2E42}"/>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ABBF610-9094-4E23-A956-9202A809445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3700815-6E2B-4BEE-B586-CDBD99194979}"/>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F053FCC-B904-4F84-A2A7-110408C15CF1}"/>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5956532-4307-4A9B-B738-288E8AC3495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1F311FE-71A8-4AEB-8DE6-336426A5F1B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963DDD1-0DA9-4C21-9454-A1CE06E0980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DCECABC-A00B-4060-A51A-E5D3541C56B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22E8F2B-FAF0-4EC6-A6BC-A0BA5456B2B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B134D67-B59A-443E-A1E2-3F29F33352D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0DC7F7F-53B2-4CA2-A921-6D2346CE5BC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61E8B80-22AD-4DCC-B0B8-72336D033CC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6B01040-8396-44A7-A62E-DE65969CFAC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2090B90-904F-43E8-B3E2-109CD029B208}"/>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7A98EE5-7EF8-4B25-8973-F534AF53AFC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CD252C2-226C-4245-936A-FE1D5D6199A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1F5D9EA-8E66-445B-8E19-F16A5232577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D27C848-DF01-49FA-971D-3BB8694E63F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FB4EB14-6D8C-4502-B642-76AFEACEA38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6202861-3D25-419B-83F7-F73371D9823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4CE4E76-FB15-4969-AC93-23C682880B2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0823678-3900-4A22-B762-FE9F7165A38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8553EFC-4A51-4E23-A716-583075A850D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102BE4A-EC8E-447C-9D58-C8EFD22A33E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F76171C-DC45-4283-BC8D-E5B86F25E8E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350E077-3F60-485F-9587-9BBFA13B722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08F232B-1CCB-455B-B26C-57A677DBF95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7CA8AA6-E28A-48E5-8777-D9BD6E3E80A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EF52DE1-4833-43E1-8D98-CF0593726CD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5026B61-4836-4C6B-BFA7-0D685D82660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0A1947-482D-4A1E-90DF-D5BE7DA372F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CF8CD78-EFD6-402E-A559-DE551BAD0B7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AF4E248-2BFD-435E-AE93-EDA9DDC15CA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0929585-A816-4657-994C-DA474925CAB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68777D0-15AE-4019-B425-0CB356AD67C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B42B9C0-9D66-449D-BDB0-E2C4C50E1FA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87D52D7-AE42-446F-9D29-600A1E7E460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EEAB43-8A1C-4B6F-B965-348D4663D3F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E273E51-B755-46DF-97B5-840EE3E5806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A056501-BA0B-4A0E-99B0-66AC2D5399C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70735F1-3284-4EAB-BFBB-6C1CA6DB454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1613D40-E651-42CF-9458-5A2C6D2CF5D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601035D-813C-4277-BD97-208E2BBE948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C66EE14-1E5D-4FBB-ADAE-74B888D05E5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19D1A53-9983-4878-BAB4-7825D06F2EE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B2507FA-7E7F-4B4C-867B-9D5B4113FB4D}"/>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C2C4B30-73E8-4507-8CEC-6442B7185E2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9F3650F-0549-44CD-82D7-3DD38BB0985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D67B429-821C-43F8-ADB5-D8809A49CC41}"/>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000">
              <a:solidFill>
                <a:schemeClr val="dk1"/>
              </a:solidFill>
              <a:effectLst/>
              <a:latin typeface="+mn-ea"/>
              <a:ea typeface="+mn-ea"/>
              <a:cs typeface="+mn-cs"/>
            </a:rPr>
            <a:t>　有形固定資産減価償却率は類似団体と比較して、</a:t>
          </a:r>
          <a:r>
            <a:rPr kumimoji="1" lang="ja-JP" altLang="en-US" sz="1000">
              <a:solidFill>
                <a:schemeClr val="dk1"/>
              </a:solidFill>
              <a:effectLst/>
              <a:latin typeface="+mn-ea"/>
              <a:ea typeface="+mn-ea"/>
              <a:cs typeface="+mn-cs"/>
            </a:rPr>
            <a:t>同</a:t>
          </a:r>
          <a:r>
            <a:rPr kumimoji="1" lang="ja-JP" altLang="ja-JP" sz="1000">
              <a:solidFill>
                <a:schemeClr val="dk1"/>
              </a:solidFill>
              <a:effectLst/>
              <a:latin typeface="+mn-ea"/>
              <a:ea typeface="+mn-ea"/>
              <a:cs typeface="+mn-cs"/>
            </a:rPr>
            <a:t>水準となっている。</a:t>
          </a:r>
          <a:endParaRPr kumimoji="1" lang="en-US" altLang="ja-JP" sz="1000">
            <a:solidFill>
              <a:schemeClr val="dk1"/>
            </a:solidFill>
            <a:effectLst/>
            <a:latin typeface="+mn-ea"/>
            <a:ea typeface="+mn-ea"/>
            <a:cs typeface="+mn-cs"/>
          </a:endParaRPr>
        </a:p>
        <a:p>
          <a:pPr>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有形固定資産減価償却率が類似団体と比較して高くなっている施設は、</a:t>
          </a: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図書館</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及び</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児童館</a:t>
          </a: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などであり、低くなっている施設は</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庁舎</a:t>
          </a: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及び</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道路</a:t>
          </a:r>
          <a:r>
            <a:rPr kumimoji="1" lang="en-US" altLang="ja-JP"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などである。</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今後も</a:t>
          </a:r>
          <a:r>
            <a:rPr kumimoji="1" lang="ja-JP" altLang="ja-JP" sz="1000">
              <a:solidFill>
                <a:schemeClr val="dk1"/>
              </a:solidFill>
              <a:effectLst/>
              <a:latin typeface="+mn-ea"/>
              <a:ea typeface="+mn-ea"/>
              <a:cs typeface="+mn-cs"/>
            </a:rPr>
            <a:t>「佐野市市有施設適正配置計画」に基づき、市有施設の統廃合や複合化を進め、資産保有量の縮減、長寿命化等に取り組んでい</a:t>
          </a:r>
          <a:r>
            <a:rPr kumimoji="1" lang="ja-JP" altLang="en-US" sz="1000">
              <a:solidFill>
                <a:schemeClr val="dk1"/>
              </a:solidFill>
              <a:effectLst/>
              <a:latin typeface="+mn-ea"/>
              <a:ea typeface="+mn-ea"/>
              <a:cs typeface="+mn-cs"/>
            </a:rPr>
            <a:t>く</a:t>
          </a:r>
          <a:r>
            <a:rPr kumimoji="1" lang="ja-JP" altLang="ja-JP" sz="1000">
              <a:solidFill>
                <a:schemeClr val="dk1"/>
              </a:solidFill>
              <a:effectLst/>
              <a:latin typeface="+mn-ea"/>
              <a:ea typeface="+mn-ea"/>
              <a:cs typeface="+mn-cs"/>
            </a:rPr>
            <a:t>。</a:t>
          </a:r>
          <a:endParaRPr lang="ja-JP" altLang="ja-JP" sz="1000">
            <a:effectLst/>
            <a:latin typeface="+mn-ea"/>
            <a:ea typeface="+mn-ea"/>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B0D7AC8-8B78-41E9-B3F9-10014EA42E6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77408AC-005F-4040-A9C9-18318189A02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79463F4-26A3-424F-A0AD-81D9A49F23EE}"/>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700459B-0B67-4C39-8362-41969AD76C3A}"/>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95129AA5-1948-4067-860E-3AD0690DE4DB}"/>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5C0C4FC-47FC-4E1B-84BD-FBC49C3BAEE4}"/>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72CC6E7-DF91-4BE5-B57F-24F7E26002FA}"/>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0F193AB-5537-491D-82B3-BDCDF7574A2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AA0AAF4-F653-46C6-A90A-60C6ED3EB5F9}"/>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8654285-BA6B-499B-B718-FE628B2DBE2E}"/>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774FC7E-8473-434D-9459-4C67C206B6D1}"/>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D85146B-670A-4348-925B-CE991001D3A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CC716A5-5DB6-4670-9999-47F4F726935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2BD067F-0B58-46CF-94B9-529B144F555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260C3A68-57BF-4F0B-954D-0D9B78B2CA0A}"/>
            </a:ext>
          </a:extLst>
        </xdr:cNvPr>
        <xdr:cNvCxnSpPr/>
      </xdr:nvCxnSpPr>
      <xdr:spPr>
        <a:xfrm flipV="1">
          <a:off x="4206240" y="5366385"/>
          <a:ext cx="1270" cy="1273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44FCF463-E06D-41BE-804E-F6356799BC3E}"/>
            </a:ext>
          </a:extLst>
        </xdr:cNvPr>
        <xdr:cNvSpPr txBox="1"/>
      </xdr:nvSpPr>
      <xdr:spPr>
        <a:xfrm>
          <a:off x="4258945" y="6643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F6BB697C-1C03-4DB7-ACBB-83A607C553D7}"/>
            </a:ext>
          </a:extLst>
        </xdr:cNvPr>
        <xdr:cNvCxnSpPr/>
      </xdr:nvCxnSpPr>
      <xdr:spPr>
        <a:xfrm>
          <a:off x="4119245" y="66399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FF2F3CBE-4AA5-4053-99FE-4A53FF994525}"/>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0DA7C632-FF27-4231-A919-46FAE6615160}"/>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a:extLst>
            <a:ext uri="{FF2B5EF4-FFF2-40B4-BE49-F238E27FC236}">
              <a16:creationId xmlns:a16="http://schemas.microsoft.com/office/drawing/2014/main" id="{7529FC41-9D80-48C3-9E46-F925DDFF45B2}"/>
            </a:ext>
          </a:extLst>
        </xdr:cNvPr>
        <xdr:cNvSpPr txBox="1"/>
      </xdr:nvSpPr>
      <xdr:spPr>
        <a:xfrm>
          <a:off x="4258945" y="6119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3A9A85E4-C966-4F50-871B-4B4B881B0ACA}"/>
            </a:ext>
          </a:extLst>
        </xdr:cNvPr>
        <xdr:cNvSpPr/>
      </xdr:nvSpPr>
      <xdr:spPr>
        <a:xfrm>
          <a:off x="4157345" y="6263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DD288EA3-693C-44EF-9480-94BFFFF20F12}"/>
            </a:ext>
          </a:extLst>
        </xdr:cNvPr>
        <xdr:cNvSpPr/>
      </xdr:nvSpPr>
      <xdr:spPr>
        <a:xfrm>
          <a:off x="3537585" y="6246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5F13428F-C7AC-4B38-B9B1-3506A2506D04}"/>
            </a:ext>
          </a:extLst>
        </xdr:cNvPr>
        <xdr:cNvSpPr/>
      </xdr:nvSpPr>
      <xdr:spPr>
        <a:xfrm>
          <a:off x="2867025" y="6194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B92D9D86-3E1F-4A90-838E-F8723119C371}"/>
            </a:ext>
          </a:extLst>
        </xdr:cNvPr>
        <xdr:cNvSpPr/>
      </xdr:nvSpPr>
      <xdr:spPr>
        <a:xfrm>
          <a:off x="2196465" y="61558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A0E3EDE0-8B94-48F6-A57B-F76C9F9120E4}"/>
            </a:ext>
          </a:extLst>
        </xdr:cNvPr>
        <xdr:cNvSpPr/>
      </xdr:nvSpPr>
      <xdr:spPr>
        <a:xfrm>
          <a:off x="1525905" y="6094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F141E3E-C7B8-4DB3-9DBA-B3C58838A94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5EF3C4F-1904-4BF4-B495-58E9C1B6C01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F621AA0-6B3B-4655-B35B-324D0D9F72DD}"/>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DF0704B-3CDF-4093-80F0-98923390264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F3F3961-ED64-40A9-BA2D-8625FDFD36D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89" name="楕円 88">
          <a:extLst>
            <a:ext uri="{FF2B5EF4-FFF2-40B4-BE49-F238E27FC236}">
              <a16:creationId xmlns:a16="http://schemas.microsoft.com/office/drawing/2014/main" id="{D8EFA474-448D-4100-8DCB-C91F5426FA51}"/>
            </a:ext>
          </a:extLst>
        </xdr:cNvPr>
        <xdr:cNvSpPr/>
      </xdr:nvSpPr>
      <xdr:spPr>
        <a:xfrm>
          <a:off x="4157345" y="6263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108094</xdr:rowOff>
    </xdr:from>
    <xdr:ext cx="405111" cy="259045"/>
    <xdr:sp macro="" textlink="">
      <xdr:nvSpPr>
        <xdr:cNvPr id="90" name="有形固定資産減価償却率該当値テキスト">
          <a:extLst>
            <a:ext uri="{FF2B5EF4-FFF2-40B4-BE49-F238E27FC236}">
              <a16:creationId xmlns:a16="http://schemas.microsoft.com/office/drawing/2014/main" id="{EE21E375-9BAD-4B2F-BBAA-6471E7EE7283}"/>
            </a:ext>
          </a:extLst>
        </xdr:cNvPr>
        <xdr:cNvSpPr txBox="1"/>
      </xdr:nvSpPr>
      <xdr:spPr>
        <a:xfrm>
          <a:off x="4258945" y="6242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73533</xdr:rowOff>
    </xdr:from>
    <xdr:to>
      <xdr:col>19</xdr:col>
      <xdr:colOff>187325</xdr:colOff>
      <xdr:row>33</xdr:row>
      <xdr:rowOff>3683</xdr:rowOff>
    </xdr:to>
    <xdr:sp macro="" textlink="">
      <xdr:nvSpPr>
        <xdr:cNvPr id="91" name="楕円 90">
          <a:extLst>
            <a:ext uri="{FF2B5EF4-FFF2-40B4-BE49-F238E27FC236}">
              <a16:creationId xmlns:a16="http://schemas.microsoft.com/office/drawing/2014/main" id="{842C8753-B6CF-45A3-817F-276169D8A867}"/>
            </a:ext>
          </a:extLst>
        </xdr:cNvPr>
        <xdr:cNvSpPr/>
      </xdr:nvSpPr>
      <xdr:spPr>
        <a:xfrm>
          <a:off x="3537585" y="62076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124333</xdr:rowOff>
    </xdr:from>
    <xdr:to>
      <xdr:col>23</xdr:col>
      <xdr:colOff>85725</xdr:colOff>
      <xdr:row>33</xdr:row>
      <xdr:rowOff>9017</xdr:rowOff>
    </xdr:to>
    <xdr:cxnSp macro="">
      <xdr:nvCxnSpPr>
        <xdr:cNvPr id="92" name="直線コネクタ 91">
          <a:extLst>
            <a:ext uri="{FF2B5EF4-FFF2-40B4-BE49-F238E27FC236}">
              <a16:creationId xmlns:a16="http://schemas.microsoft.com/office/drawing/2014/main" id="{15CB5EF3-9914-4E3A-A178-FCB7599C61CF}"/>
            </a:ext>
          </a:extLst>
        </xdr:cNvPr>
        <xdr:cNvCxnSpPr/>
      </xdr:nvCxnSpPr>
      <xdr:spPr>
        <a:xfrm>
          <a:off x="3588385" y="6258433"/>
          <a:ext cx="61976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93" name="楕円 92">
          <a:extLst>
            <a:ext uri="{FF2B5EF4-FFF2-40B4-BE49-F238E27FC236}">
              <a16:creationId xmlns:a16="http://schemas.microsoft.com/office/drawing/2014/main" id="{2B2B004A-EF63-4F79-883F-1CEC24254667}"/>
            </a:ext>
          </a:extLst>
        </xdr:cNvPr>
        <xdr:cNvSpPr/>
      </xdr:nvSpPr>
      <xdr:spPr>
        <a:xfrm>
          <a:off x="2867025" y="6155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124333</xdr:rowOff>
    </xdr:to>
    <xdr:cxnSp macro="">
      <xdr:nvCxnSpPr>
        <xdr:cNvPr id="94" name="直線コネクタ 93">
          <a:extLst>
            <a:ext uri="{FF2B5EF4-FFF2-40B4-BE49-F238E27FC236}">
              <a16:creationId xmlns:a16="http://schemas.microsoft.com/office/drawing/2014/main" id="{EC33E318-846B-4C84-9F83-4C8890A5BC56}"/>
            </a:ext>
          </a:extLst>
        </xdr:cNvPr>
        <xdr:cNvCxnSpPr/>
      </xdr:nvCxnSpPr>
      <xdr:spPr>
        <a:xfrm>
          <a:off x="2917825" y="6206617"/>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124079</xdr:rowOff>
    </xdr:from>
    <xdr:to>
      <xdr:col>11</xdr:col>
      <xdr:colOff>187325</xdr:colOff>
      <xdr:row>32</xdr:row>
      <xdr:rowOff>54229</xdr:rowOff>
    </xdr:to>
    <xdr:sp macro="" textlink="">
      <xdr:nvSpPr>
        <xdr:cNvPr id="95" name="楕円 94">
          <a:extLst>
            <a:ext uri="{FF2B5EF4-FFF2-40B4-BE49-F238E27FC236}">
              <a16:creationId xmlns:a16="http://schemas.microsoft.com/office/drawing/2014/main" id="{AE098A1C-9E1C-4D8A-B334-0A9057C401ED}"/>
            </a:ext>
          </a:extLst>
        </xdr:cNvPr>
        <xdr:cNvSpPr/>
      </xdr:nvSpPr>
      <xdr:spPr>
        <a:xfrm>
          <a:off x="2196465" y="6090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3429</xdr:rowOff>
    </xdr:from>
    <xdr:to>
      <xdr:col>15</xdr:col>
      <xdr:colOff>136525</xdr:colOff>
      <xdr:row>32</xdr:row>
      <xdr:rowOff>72517</xdr:rowOff>
    </xdr:to>
    <xdr:cxnSp macro="">
      <xdr:nvCxnSpPr>
        <xdr:cNvPr id="96" name="直線コネクタ 95">
          <a:extLst>
            <a:ext uri="{FF2B5EF4-FFF2-40B4-BE49-F238E27FC236}">
              <a16:creationId xmlns:a16="http://schemas.microsoft.com/office/drawing/2014/main" id="{A3672AF9-F1E2-428A-ABAF-1DD6492317B6}"/>
            </a:ext>
          </a:extLst>
        </xdr:cNvPr>
        <xdr:cNvCxnSpPr/>
      </xdr:nvCxnSpPr>
      <xdr:spPr>
        <a:xfrm>
          <a:off x="2247265" y="6137529"/>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54991</xdr:rowOff>
    </xdr:from>
    <xdr:to>
      <xdr:col>7</xdr:col>
      <xdr:colOff>187325</xdr:colOff>
      <xdr:row>31</xdr:row>
      <xdr:rowOff>156591</xdr:rowOff>
    </xdr:to>
    <xdr:sp macro="" textlink="">
      <xdr:nvSpPr>
        <xdr:cNvPr id="97" name="楕円 96">
          <a:extLst>
            <a:ext uri="{FF2B5EF4-FFF2-40B4-BE49-F238E27FC236}">
              <a16:creationId xmlns:a16="http://schemas.microsoft.com/office/drawing/2014/main" id="{73ABCD36-DD75-4DA5-BCBD-8FB236974E5A}"/>
            </a:ext>
          </a:extLst>
        </xdr:cNvPr>
        <xdr:cNvSpPr/>
      </xdr:nvSpPr>
      <xdr:spPr>
        <a:xfrm>
          <a:off x="1525905" y="6021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105791</xdr:rowOff>
    </xdr:from>
    <xdr:to>
      <xdr:col>11</xdr:col>
      <xdr:colOff>136525</xdr:colOff>
      <xdr:row>32</xdr:row>
      <xdr:rowOff>3429</xdr:rowOff>
    </xdr:to>
    <xdr:cxnSp macro="">
      <xdr:nvCxnSpPr>
        <xdr:cNvPr id="98" name="直線コネクタ 97">
          <a:extLst>
            <a:ext uri="{FF2B5EF4-FFF2-40B4-BE49-F238E27FC236}">
              <a16:creationId xmlns:a16="http://schemas.microsoft.com/office/drawing/2014/main" id="{18D9A5C3-A1AC-49D9-B45D-895A76F65E28}"/>
            </a:ext>
          </a:extLst>
        </xdr:cNvPr>
        <xdr:cNvCxnSpPr/>
      </xdr:nvCxnSpPr>
      <xdr:spPr>
        <a:xfrm>
          <a:off x="1576705" y="6072251"/>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9" name="n_1aveValue有形固定資産減価償却率">
          <a:extLst>
            <a:ext uri="{FF2B5EF4-FFF2-40B4-BE49-F238E27FC236}">
              <a16:creationId xmlns:a16="http://schemas.microsoft.com/office/drawing/2014/main" id="{883E6945-2A17-4C2F-9C4C-69EAD1E12039}"/>
            </a:ext>
          </a:extLst>
        </xdr:cNvPr>
        <xdr:cNvSpPr txBox="1"/>
      </xdr:nvSpPr>
      <xdr:spPr>
        <a:xfrm>
          <a:off x="3395989"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100" name="n_2aveValue有形固定資産減価償却率">
          <a:extLst>
            <a:ext uri="{FF2B5EF4-FFF2-40B4-BE49-F238E27FC236}">
              <a16:creationId xmlns:a16="http://schemas.microsoft.com/office/drawing/2014/main" id="{F8849FF9-3131-4B7E-A793-A4475C542DB4}"/>
            </a:ext>
          </a:extLst>
        </xdr:cNvPr>
        <xdr:cNvSpPr txBox="1"/>
      </xdr:nvSpPr>
      <xdr:spPr>
        <a:xfrm>
          <a:off x="2738129" y="6287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101" name="n_3aveValue有形固定資産減価償却率">
          <a:extLst>
            <a:ext uri="{FF2B5EF4-FFF2-40B4-BE49-F238E27FC236}">
              <a16:creationId xmlns:a16="http://schemas.microsoft.com/office/drawing/2014/main" id="{7EA97012-07C6-4B69-B7CF-744DF1F35E10}"/>
            </a:ext>
          </a:extLst>
        </xdr:cNvPr>
        <xdr:cNvSpPr txBox="1"/>
      </xdr:nvSpPr>
      <xdr:spPr>
        <a:xfrm>
          <a:off x="2067569" y="624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102" name="n_4aveValue有形固定資産減価償却率">
          <a:extLst>
            <a:ext uri="{FF2B5EF4-FFF2-40B4-BE49-F238E27FC236}">
              <a16:creationId xmlns:a16="http://schemas.microsoft.com/office/drawing/2014/main" id="{37403FDE-D9AB-4B87-BB74-75F615F967ED}"/>
            </a:ext>
          </a:extLst>
        </xdr:cNvPr>
        <xdr:cNvSpPr txBox="1"/>
      </xdr:nvSpPr>
      <xdr:spPr>
        <a:xfrm>
          <a:off x="1397009" y="618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20210</xdr:rowOff>
    </xdr:from>
    <xdr:ext cx="405111" cy="259045"/>
    <xdr:sp macro="" textlink="">
      <xdr:nvSpPr>
        <xdr:cNvPr id="103" name="n_1mainValue有形固定資産減価償却率">
          <a:extLst>
            <a:ext uri="{FF2B5EF4-FFF2-40B4-BE49-F238E27FC236}">
              <a16:creationId xmlns:a16="http://schemas.microsoft.com/office/drawing/2014/main" id="{7CC9DB3F-1F91-491A-809C-A90A8726F804}"/>
            </a:ext>
          </a:extLst>
        </xdr:cNvPr>
        <xdr:cNvSpPr txBox="1"/>
      </xdr:nvSpPr>
      <xdr:spPr>
        <a:xfrm>
          <a:off x="3395989" y="5986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139844</xdr:rowOff>
    </xdr:from>
    <xdr:ext cx="405111" cy="259045"/>
    <xdr:sp macro="" textlink="">
      <xdr:nvSpPr>
        <xdr:cNvPr id="104" name="n_2mainValue有形固定資産減価償却率">
          <a:extLst>
            <a:ext uri="{FF2B5EF4-FFF2-40B4-BE49-F238E27FC236}">
              <a16:creationId xmlns:a16="http://schemas.microsoft.com/office/drawing/2014/main" id="{13C4EBB3-AAC5-4FD4-8706-C69199124909}"/>
            </a:ext>
          </a:extLst>
        </xdr:cNvPr>
        <xdr:cNvSpPr txBox="1"/>
      </xdr:nvSpPr>
      <xdr:spPr>
        <a:xfrm>
          <a:off x="2738129" y="59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70756</xdr:rowOff>
    </xdr:from>
    <xdr:ext cx="405111" cy="259045"/>
    <xdr:sp macro="" textlink="">
      <xdr:nvSpPr>
        <xdr:cNvPr id="105" name="n_3mainValue有形固定資産減価償却率">
          <a:extLst>
            <a:ext uri="{FF2B5EF4-FFF2-40B4-BE49-F238E27FC236}">
              <a16:creationId xmlns:a16="http://schemas.microsoft.com/office/drawing/2014/main" id="{58100EEE-862E-40CD-A96A-7B98FBD2F0BE}"/>
            </a:ext>
          </a:extLst>
        </xdr:cNvPr>
        <xdr:cNvSpPr txBox="1"/>
      </xdr:nvSpPr>
      <xdr:spPr>
        <a:xfrm>
          <a:off x="2067569" y="586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1668</xdr:rowOff>
    </xdr:from>
    <xdr:ext cx="405111" cy="259045"/>
    <xdr:sp macro="" textlink="">
      <xdr:nvSpPr>
        <xdr:cNvPr id="106" name="n_4mainValue有形固定資産減価償却率">
          <a:extLst>
            <a:ext uri="{FF2B5EF4-FFF2-40B4-BE49-F238E27FC236}">
              <a16:creationId xmlns:a16="http://schemas.microsoft.com/office/drawing/2014/main" id="{B07F8F66-28B9-4826-89AB-6E986475C320}"/>
            </a:ext>
          </a:extLst>
        </xdr:cNvPr>
        <xdr:cNvSpPr txBox="1"/>
      </xdr:nvSpPr>
      <xdr:spPr>
        <a:xfrm>
          <a:off x="1397009" y="580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3FE4176-07C4-46FD-A110-B9DCBF3928A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8339C5D-45F1-4A5E-9992-B855F77A88D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6DE9441D-37C1-4892-A2B3-4A34CC60246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0F83454-C772-4C00-AD6D-03DB8CBCEC8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C555502-7A47-4ED2-A98E-A8319391668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0F20CED-00C6-498C-97F8-E0260D93ADF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3DFEAF5-F8D9-4C1A-9F5F-AB11A2504ED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F7F9F8E-B75D-4ACD-A21C-A8311F0BA4E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31B2E02-B664-4CE5-A37D-51F75BE822CB}"/>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438EAE4-41F9-4D11-83A9-806D416FDFF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ECC12C5-DFED-4469-83D6-271C75C26E1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B4F1E80-AD42-4598-8C4C-66FB01EF188C}"/>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B836D9A-6103-42AB-891B-68C0FB83600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000">
              <a:solidFill>
                <a:schemeClr val="dk1"/>
              </a:solidFill>
              <a:effectLst/>
              <a:latin typeface="+mn-ea"/>
              <a:ea typeface="+mn-ea"/>
              <a:cs typeface="+mn-cs"/>
            </a:rPr>
            <a:t>　</a:t>
          </a:r>
          <a:r>
            <a:rPr kumimoji="1" lang="ja-JP" altLang="ja-JP" sz="1000">
              <a:solidFill>
                <a:schemeClr val="dk1"/>
              </a:solidFill>
              <a:effectLst/>
              <a:latin typeface="+mn-ea"/>
              <a:ea typeface="+mn-ea"/>
              <a:cs typeface="+mn-cs"/>
            </a:rPr>
            <a:t>債務償還比率は、前年度より</a:t>
          </a:r>
          <a:r>
            <a:rPr kumimoji="1" lang="en-US" altLang="ja-JP" sz="1000">
              <a:solidFill>
                <a:schemeClr val="dk1"/>
              </a:solidFill>
              <a:effectLst/>
              <a:latin typeface="+mn-ea"/>
              <a:ea typeface="+mn-ea"/>
              <a:cs typeface="+mn-cs"/>
            </a:rPr>
            <a:t>70.3</a:t>
          </a:r>
          <a:r>
            <a:rPr kumimoji="1" lang="ja-JP"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と大きく</a:t>
          </a:r>
          <a:r>
            <a:rPr kumimoji="1" lang="ja-JP" altLang="ja-JP" sz="1000">
              <a:solidFill>
                <a:schemeClr val="dk1"/>
              </a:solidFill>
              <a:effectLst/>
              <a:latin typeface="+mn-ea"/>
              <a:ea typeface="+mn-ea"/>
              <a:cs typeface="+mn-cs"/>
            </a:rPr>
            <a:t>改善し、類似団体及び全国の平均を下回り健全な状態である。</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　債務償還比率が前年度より改善した主な要因は、地方債の現在高の減少による将来負担額の減額である。</a:t>
          </a:r>
          <a:endParaRPr lang="ja-JP" altLang="ja-JP" sz="1000">
            <a:effectLst/>
            <a:latin typeface="+mn-ea"/>
            <a:ea typeface="+mn-ea"/>
          </a:endParaRPr>
        </a:p>
        <a:p>
          <a:pPr>
            <a:lnSpc>
              <a:spcPts val="1400"/>
            </a:lnSpc>
          </a:pPr>
          <a:r>
            <a:rPr kumimoji="1" lang="ja-JP" altLang="ja-JP" sz="1000">
              <a:solidFill>
                <a:schemeClr val="dk1"/>
              </a:solidFill>
              <a:effectLst/>
              <a:latin typeface="+mn-ea"/>
              <a:ea typeface="+mn-ea"/>
              <a:cs typeface="+mn-cs"/>
            </a:rPr>
            <a:t>　今後は、学校施設の整備などの大規模事業の実施により将来負担額の増額に伴う債務償還比率の悪化が見込まれる。　債務償還比率の推移を注視しつつ、計画的な地方債の発行に努める。</a:t>
          </a:r>
          <a:endParaRPr lang="ja-JP" altLang="ja-JP" sz="1000">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2B4DFC6-2093-45B9-A7C5-EFEFDAE68BA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4079838-63CA-4C21-BF71-3B6A2D33923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4F23DB0-BDEF-4232-A586-8CD70D70BF9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4B69533-A3E1-48D0-871A-463C99F8EF1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82D9D64-9F6E-49CD-94BA-38187BC0F701}"/>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AB9067C-F979-437D-800B-1F2440E87AE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FCC7AEA-AD63-4E15-8878-A8E6237EC8F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F30BBE9-A6B4-46F0-AFB1-146CAD5E9DC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B3B2DAD-5038-4FC4-A869-7C76757C3905}"/>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BED1B73-44C9-4FE0-AE58-8E0CDE88145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6467EC7-F582-414E-BCFC-AD9FF63CA468}"/>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87D68C5-9AD6-4372-B8EB-F7D3CBFB54D7}"/>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BFEE0CF-C1BB-4923-82E6-E77B04D9DDA7}"/>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193198A-A3F3-42D9-B0D6-7C04E108A0E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83E1310-DD3A-42AB-82F6-416958A845E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925B70DD-F558-48F1-9BDF-9EF1EE0E22BE}"/>
            </a:ext>
          </a:extLst>
        </xdr:cNvPr>
        <xdr:cNvCxnSpPr/>
      </xdr:nvCxnSpPr>
      <xdr:spPr>
        <a:xfrm flipV="1">
          <a:off x="13027660" y="5211868"/>
          <a:ext cx="1269" cy="117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5810FBAC-B6FF-4E4C-84E9-667EB8B7B7D1}"/>
            </a:ext>
          </a:extLst>
        </xdr:cNvPr>
        <xdr:cNvSpPr txBox="1"/>
      </xdr:nvSpPr>
      <xdr:spPr>
        <a:xfrm>
          <a:off x="13080365" y="63890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917D6A58-78C1-49E4-BF36-9025462D27BD}"/>
            </a:ext>
          </a:extLst>
        </xdr:cNvPr>
        <xdr:cNvCxnSpPr/>
      </xdr:nvCxnSpPr>
      <xdr:spPr>
        <a:xfrm>
          <a:off x="12963525" y="63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73F11A7-49DB-4C46-B181-440DDEA8AD0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8E60C35B-8AB1-4DF2-9D64-CCC3EA59D285}"/>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a:extLst>
            <a:ext uri="{FF2B5EF4-FFF2-40B4-BE49-F238E27FC236}">
              <a16:creationId xmlns:a16="http://schemas.microsoft.com/office/drawing/2014/main" id="{55F7FB0D-8136-42AF-9F72-BF873F503828}"/>
            </a:ext>
          </a:extLst>
        </xdr:cNvPr>
        <xdr:cNvSpPr txBox="1"/>
      </xdr:nvSpPr>
      <xdr:spPr>
        <a:xfrm>
          <a:off x="13080365" y="570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A910A47D-04E1-4A90-9BD8-349440ACE5BB}"/>
            </a:ext>
          </a:extLst>
        </xdr:cNvPr>
        <xdr:cNvSpPr/>
      </xdr:nvSpPr>
      <xdr:spPr>
        <a:xfrm>
          <a:off x="13001625" y="5729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5D757990-5FB9-4831-9EDA-10D65DF5BCB5}"/>
            </a:ext>
          </a:extLst>
        </xdr:cNvPr>
        <xdr:cNvSpPr/>
      </xdr:nvSpPr>
      <xdr:spPr>
        <a:xfrm>
          <a:off x="12359005" y="5737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70A8DA2D-660A-4595-B3FB-D94312C17F97}"/>
            </a:ext>
          </a:extLst>
        </xdr:cNvPr>
        <xdr:cNvSpPr/>
      </xdr:nvSpPr>
      <xdr:spPr>
        <a:xfrm>
          <a:off x="11688445" y="569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FBD078B2-F458-4D3A-8ADB-DFFC6698A97F}"/>
            </a:ext>
          </a:extLst>
        </xdr:cNvPr>
        <xdr:cNvSpPr/>
      </xdr:nvSpPr>
      <xdr:spPr>
        <a:xfrm>
          <a:off x="11017885" y="581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B837715F-1666-4D02-B63F-7656B63B552E}"/>
            </a:ext>
          </a:extLst>
        </xdr:cNvPr>
        <xdr:cNvSpPr/>
      </xdr:nvSpPr>
      <xdr:spPr>
        <a:xfrm>
          <a:off x="10347325" y="579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32C4F88-65C9-42AD-8C69-91FFBD5CDF8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CC0244E-09E0-4A76-A9FC-2E60337CCA0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8E93286-8BA7-4B34-AB10-6B265912205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C12E3BC-7121-4E61-A423-024A917D90E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258A2AB-1B48-478E-BC33-D995744EE75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102157</xdr:rowOff>
    </xdr:from>
    <xdr:to>
      <xdr:col>76</xdr:col>
      <xdr:colOff>73025</xdr:colOff>
      <xdr:row>29</xdr:row>
      <xdr:rowOff>32307</xdr:rowOff>
    </xdr:to>
    <xdr:sp macro="" textlink="">
      <xdr:nvSpPr>
        <xdr:cNvPr id="151" name="楕円 150">
          <a:extLst>
            <a:ext uri="{FF2B5EF4-FFF2-40B4-BE49-F238E27FC236}">
              <a16:creationId xmlns:a16="http://schemas.microsoft.com/office/drawing/2014/main" id="{EEED6064-8A97-4795-B8F3-FDE1D4084804}"/>
            </a:ext>
          </a:extLst>
        </xdr:cNvPr>
        <xdr:cNvSpPr/>
      </xdr:nvSpPr>
      <xdr:spPr>
        <a:xfrm>
          <a:off x="13001625" y="5565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125034</xdr:rowOff>
    </xdr:from>
    <xdr:ext cx="469744" cy="259045"/>
    <xdr:sp macro="" textlink="">
      <xdr:nvSpPr>
        <xdr:cNvPr id="152" name="債務償還比率該当値テキスト">
          <a:extLst>
            <a:ext uri="{FF2B5EF4-FFF2-40B4-BE49-F238E27FC236}">
              <a16:creationId xmlns:a16="http://schemas.microsoft.com/office/drawing/2014/main" id="{B1117710-DDB0-4D45-B9B7-9A80559D5C83}"/>
            </a:ext>
          </a:extLst>
        </xdr:cNvPr>
        <xdr:cNvSpPr txBox="1"/>
      </xdr:nvSpPr>
      <xdr:spPr>
        <a:xfrm>
          <a:off x="13080365" y="54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15028</xdr:rowOff>
    </xdr:from>
    <xdr:to>
      <xdr:col>72</xdr:col>
      <xdr:colOff>123825</xdr:colOff>
      <xdr:row>29</xdr:row>
      <xdr:rowOff>116628</xdr:rowOff>
    </xdr:to>
    <xdr:sp macro="" textlink="">
      <xdr:nvSpPr>
        <xdr:cNvPr id="153" name="楕円 152">
          <a:extLst>
            <a:ext uri="{FF2B5EF4-FFF2-40B4-BE49-F238E27FC236}">
              <a16:creationId xmlns:a16="http://schemas.microsoft.com/office/drawing/2014/main" id="{30E52CDF-3D9D-4C03-9045-F2BC571A9CEC}"/>
            </a:ext>
          </a:extLst>
        </xdr:cNvPr>
        <xdr:cNvSpPr/>
      </xdr:nvSpPr>
      <xdr:spPr>
        <a:xfrm>
          <a:off x="12359005" y="56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152957</xdr:rowOff>
    </xdr:from>
    <xdr:to>
      <xdr:col>76</xdr:col>
      <xdr:colOff>22225</xdr:colOff>
      <xdr:row>29</xdr:row>
      <xdr:rowOff>65828</xdr:rowOff>
    </xdr:to>
    <xdr:cxnSp macro="">
      <xdr:nvCxnSpPr>
        <xdr:cNvPr id="154" name="直線コネクタ 153">
          <a:extLst>
            <a:ext uri="{FF2B5EF4-FFF2-40B4-BE49-F238E27FC236}">
              <a16:creationId xmlns:a16="http://schemas.microsoft.com/office/drawing/2014/main" id="{1418A09F-BC8D-48AD-B4C5-4695F196D313}"/>
            </a:ext>
          </a:extLst>
        </xdr:cNvPr>
        <xdr:cNvCxnSpPr/>
      </xdr:nvCxnSpPr>
      <xdr:spPr>
        <a:xfrm flipV="1">
          <a:off x="12409805" y="5616497"/>
          <a:ext cx="619760" cy="8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50772</xdr:rowOff>
    </xdr:from>
    <xdr:to>
      <xdr:col>68</xdr:col>
      <xdr:colOff>123825</xdr:colOff>
      <xdr:row>29</xdr:row>
      <xdr:rowOff>152372</xdr:rowOff>
    </xdr:to>
    <xdr:sp macro="" textlink="">
      <xdr:nvSpPr>
        <xdr:cNvPr id="155" name="楕円 154">
          <a:extLst>
            <a:ext uri="{FF2B5EF4-FFF2-40B4-BE49-F238E27FC236}">
              <a16:creationId xmlns:a16="http://schemas.microsoft.com/office/drawing/2014/main" id="{2523ECDE-9314-45AB-94D5-EB3C449EBF2D}"/>
            </a:ext>
          </a:extLst>
        </xdr:cNvPr>
        <xdr:cNvSpPr/>
      </xdr:nvSpPr>
      <xdr:spPr>
        <a:xfrm>
          <a:off x="11688445" y="56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65828</xdr:rowOff>
    </xdr:from>
    <xdr:to>
      <xdr:col>72</xdr:col>
      <xdr:colOff>73025</xdr:colOff>
      <xdr:row>29</xdr:row>
      <xdr:rowOff>101572</xdr:rowOff>
    </xdr:to>
    <xdr:cxnSp macro="">
      <xdr:nvCxnSpPr>
        <xdr:cNvPr id="156" name="直線コネクタ 155">
          <a:extLst>
            <a:ext uri="{FF2B5EF4-FFF2-40B4-BE49-F238E27FC236}">
              <a16:creationId xmlns:a16="http://schemas.microsoft.com/office/drawing/2014/main" id="{80241549-C61B-409E-8488-579139A6F460}"/>
            </a:ext>
          </a:extLst>
        </xdr:cNvPr>
        <xdr:cNvCxnSpPr/>
      </xdr:nvCxnSpPr>
      <xdr:spPr>
        <a:xfrm flipV="1">
          <a:off x="11739245" y="5697008"/>
          <a:ext cx="670560" cy="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116141</xdr:rowOff>
    </xdr:from>
    <xdr:to>
      <xdr:col>64</xdr:col>
      <xdr:colOff>123825</xdr:colOff>
      <xdr:row>30</xdr:row>
      <xdr:rowOff>46291</xdr:rowOff>
    </xdr:to>
    <xdr:sp macro="" textlink="">
      <xdr:nvSpPr>
        <xdr:cNvPr id="157" name="楕円 156">
          <a:extLst>
            <a:ext uri="{FF2B5EF4-FFF2-40B4-BE49-F238E27FC236}">
              <a16:creationId xmlns:a16="http://schemas.microsoft.com/office/drawing/2014/main" id="{D3360C55-B4AE-47C2-B473-26FCA03F119E}"/>
            </a:ext>
          </a:extLst>
        </xdr:cNvPr>
        <xdr:cNvSpPr/>
      </xdr:nvSpPr>
      <xdr:spPr>
        <a:xfrm>
          <a:off x="11017885" y="5747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101572</xdr:rowOff>
    </xdr:from>
    <xdr:to>
      <xdr:col>68</xdr:col>
      <xdr:colOff>73025</xdr:colOff>
      <xdr:row>29</xdr:row>
      <xdr:rowOff>166941</xdr:rowOff>
    </xdr:to>
    <xdr:cxnSp macro="">
      <xdr:nvCxnSpPr>
        <xdr:cNvPr id="158" name="直線コネクタ 157">
          <a:extLst>
            <a:ext uri="{FF2B5EF4-FFF2-40B4-BE49-F238E27FC236}">
              <a16:creationId xmlns:a16="http://schemas.microsoft.com/office/drawing/2014/main" id="{A5D20335-6AB9-4AAC-8934-72D7038E8C33}"/>
            </a:ext>
          </a:extLst>
        </xdr:cNvPr>
        <xdr:cNvCxnSpPr/>
      </xdr:nvCxnSpPr>
      <xdr:spPr>
        <a:xfrm flipV="1">
          <a:off x="11068685" y="5732752"/>
          <a:ext cx="670560" cy="6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73441</xdr:rowOff>
    </xdr:from>
    <xdr:to>
      <xdr:col>60</xdr:col>
      <xdr:colOff>123825</xdr:colOff>
      <xdr:row>30</xdr:row>
      <xdr:rowOff>3591</xdr:rowOff>
    </xdr:to>
    <xdr:sp macro="" textlink="">
      <xdr:nvSpPr>
        <xdr:cNvPr id="159" name="楕円 158">
          <a:extLst>
            <a:ext uri="{FF2B5EF4-FFF2-40B4-BE49-F238E27FC236}">
              <a16:creationId xmlns:a16="http://schemas.microsoft.com/office/drawing/2014/main" id="{3C6F648A-0002-40DC-B88B-B847B9059B0F}"/>
            </a:ext>
          </a:extLst>
        </xdr:cNvPr>
        <xdr:cNvSpPr/>
      </xdr:nvSpPr>
      <xdr:spPr>
        <a:xfrm>
          <a:off x="10347325" y="5704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124241</xdr:rowOff>
    </xdr:from>
    <xdr:to>
      <xdr:col>64</xdr:col>
      <xdr:colOff>73025</xdr:colOff>
      <xdr:row>29</xdr:row>
      <xdr:rowOff>166941</xdr:rowOff>
    </xdr:to>
    <xdr:cxnSp macro="">
      <xdr:nvCxnSpPr>
        <xdr:cNvPr id="160" name="直線コネクタ 159">
          <a:extLst>
            <a:ext uri="{FF2B5EF4-FFF2-40B4-BE49-F238E27FC236}">
              <a16:creationId xmlns:a16="http://schemas.microsoft.com/office/drawing/2014/main" id="{390E118D-CA9F-44B3-9F9A-68559BE04886}"/>
            </a:ext>
          </a:extLst>
        </xdr:cNvPr>
        <xdr:cNvCxnSpPr/>
      </xdr:nvCxnSpPr>
      <xdr:spPr>
        <a:xfrm>
          <a:off x="10398125" y="5755421"/>
          <a:ext cx="670560" cy="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61" name="n_1aveValue債務償還比率">
          <a:extLst>
            <a:ext uri="{FF2B5EF4-FFF2-40B4-BE49-F238E27FC236}">
              <a16:creationId xmlns:a16="http://schemas.microsoft.com/office/drawing/2014/main" id="{CEE8513A-76E4-4DCE-9FD0-3D8F59084503}"/>
            </a:ext>
          </a:extLst>
        </xdr:cNvPr>
        <xdr:cNvSpPr txBox="1"/>
      </xdr:nvSpPr>
      <xdr:spPr>
        <a:xfrm>
          <a:off x="12185092" y="58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a:extLst>
            <a:ext uri="{FF2B5EF4-FFF2-40B4-BE49-F238E27FC236}">
              <a16:creationId xmlns:a16="http://schemas.microsoft.com/office/drawing/2014/main" id="{F48E0720-FEAE-4AD6-A8B6-1EAC3488F33F}"/>
            </a:ext>
          </a:extLst>
        </xdr:cNvPr>
        <xdr:cNvSpPr txBox="1"/>
      </xdr:nvSpPr>
      <xdr:spPr>
        <a:xfrm>
          <a:off x="11527232" y="578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3" name="n_3aveValue債務償還比率">
          <a:extLst>
            <a:ext uri="{FF2B5EF4-FFF2-40B4-BE49-F238E27FC236}">
              <a16:creationId xmlns:a16="http://schemas.microsoft.com/office/drawing/2014/main" id="{0E8310E7-F189-47EB-9AA2-737A2C36B272}"/>
            </a:ext>
          </a:extLst>
        </xdr:cNvPr>
        <xdr:cNvSpPr txBox="1"/>
      </xdr:nvSpPr>
      <xdr:spPr>
        <a:xfrm>
          <a:off x="10856672" y="59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4" name="n_4aveValue債務償還比率">
          <a:extLst>
            <a:ext uri="{FF2B5EF4-FFF2-40B4-BE49-F238E27FC236}">
              <a16:creationId xmlns:a16="http://schemas.microsoft.com/office/drawing/2014/main" id="{D6D48131-9AC5-4AB4-AF47-79DFF82EB8EA}"/>
            </a:ext>
          </a:extLst>
        </xdr:cNvPr>
        <xdr:cNvSpPr txBox="1"/>
      </xdr:nvSpPr>
      <xdr:spPr>
        <a:xfrm>
          <a:off x="10186112" y="588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133155</xdr:rowOff>
    </xdr:from>
    <xdr:ext cx="469744" cy="259045"/>
    <xdr:sp macro="" textlink="">
      <xdr:nvSpPr>
        <xdr:cNvPr id="165" name="n_1mainValue債務償還比率">
          <a:extLst>
            <a:ext uri="{FF2B5EF4-FFF2-40B4-BE49-F238E27FC236}">
              <a16:creationId xmlns:a16="http://schemas.microsoft.com/office/drawing/2014/main" id="{4EAD406B-363A-4948-B002-660346C34342}"/>
            </a:ext>
          </a:extLst>
        </xdr:cNvPr>
        <xdr:cNvSpPr txBox="1"/>
      </xdr:nvSpPr>
      <xdr:spPr>
        <a:xfrm>
          <a:off x="12185092" y="542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168899</xdr:rowOff>
    </xdr:from>
    <xdr:ext cx="469744" cy="259045"/>
    <xdr:sp macro="" textlink="">
      <xdr:nvSpPr>
        <xdr:cNvPr id="166" name="n_2mainValue債務償還比率">
          <a:extLst>
            <a:ext uri="{FF2B5EF4-FFF2-40B4-BE49-F238E27FC236}">
              <a16:creationId xmlns:a16="http://schemas.microsoft.com/office/drawing/2014/main" id="{DE370175-24FD-43DF-8DD5-A00FA0996A60}"/>
            </a:ext>
          </a:extLst>
        </xdr:cNvPr>
        <xdr:cNvSpPr txBox="1"/>
      </xdr:nvSpPr>
      <xdr:spPr>
        <a:xfrm>
          <a:off x="11527232" y="54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62818</xdr:rowOff>
    </xdr:from>
    <xdr:ext cx="469744" cy="259045"/>
    <xdr:sp macro="" textlink="">
      <xdr:nvSpPr>
        <xdr:cNvPr id="167" name="n_3mainValue債務償還比率">
          <a:extLst>
            <a:ext uri="{FF2B5EF4-FFF2-40B4-BE49-F238E27FC236}">
              <a16:creationId xmlns:a16="http://schemas.microsoft.com/office/drawing/2014/main" id="{D1B2ED39-014F-46E6-9161-FE9A4B5D2AAB}"/>
            </a:ext>
          </a:extLst>
        </xdr:cNvPr>
        <xdr:cNvSpPr txBox="1"/>
      </xdr:nvSpPr>
      <xdr:spPr>
        <a:xfrm>
          <a:off x="10856672" y="552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20118</xdr:rowOff>
    </xdr:from>
    <xdr:ext cx="469744" cy="259045"/>
    <xdr:sp macro="" textlink="">
      <xdr:nvSpPr>
        <xdr:cNvPr id="168" name="n_4mainValue債務償還比率">
          <a:extLst>
            <a:ext uri="{FF2B5EF4-FFF2-40B4-BE49-F238E27FC236}">
              <a16:creationId xmlns:a16="http://schemas.microsoft.com/office/drawing/2014/main" id="{69185C3F-ACA9-4807-9470-FA5DEB6D4C5E}"/>
            </a:ext>
          </a:extLst>
        </xdr:cNvPr>
        <xdr:cNvSpPr txBox="1"/>
      </xdr:nvSpPr>
      <xdr:spPr>
        <a:xfrm>
          <a:off x="10186112" y="54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D545A09-37D9-47F0-9B67-49EAE82D820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3336E9C-FDB6-49D4-8FC8-B5753E8A830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3C1CF8AA-3AB1-45CB-838D-ACC06B3902C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7A8924BE-1862-467F-93CD-967BA4B73DD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DD82943-28CF-4215-A603-8A4F4AC55FE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69C7BA9-39D1-4673-A98D-0D567B60749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EC1559-3A2D-494B-865E-3A4C3805D56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003CF5-F494-4D1E-867D-198FD74FBA2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A2B301-06EF-4FA4-8589-DAF1AF7F24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9C125C-43F5-44CE-BA98-100B401BE3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365DCF-A69F-4710-AC5F-EB63EBC1885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AEF676-967A-43E6-BEA6-893F96070FD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A73147-913F-4D38-B326-CC521E9BDF7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B8101F-7564-4ABC-9E99-22B185D1EFF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B88444-B3B5-4C3B-B4B4-5D348C19747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7A4111-8356-47C3-86E3-045DC3F01DF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0EA210-9FC8-49D2-B6AB-97D36DA2327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BEC460-680A-4B97-8888-0B8AF32E548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CCF540-6E6F-49EB-A564-94ED885BBC4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212E25-210D-43B2-92F2-C0708B433FD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45B9DD-B344-4104-8BB6-1A619044979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99ADCA0-2F45-4FB7-8198-6450208ED83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74A6D1-6C2D-46D7-8E77-7E5F572888E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1E93DB9-9ADB-42B4-9446-51C39236EDA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7ECB14-E246-47B9-A57E-FBDE701247E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15AE97-07E9-422D-8996-B5CE56D9F96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9517D6-28B2-47F1-A44A-B9690049580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B1CCC8-F9EE-40C9-9DEE-9963F7B3FEA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58F38D-5B55-468A-829F-AD550876603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1346BE-0256-4AEC-AE91-8AF0C4B3343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1B273B-AF73-4703-951B-A7E803A2574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743B4D-6F69-4DD7-B5E9-15139F49AB9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5B18C2-45CA-4A29-9953-97C9CF7FC52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007F32A-91C9-4840-A112-2CDC986C1D2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93934E-93C2-4951-BB3C-2B3CEA6C75E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6B0753-ABE5-4907-81A6-D5638EBF609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946C87-E939-4F35-B8F0-918D7DCA3DF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AD78EE-D6AE-4006-A964-D3A67F2A56E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7B357F7-22C6-47D9-9A15-F7829EB8532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3E0B23B-C96C-4FDF-A553-832C7D8CD22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FDF73F-FBDB-4D03-B331-E95ADE1A4B8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6898E7-D851-4179-AF46-540E2965D09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B006E2-AD1A-488F-B15A-9B9E40CBC28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F84932-D22C-4888-8215-8BE5490ECE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45157E-9653-4A4B-997F-1B47C36EBB0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817A65-842D-4CCE-B84D-8536D95D4A5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7F10FF-659B-46EB-A9D6-74EDE8E97A0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2D9354-B191-4884-B20D-95F902D6D79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83A20A74-B4A5-4966-A0F4-86E69F53D773}"/>
            </a:ext>
          </a:extLst>
        </xdr:cNvPr>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90439547-FC6C-466E-A1AE-C9BDAF3D173F}"/>
            </a:ext>
          </a:extLst>
        </xdr:cNvPr>
        <xdr:cNvSpPr txBox="1"/>
      </xdr:nvSpPr>
      <xdr:spPr>
        <a:xfrm>
          <a:off x="27196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F3BC0D1C-7322-4717-8F99-3E0AD26BA60C}"/>
            </a:ext>
          </a:extLst>
        </xdr:cNvPr>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9A6DAE76-D62F-42F1-B479-E5DB5F6B2C7B}"/>
            </a:ext>
          </a:extLst>
        </xdr:cNvPr>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8DD9D676-1859-4F78-8662-D5535491F200}"/>
            </a:ext>
          </a:extLst>
        </xdr:cNvPr>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CC6738A-2A34-4150-971D-66E3EA014BE8}"/>
            </a:ext>
          </a:extLst>
        </xdr:cNvPr>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AECA2386-2162-4B01-9DE2-8698444D213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4980C189-A504-4BC9-80D7-D2C6112A458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9AD13346-00B3-4EDA-8842-99C6013F269E}"/>
            </a:ext>
          </a:extLst>
        </xdr:cNvPr>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F6A206D0-8BEE-4F9F-A211-2C73B2B7515A}"/>
            </a:ext>
          </a:extLst>
        </xdr:cNvPr>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C9B17DF5-BDD7-47E0-91D3-8799C51D29BE}"/>
            </a:ext>
          </a:extLst>
        </xdr:cNvPr>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A762365C-5E69-4E1B-9C51-9AC9B92CDC89}"/>
            </a:ext>
          </a:extLst>
        </xdr:cNvPr>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D7783CB5-C150-4C5A-A5F8-55868310B824}"/>
            </a:ext>
          </a:extLst>
        </xdr:cNvPr>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77AF8F44-8793-4705-9A78-A68EEBA98E95}"/>
            </a:ext>
          </a:extLst>
        </xdr:cNvPr>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D9679F66-4F03-42BC-BA21-2830674334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CC557ACE-36F7-462B-9913-679425572DE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FC98FDA9-632C-425B-A5CC-BE5CFF88F52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B8DA91BE-FE17-4AAA-89B5-7F147EA8006D}"/>
            </a:ext>
          </a:extLst>
        </xdr:cNvPr>
        <xdr:cNvCxnSpPr/>
      </xdr:nvCxnSpPr>
      <xdr:spPr>
        <a:xfrm flipV="1">
          <a:off x="4086225" y="5636895"/>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69295DBC-385C-4B6A-B36E-1F74C09114E9}"/>
            </a:ext>
          </a:extLst>
        </xdr:cNvPr>
        <xdr:cNvSpPr txBox="1"/>
      </xdr:nvSpPr>
      <xdr:spPr>
        <a:xfrm>
          <a:off x="4124960" y="69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9CA2C16B-3EFB-4737-91A1-A8726C16636A}"/>
            </a:ext>
          </a:extLst>
        </xdr:cNvPr>
        <xdr:cNvCxnSpPr/>
      </xdr:nvCxnSpPr>
      <xdr:spPr>
        <a:xfrm>
          <a:off x="4020820" y="6986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249E0E14-E590-495C-8C4A-2F9225DDC268}"/>
            </a:ext>
          </a:extLst>
        </xdr:cNvPr>
        <xdr:cNvSpPr txBox="1"/>
      </xdr:nvSpPr>
      <xdr:spPr>
        <a:xfrm>
          <a:off x="412496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DAF78B74-F1A9-4A66-812E-3220BDB84DC8}"/>
            </a:ext>
          </a:extLst>
        </xdr:cNvPr>
        <xdr:cNvCxnSpPr/>
      </xdr:nvCxnSpPr>
      <xdr:spPr>
        <a:xfrm>
          <a:off x="4020820" y="563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32F9E710-047A-4F9C-883D-B9ADF0F01DEE}"/>
            </a:ext>
          </a:extLst>
        </xdr:cNvPr>
        <xdr:cNvSpPr txBox="1"/>
      </xdr:nvSpPr>
      <xdr:spPr>
        <a:xfrm>
          <a:off x="412496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7D4D3DF-FED6-48E6-9CB2-ACA63B2D6E9F}"/>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D9BFEADB-07D0-4247-9786-0BB448240110}"/>
            </a:ext>
          </a:extLst>
        </xdr:cNvPr>
        <xdr:cNvSpPr/>
      </xdr:nvSpPr>
      <xdr:spPr>
        <a:xfrm>
          <a:off x="3312160" y="61947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CCAE5638-F9BD-4496-9B66-AE6692616260}"/>
            </a:ext>
          </a:extLst>
        </xdr:cNvPr>
        <xdr:cNvSpPr/>
      </xdr:nvSpPr>
      <xdr:spPr>
        <a:xfrm>
          <a:off x="2514600"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4A1A7BF4-F7A4-4AEE-BAFD-8A9BC5765DDB}"/>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EC731285-AE8D-4A8B-947E-4BA51E260592}"/>
            </a:ext>
          </a:extLst>
        </xdr:cNvPr>
        <xdr:cNvSpPr/>
      </xdr:nvSpPr>
      <xdr:spPr>
        <a:xfrm>
          <a:off x="965200" y="6074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BDB1C9-898B-4F17-93F2-21E086886BD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90A1BBC-B4DF-4698-90B3-78C37FC22EA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F86DF4E-053D-4215-9072-57F37A2827E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FD0FBD3B-0F94-4590-B460-3BFF164C63E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A78FE142-6C3D-4A10-94D0-39425CFBE2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133985</xdr:rowOff>
    </xdr:from>
    <xdr:to>
      <xdr:col>24</xdr:col>
      <xdr:colOff>114300</xdr:colOff>
      <xdr:row>35</xdr:row>
      <xdr:rowOff>64135</xdr:rowOff>
    </xdr:to>
    <xdr:sp macro="" textlink="">
      <xdr:nvSpPr>
        <xdr:cNvPr id="77" name="楕円 76">
          <a:extLst>
            <a:ext uri="{FF2B5EF4-FFF2-40B4-BE49-F238E27FC236}">
              <a16:creationId xmlns:a16="http://schemas.microsoft.com/office/drawing/2014/main" id="{C37D9D7A-4E54-415D-9AE6-0DE2FE748BB4}"/>
            </a:ext>
          </a:extLst>
        </xdr:cNvPr>
        <xdr:cNvSpPr/>
      </xdr:nvSpPr>
      <xdr:spPr>
        <a:xfrm>
          <a:off x="4036060" y="58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156862</xdr:rowOff>
    </xdr:from>
    <xdr:ext cx="405111" cy="259045"/>
    <xdr:sp macro="" textlink="">
      <xdr:nvSpPr>
        <xdr:cNvPr id="78" name="【道路】&#10;有形固定資産減価償却率該当値テキスト">
          <a:extLst>
            <a:ext uri="{FF2B5EF4-FFF2-40B4-BE49-F238E27FC236}">
              <a16:creationId xmlns:a16="http://schemas.microsoft.com/office/drawing/2014/main" id="{4CDEB552-E941-4453-864B-40A3F62CBB41}"/>
            </a:ext>
          </a:extLst>
        </xdr:cNvPr>
        <xdr:cNvSpPr txBox="1"/>
      </xdr:nvSpPr>
      <xdr:spPr>
        <a:xfrm>
          <a:off x="4124960"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76835</xdr:rowOff>
    </xdr:from>
    <xdr:to>
      <xdr:col>20</xdr:col>
      <xdr:colOff>38100</xdr:colOff>
      <xdr:row>35</xdr:row>
      <xdr:rowOff>6985</xdr:rowOff>
    </xdr:to>
    <xdr:sp macro="" textlink="">
      <xdr:nvSpPr>
        <xdr:cNvPr id="79" name="楕円 78">
          <a:extLst>
            <a:ext uri="{FF2B5EF4-FFF2-40B4-BE49-F238E27FC236}">
              <a16:creationId xmlns:a16="http://schemas.microsoft.com/office/drawing/2014/main" id="{BDD06FC8-BBAD-4FF0-B4DF-B74169412868}"/>
            </a:ext>
          </a:extLst>
        </xdr:cNvPr>
        <xdr:cNvSpPr/>
      </xdr:nvSpPr>
      <xdr:spPr>
        <a:xfrm>
          <a:off x="3312160" y="5776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127635</xdr:rowOff>
    </xdr:from>
    <xdr:to>
      <xdr:col>24</xdr:col>
      <xdr:colOff>63500</xdr:colOff>
      <xdr:row>35</xdr:row>
      <xdr:rowOff>13335</xdr:rowOff>
    </xdr:to>
    <xdr:cxnSp macro="">
      <xdr:nvCxnSpPr>
        <xdr:cNvPr id="80" name="直線コネクタ 79">
          <a:extLst>
            <a:ext uri="{FF2B5EF4-FFF2-40B4-BE49-F238E27FC236}">
              <a16:creationId xmlns:a16="http://schemas.microsoft.com/office/drawing/2014/main" id="{39779443-9778-416E-9E82-F3838BCCA2FA}"/>
            </a:ext>
          </a:extLst>
        </xdr:cNvPr>
        <xdr:cNvCxnSpPr/>
      </xdr:nvCxnSpPr>
      <xdr:spPr>
        <a:xfrm>
          <a:off x="3355340" y="5827395"/>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22542</xdr:rowOff>
    </xdr:from>
    <xdr:to>
      <xdr:col>15</xdr:col>
      <xdr:colOff>101600</xdr:colOff>
      <xdr:row>34</xdr:row>
      <xdr:rowOff>124142</xdr:rowOff>
    </xdr:to>
    <xdr:sp macro="" textlink="">
      <xdr:nvSpPr>
        <xdr:cNvPr id="81" name="楕円 80">
          <a:extLst>
            <a:ext uri="{FF2B5EF4-FFF2-40B4-BE49-F238E27FC236}">
              <a16:creationId xmlns:a16="http://schemas.microsoft.com/office/drawing/2014/main" id="{14E1F3B2-4A79-42F2-82C4-A7DA7183C0FB}"/>
            </a:ext>
          </a:extLst>
        </xdr:cNvPr>
        <xdr:cNvSpPr/>
      </xdr:nvSpPr>
      <xdr:spPr>
        <a:xfrm>
          <a:off x="2514600" y="57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73342</xdr:rowOff>
    </xdr:from>
    <xdr:to>
      <xdr:col>19</xdr:col>
      <xdr:colOff>177800</xdr:colOff>
      <xdr:row>34</xdr:row>
      <xdr:rowOff>127635</xdr:rowOff>
    </xdr:to>
    <xdr:cxnSp macro="">
      <xdr:nvCxnSpPr>
        <xdr:cNvPr id="82" name="直線コネクタ 81">
          <a:extLst>
            <a:ext uri="{FF2B5EF4-FFF2-40B4-BE49-F238E27FC236}">
              <a16:creationId xmlns:a16="http://schemas.microsoft.com/office/drawing/2014/main" id="{8CD146BB-37AB-4FC3-BF54-B7DCA9B0FE93}"/>
            </a:ext>
          </a:extLst>
        </xdr:cNvPr>
        <xdr:cNvCxnSpPr/>
      </xdr:nvCxnSpPr>
      <xdr:spPr>
        <a:xfrm>
          <a:off x="2565400" y="5773102"/>
          <a:ext cx="78994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131128</xdr:rowOff>
    </xdr:from>
    <xdr:to>
      <xdr:col>10</xdr:col>
      <xdr:colOff>165100</xdr:colOff>
      <xdr:row>34</xdr:row>
      <xdr:rowOff>61278</xdr:rowOff>
    </xdr:to>
    <xdr:sp macro="" textlink="">
      <xdr:nvSpPr>
        <xdr:cNvPr id="83" name="楕円 82">
          <a:extLst>
            <a:ext uri="{FF2B5EF4-FFF2-40B4-BE49-F238E27FC236}">
              <a16:creationId xmlns:a16="http://schemas.microsoft.com/office/drawing/2014/main" id="{61C375F4-2D9A-4D15-9992-D580BBAC458C}"/>
            </a:ext>
          </a:extLst>
        </xdr:cNvPr>
        <xdr:cNvSpPr/>
      </xdr:nvSpPr>
      <xdr:spPr>
        <a:xfrm>
          <a:off x="1739900" y="5663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10478</xdr:rowOff>
    </xdr:from>
    <xdr:to>
      <xdr:col>15</xdr:col>
      <xdr:colOff>50800</xdr:colOff>
      <xdr:row>34</xdr:row>
      <xdr:rowOff>73342</xdr:rowOff>
    </xdr:to>
    <xdr:cxnSp macro="">
      <xdr:nvCxnSpPr>
        <xdr:cNvPr id="84" name="直線コネクタ 83">
          <a:extLst>
            <a:ext uri="{FF2B5EF4-FFF2-40B4-BE49-F238E27FC236}">
              <a16:creationId xmlns:a16="http://schemas.microsoft.com/office/drawing/2014/main" id="{DCE358D6-14B5-46D8-99D5-F02914A7D092}"/>
            </a:ext>
          </a:extLst>
        </xdr:cNvPr>
        <xdr:cNvCxnSpPr/>
      </xdr:nvCxnSpPr>
      <xdr:spPr>
        <a:xfrm>
          <a:off x="1790700" y="5710238"/>
          <a:ext cx="7747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76835</xdr:rowOff>
    </xdr:from>
    <xdr:to>
      <xdr:col>6</xdr:col>
      <xdr:colOff>38100</xdr:colOff>
      <xdr:row>34</xdr:row>
      <xdr:rowOff>6985</xdr:rowOff>
    </xdr:to>
    <xdr:sp macro="" textlink="">
      <xdr:nvSpPr>
        <xdr:cNvPr id="85" name="楕円 84">
          <a:extLst>
            <a:ext uri="{FF2B5EF4-FFF2-40B4-BE49-F238E27FC236}">
              <a16:creationId xmlns:a16="http://schemas.microsoft.com/office/drawing/2014/main" id="{2303785C-720B-45FA-BF37-C9CDA9125659}"/>
            </a:ext>
          </a:extLst>
        </xdr:cNvPr>
        <xdr:cNvSpPr/>
      </xdr:nvSpPr>
      <xdr:spPr>
        <a:xfrm>
          <a:off x="965200" y="5608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127635</xdr:rowOff>
    </xdr:from>
    <xdr:to>
      <xdr:col>10</xdr:col>
      <xdr:colOff>114300</xdr:colOff>
      <xdr:row>34</xdr:row>
      <xdr:rowOff>10478</xdr:rowOff>
    </xdr:to>
    <xdr:cxnSp macro="">
      <xdr:nvCxnSpPr>
        <xdr:cNvPr id="86" name="直線コネクタ 85">
          <a:extLst>
            <a:ext uri="{FF2B5EF4-FFF2-40B4-BE49-F238E27FC236}">
              <a16:creationId xmlns:a16="http://schemas.microsoft.com/office/drawing/2014/main" id="{138BECB9-80E3-4304-B734-B03C73E1A871}"/>
            </a:ext>
          </a:extLst>
        </xdr:cNvPr>
        <xdr:cNvCxnSpPr/>
      </xdr:nvCxnSpPr>
      <xdr:spPr>
        <a:xfrm>
          <a:off x="1008380" y="5659755"/>
          <a:ext cx="78232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37FC9B9A-400C-4240-B43B-DA8836CE1301}"/>
            </a:ext>
          </a:extLst>
        </xdr:cNvPr>
        <xdr:cNvSpPr txBox="1"/>
      </xdr:nvSpPr>
      <xdr:spPr>
        <a:xfrm>
          <a:off x="3170564" y="628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4E612C03-136E-452D-9A31-0DF4C33EC9EB}"/>
            </a:ext>
          </a:extLst>
        </xdr:cNvPr>
        <xdr:cNvSpPr txBox="1"/>
      </xdr:nvSpPr>
      <xdr:spPr>
        <a:xfrm>
          <a:off x="238570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EB44B10A-5E4C-41C6-8CDF-CC3C285667D8}"/>
            </a:ext>
          </a:extLst>
        </xdr:cNvPr>
        <xdr:cNvSpPr txBox="1"/>
      </xdr:nvSpPr>
      <xdr:spPr>
        <a:xfrm>
          <a:off x="16110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C657C906-82F2-4E55-B745-5C12327B20BB}"/>
            </a:ext>
          </a:extLst>
        </xdr:cNvPr>
        <xdr:cNvSpPr txBox="1"/>
      </xdr:nvSpPr>
      <xdr:spPr>
        <a:xfrm>
          <a:off x="836304" y="6167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23512</xdr:rowOff>
    </xdr:from>
    <xdr:ext cx="405111" cy="259045"/>
    <xdr:sp macro="" textlink="">
      <xdr:nvSpPr>
        <xdr:cNvPr id="91" name="n_1mainValue【道路】&#10;有形固定資産減価償却率">
          <a:extLst>
            <a:ext uri="{FF2B5EF4-FFF2-40B4-BE49-F238E27FC236}">
              <a16:creationId xmlns:a16="http://schemas.microsoft.com/office/drawing/2014/main" id="{79F83C93-FFA4-49D6-8106-BD484F29DAEB}"/>
            </a:ext>
          </a:extLst>
        </xdr:cNvPr>
        <xdr:cNvSpPr txBox="1"/>
      </xdr:nvSpPr>
      <xdr:spPr>
        <a:xfrm>
          <a:off x="317056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140669</xdr:rowOff>
    </xdr:from>
    <xdr:ext cx="405111" cy="259045"/>
    <xdr:sp macro="" textlink="">
      <xdr:nvSpPr>
        <xdr:cNvPr id="92" name="n_2mainValue【道路】&#10;有形固定資産減価償却率">
          <a:extLst>
            <a:ext uri="{FF2B5EF4-FFF2-40B4-BE49-F238E27FC236}">
              <a16:creationId xmlns:a16="http://schemas.microsoft.com/office/drawing/2014/main" id="{013B4BB1-51C5-4D72-9FDE-E6DFED4E56D0}"/>
            </a:ext>
          </a:extLst>
        </xdr:cNvPr>
        <xdr:cNvSpPr txBox="1"/>
      </xdr:nvSpPr>
      <xdr:spPr>
        <a:xfrm>
          <a:off x="2385704" y="550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77805</xdr:rowOff>
    </xdr:from>
    <xdr:ext cx="405111" cy="259045"/>
    <xdr:sp macro="" textlink="">
      <xdr:nvSpPr>
        <xdr:cNvPr id="93" name="n_3mainValue【道路】&#10;有形固定資産減価償却率">
          <a:extLst>
            <a:ext uri="{FF2B5EF4-FFF2-40B4-BE49-F238E27FC236}">
              <a16:creationId xmlns:a16="http://schemas.microsoft.com/office/drawing/2014/main" id="{99B683DF-13F4-4E07-A886-1B47FD67B9A3}"/>
            </a:ext>
          </a:extLst>
        </xdr:cNvPr>
        <xdr:cNvSpPr txBox="1"/>
      </xdr:nvSpPr>
      <xdr:spPr>
        <a:xfrm>
          <a:off x="1611004" y="5442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23512</xdr:rowOff>
    </xdr:from>
    <xdr:ext cx="405111" cy="259045"/>
    <xdr:sp macro="" textlink="">
      <xdr:nvSpPr>
        <xdr:cNvPr id="94" name="n_4mainValue【道路】&#10;有形固定資産減価償却率">
          <a:extLst>
            <a:ext uri="{FF2B5EF4-FFF2-40B4-BE49-F238E27FC236}">
              <a16:creationId xmlns:a16="http://schemas.microsoft.com/office/drawing/2014/main" id="{A37F6287-B548-4777-9D9C-C96617ABB319}"/>
            </a:ext>
          </a:extLst>
        </xdr:cNvPr>
        <xdr:cNvSpPr txBox="1"/>
      </xdr:nvSpPr>
      <xdr:spPr>
        <a:xfrm>
          <a:off x="836304" y="538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3DD67474-AD52-4A47-B125-2A5C1B9D898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FE6BEF0-29D9-42F4-913E-EF59B02716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FFFD3337-3A70-4BB7-9615-8D758DDEFE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DC0645E3-C88C-41B6-A91D-69CE9B46CFC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BD790135-B756-43BB-990A-7F9545328D7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7E5FA9FC-E3D6-425B-85C7-1F6C6779B07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861A148B-655A-4DBB-B869-888F58929B4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31610F0F-F10B-48FE-8B44-37368268368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B137F3F8-1253-4B68-9863-9D457F6A34A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2D814755-C7BC-46CC-94FC-6A0BF0F9F7F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84D6DDF9-DF43-4D95-8CFF-8AE4E5B39DFD}"/>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7A323FE2-4915-4DF9-8207-CF31E9C2AE0A}"/>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1AE9CC10-3465-4292-844D-A49FE00BF9A8}"/>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C5C5D8FF-5CD9-4339-8381-B8063CE4798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86572C8E-5A86-40F0-85A4-0CA9DBE953B8}"/>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3C405DDE-CD21-45F3-8CDC-6A800E6145A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8699CF2E-34B8-495F-8DB4-7E020FDC6B12}"/>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F821DBA-A49E-46C7-B1DD-66CCE07CFE2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B8026F74-D4FF-4C45-A499-2F7FF67D3903}"/>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C1746ECE-6CE1-4F61-8255-FA2E989F23E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3E53BEBD-6A24-42D5-980F-C3EE13A32048}"/>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96EFA46E-7225-4230-BE0E-5063DFB6D3A2}"/>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F95E7164-3115-4C31-AFE6-114B17DD55E7}"/>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D6555DD7-58A4-43CF-84C8-141BEF77597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15C8E809-5066-4181-B4B7-9220A059486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46E64A1C-2A96-482A-8D75-6F326251A1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687757A8-668E-4786-98A4-2A55331D0656}"/>
            </a:ext>
          </a:extLst>
        </xdr:cNvPr>
        <xdr:cNvCxnSpPr/>
      </xdr:nvCxnSpPr>
      <xdr:spPr>
        <a:xfrm flipV="1">
          <a:off x="9219565" y="5556069"/>
          <a:ext cx="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2E80DB8D-7ED4-46E7-8486-AAD1C7AA0DE1}"/>
            </a:ext>
          </a:extLst>
        </xdr:cNvPr>
        <xdr:cNvSpPr txBox="1"/>
      </xdr:nvSpPr>
      <xdr:spPr>
        <a:xfrm>
          <a:off x="9258300" y="69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E145F684-03EC-4434-9025-92F5F09E0C99}"/>
            </a:ext>
          </a:extLst>
        </xdr:cNvPr>
        <xdr:cNvCxnSpPr/>
      </xdr:nvCxnSpPr>
      <xdr:spPr>
        <a:xfrm>
          <a:off x="9154160" y="69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6E195538-0007-460B-A2C5-75F02F8B21BC}"/>
            </a:ext>
          </a:extLst>
        </xdr:cNvPr>
        <xdr:cNvSpPr txBox="1"/>
      </xdr:nvSpPr>
      <xdr:spPr>
        <a:xfrm>
          <a:off x="9258300" y="53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849EBD0-8118-4BFF-9896-5AB91DA7ED02}"/>
            </a:ext>
          </a:extLst>
        </xdr:cNvPr>
        <xdr:cNvCxnSpPr/>
      </xdr:nvCxnSpPr>
      <xdr:spPr>
        <a:xfrm>
          <a:off x="9154160" y="5556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C4A70010-FB2C-49C7-9C33-C8F59AD01481}"/>
            </a:ext>
          </a:extLst>
        </xdr:cNvPr>
        <xdr:cNvSpPr txBox="1"/>
      </xdr:nvSpPr>
      <xdr:spPr>
        <a:xfrm>
          <a:off x="9258300" y="630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4E5E7674-FA24-4052-B237-A9EAF93D6D5B}"/>
            </a:ext>
          </a:extLst>
        </xdr:cNvPr>
        <xdr:cNvSpPr/>
      </xdr:nvSpPr>
      <xdr:spPr>
        <a:xfrm>
          <a:off x="9192260" y="6330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2B368246-0F63-434D-8A94-20DBC149D2C5}"/>
            </a:ext>
          </a:extLst>
        </xdr:cNvPr>
        <xdr:cNvSpPr/>
      </xdr:nvSpPr>
      <xdr:spPr>
        <a:xfrm>
          <a:off x="8445500" y="634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3F8FCBB3-3F0B-434E-B933-BB1D41FCB81C}"/>
            </a:ext>
          </a:extLst>
        </xdr:cNvPr>
        <xdr:cNvSpPr/>
      </xdr:nvSpPr>
      <xdr:spPr>
        <a:xfrm>
          <a:off x="7670800" y="6352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CAF466AB-3D33-4F42-B135-A3BF34067151}"/>
            </a:ext>
          </a:extLst>
        </xdr:cNvPr>
        <xdr:cNvSpPr/>
      </xdr:nvSpPr>
      <xdr:spPr>
        <a:xfrm>
          <a:off x="6873240" y="64539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EE7AEFDC-D530-4304-A985-FFE1B9DE87BD}"/>
            </a:ext>
          </a:extLst>
        </xdr:cNvPr>
        <xdr:cNvSpPr/>
      </xdr:nvSpPr>
      <xdr:spPr>
        <a:xfrm>
          <a:off x="6098540" y="6454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3EF0C74-0235-478A-8CF9-98A330CE698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5824935F-E2A6-4D3F-B202-F0CCD39B859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DF3C977B-CEFC-43C5-BE2B-0E885D4F2C0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D89A0034-F457-4619-9E38-D2661E92871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4C854AA4-8456-4339-8FD8-EB09DBAE29D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48151</xdr:rowOff>
    </xdr:from>
    <xdr:to>
      <xdr:col>55</xdr:col>
      <xdr:colOff>50800</xdr:colOff>
      <xdr:row>37</xdr:row>
      <xdr:rowOff>149751</xdr:rowOff>
    </xdr:to>
    <xdr:sp macro="" textlink="">
      <xdr:nvSpPr>
        <xdr:cNvPr id="137" name="楕円 136">
          <a:extLst>
            <a:ext uri="{FF2B5EF4-FFF2-40B4-BE49-F238E27FC236}">
              <a16:creationId xmlns:a16="http://schemas.microsoft.com/office/drawing/2014/main" id="{88F22F9A-67CF-446C-B56B-B5A88D01C306}"/>
            </a:ext>
          </a:extLst>
        </xdr:cNvPr>
        <xdr:cNvSpPr/>
      </xdr:nvSpPr>
      <xdr:spPr>
        <a:xfrm>
          <a:off x="9192260" y="62508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71028</xdr:rowOff>
    </xdr:from>
    <xdr:ext cx="534377" cy="259045"/>
    <xdr:sp macro="" textlink="">
      <xdr:nvSpPr>
        <xdr:cNvPr id="138" name="【道路】&#10;一人当たり延長該当値テキスト">
          <a:extLst>
            <a:ext uri="{FF2B5EF4-FFF2-40B4-BE49-F238E27FC236}">
              <a16:creationId xmlns:a16="http://schemas.microsoft.com/office/drawing/2014/main" id="{37607EA1-0AE5-402B-9EB9-25D1A0679F36}"/>
            </a:ext>
          </a:extLst>
        </xdr:cNvPr>
        <xdr:cNvSpPr txBox="1"/>
      </xdr:nvSpPr>
      <xdr:spPr>
        <a:xfrm>
          <a:off x="9258300" y="61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57839</xdr:rowOff>
    </xdr:from>
    <xdr:to>
      <xdr:col>50</xdr:col>
      <xdr:colOff>165100</xdr:colOff>
      <xdr:row>37</xdr:row>
      <xdr:rowOff>159440</xdr:rowOff>
    </xdr:to>
    <xdr:sp macro="" textlink="">
      <xdr:nvSpPr>
        <xdr:cNvPr id="139" name="楕円 138">
          <a:extLst>
            <a:ext uri="{FF2B5EF4-FFF2-40B4-BE49-F238E27FC236}">
              <a16:creationId xmlns:a16="http://schemas.microsoft.com/office/drawing/2014/main" id="{D00B98CD-9E56-44D6-979E-B0733C4A3AC2}"/>
            </a:ext>
          </a:extLst>
        </xdr:cNvPr>
        <xdr:cNvSpPr/>
      </xdr:nvSpPr>
      <xdr:spPr>
        <a:xfrm>
          <a:off x="8445500" y="62605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98951</xdr:rowOff>
    </xdr:from>
    <xdr:to>
      <xdr:col>55</xdr:col>
      <xdr:colOff>0</xdr:colOff>
      <xdr:row>37</xdr:row>
      <xdr:rowOff>108639</xdr:rowOff>
    </xdr:to>
    <xdr:cxnSp macro="">
      <xdr:nvCxnSpPr>
        <xdr:cNvPr id="140" name="直線コネクタ 139">
          <a:extLst>
            <a:ext uri="{FF2B5EF4-FFF2-40B4-BE49-F238E27FC236}">
              <a16:creationId xmlns:a16="http://schemas.microsoft.com/office/drawing/2014/main" id="{6F9565BC-EF1C-4D4E-81A0-3A3EDB0BBD62}"/>
            </a:ext>
          </a:extLst>
        </xdr:cNvPr>
        <xdr:cNvCxnSpPr/>
      </xdr:nvCxnSpPr>
      <xdr:spPr>
        <a:xfrm flipV="1">
          <a:off x="8496300" y="6301631"/>
          <a:ext cx="7239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69378</xdr:rowOff>
    </xdr:from>
    <xdr:to>
      <xdr:col>46</xdr:col>
      <xdr:colOff>38100</xdr:colOff>
      <xdr:row>37</xdr:row>
      <xdr:rowOff>170979</xdr:rowOff>
    </xdr:to>
    <xdr:sp macro="" textlink="">
      <xdr:nvSpPr>
        <xdr:cNvPr id="141" name="楕円 140">
          <a:extLst>
            <a:ext uri="{FF2B5EF4-FFF2-40B4-BE49-F238E27FC236}">
              <a16:creationId xmlns:a16="http://schemas.microsoft.com/office/drawing/2014/main" id="{7C09EFFF-4E74-4535-8CFD-B92C1100483E}"/>
            </a:ext>
          </a:extLst>
        </xdr:cNvPr>
        <xdr:cNvSpPr/>
      </xdr:nvSpPr>
      <xdr:spPr>
        <a:xfrm>
          <a:off x="7670800" y="6272058"/>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108639</xdr:rowOff>
    </xdr:from>
    <xdr:to>
      <xdr:col>50</xdr:col>
      <xdr:colOff>114300</xdr:colOff>
      <xdr:row>37</xdr:row>
      <xdr:rowOff>120178</xdr:rowOff>
    </xdr:to>
    <xdr:cxnSp macro="">
      <xdr:nvCxnSpPr>
        <xdr:cNvPr id="142" name="直線コネクタ 141">
          <a:extLst>
            <a:ext uri="{FF2B5EF4-FFF2-40B4-BE49-F238E27FC236}">
              <a16:creationId xmlns:a16="http://schemas.microsoft.com/office/drawing/2014/main" id="{7C6B5879-FD98-42D2-B64A-4417D6EA9021}"/>
            </a:ext>
          </a:extLst>
        </xdr:cNvPr>
        <xdr:cNvCxnSpPr/>
      </xdr:nvCxnSpPr>
      <xdr:spPr>
        <a:xfrm flipV="1">
          <a:off x="7713980" y="6311319"/>
          <a:ext cx="78232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79175</xdr:rowOff>
    </xdr:from>
    <xdr:to>
      <xdr:col>41</xdr:col>
      <xdr:colOff>101600</xdr:colOff>
      <xdr:row>38</xdr:row>
      <xdr:rowOff>9325</xdr:rowOff>
    </xdr:to>
    <xdr:sp macro="" textlink="">
      <xdr:nvSpPr>
        <xdr:cNvPr id="143" name="楕円 142">
          <a:extLst>
            <a:ext uri="{FF2B5EF4-FFF2-40B4-BE49-F238E27FC236}">
              <a16:creationId xmlns:a16="http://schemas.microsoft.com/office/drawing/2014/main" id="{2F62369A-2088-43EA-9275-E05EE4E02E1A}"/>
            </a:ext>
          </a:extLst>
        </xdr:cNvPr>
        <xdr:cNvSpPr/>
      </xdr:nvSpPr>
      <xdr:spPr>
        <a:xfrm>
          <a:off x="6873240" y="628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120178</xdr:rowOff>
    </xdr:from>
    <xdr:to>
      <xdr:col>45</xdr:col>
      <xdr:colOff>177800</xdr:colOff>
      <xdr:row>37</xdr:row>
      <xdr:rowOff>129975</xdr:rowOff>
    </xdr:to>
    <xdr:cxnSp macro="">
      <xdr:nvCxnSpPr>
        <xdr:cNvPr id="144" name="直線コネクタ 143">
          <a:extLst>
            <a:ext uri="{FF2B5EF4-FFF2-40B4-BE49-F238E27FC236}">
              <a16:creationId xmlns:a16="http://schemas.microsoft.com/office/drawing/2014/main" id="{E127701F-5214-4050-9625-F5F21D06A99B}"/>
            </a:ext>
          </a:extLst>
        </xdr:cNvPr>
        <xdr:cNvCxnSpPr/>
      </xdr:nvCxnSpPr>
      <xdr:spPr>
        <a:xfrm flipV="1">
          <a:off x="6924040" y="6322858"/>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86034</xdr:rowOff>
    </xdr:from>
    <xdr:to>
      <xdr:col>36</xdr:col>
      <xdr:colOff>165100</xdr:colOff>
      <xdr:row>38</xdr:row>
      <xdr:rowOff>16184</xdr:rowOff>
    </xdr:to>
    <xdr:sp macro="" textlink="">
      <xdr:nvSpPr>
        <xdr:cNvPr id="145" name="楕円 144">
          <a:extLst>
            <a:ext uri="{FF2B5EF4-FFF2-40B4-BE49-F238E27FC236}">
              <a16:creationId xmlns:a16="http://schemas.microsoft.com/office/drawing/2014/main" id="{20C0F16F-BEC6-4979-A90B-9E02215F7FA8}"/>
            </a:ext>
          </a:extLst>
        </xdr:cNvPr>
        <xdr:cNvSpPr/>
      </xdr:nvSpPr>
      <xdr:spPr>
        <a:xfrm>
          <a:off x="6098540" y="6288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129975</xdr:rowOff>
    </xdr:from>
    <xdr:to>
      <xdr:col>41</xdr:col>
      <xdr:colOff>50800</xdr:colOff>
      <xdr:row>37</xdr:row>
      <xdr:rowOff>136834</xdr:rowOff>
    </xdr:to>
    <xdr:cxnSp macro="">
      <xdr:nvCxnSpPr>
        <xdr:cNvPr id="146" name="直線コネクタ 145">
          <a:extLst>
            <a:ext uri="{FF2B5EF4-FFF2-40B4-BE49-F238E27FC236}">
              <a16:creationId xmlns:a16="http://schemas.microsoft.com/office/drawing/2014/main" id="{51DA359D-A584-4F94-AAF1-A3A965943056}"/>
            </a:ext>
          </a:extLst>
        </xdr:cNvPr>
        <xdr:cNvCxnSpPr/>
      </xdr:nvCxnSpPr>
      <xdr:spPr>
        <a:xfrm flipV="1">
          <a:off x="6149340" y="6332655"/>
          <a:ext cx="7747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6F10C53F-C901-40E3-86AD-266A80AA0842}"/>
            </a:ext>
          </a:extLst>
        </xdr:cNvPr>
        <xdr:cNvSpPr txBox="1"/>
      </xdr:nvSpPr>
      <xdr:spPr>
        <a:xfrm>
          <a:off x="8271587" y="64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46545CBF-2893-4BC0-967D-C77B4AD680F5}"/>
            </a:ext>
          </a:extLst>
        </xdr:cNvPr>
        <xdr:cNvSpPr txBox="1"/>
      </xdr:nvSpPr>
      <xdr:spPr>
        <a:xfrm>
          <a:off x="7509587" y="64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21374167-227C-4B6D-BB9D-8575E8D3754A}"/>
            </a:ext>
          </a:extLst>
        </xdr:cNvPr>
        <xdr:cNvSpPr txBox="1"/>
      </xdr:nvSpPr>
      <xdr:spPr>
        <a:xfrm>
          <a:off x="6712027" y="65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14D0D96B-D2CB-40C6-82B3-0A0080953025}"/>
            </a:ext>
          </a:extLst>
        </xdr:cNvPr>
        <xdr:cNvSpPr txBox="1"/>
      </xdr:nvSpPr>
      <xdr:spPr>
        <a:xfrm>
          <a:off x="5937327" y="654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4516</xdr:rowOff>
    </xdr:from>
    <xdr:ext cx="534377" cy="259045"/>
    <xdr:sp macro="" textlink="">
      <xdr:nvSpPr>
        <xdr:cNvPr id="151" name="n_1mainValue【道路】&#10;一人当たり延長">
          <a:extLst>
            <a:ext uri="{FF2B5EF4-FFF2-40B4-BE49-F238E27FC236}">
              <a16:creationId xmlns:a16="http://schemas.microsoft.com/office/drawing/2014/main" id="{DAC3EBF9-87FC-4022-AE10-A1DE8EA12350}"/>
            </a:ext>
          </a:extLst>
        </xdr:cNvPr>
        <xdr:cNvSpPr txBox="1"/>
      </xdr:nvSpPr>
      <xdr:spPr>
        <a:xfrm>
          <a:off x="8239271" y="603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16055</xdr:rowOff>
    </xdr:from>
    <xdr:ext cx="534377" cy="259045"/>
    <xdr:sp macro="" textlink="">
      <xdr:nvSpPr>
        <xdr:cNvPr id="152" name="n_2mainValue【道路】&#10;一人当たり延長">
          <a:extLst>
            <a:ext uri="{FF2B5EF4-FFF2-40B4-BE49-F238E27FC236}">
              <a16:creationId xmlns:a16="http://schemas.microsoft.com/office/drawing/2014/main" id="{CD777BFA-6D71-4FB1-B36D-9F512D8B69E6}"/>
            </a:ext>
          </a:extLst>
        </xdr:cNvPr>
        <xdr:cNvSpPr txBox="1"/>
      </xdr:nvSpPr>
      <xdr:spPr>
        <a:xfrm>
          <a:off x="7477271" y="60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25852</xdr:rowOff>
    </xdr:from>
    <xdr:ext cx="534377" cy="259045"/>
    <xdr:sp macro="" textlink="">
      <xdr:nvSpPr>
        <xdr:cNvPr id="153" name="n_3mainValue【道路】&#10;一人当たり延長">
          <a:extLst>
            <a:ext uri="{FF2B5EF4-FFF2-40B4-BE49-F238E27FC236}">
              <a16:creationId xmlns:a16="http://schemas.microsoft.com/office/drawing/2014/main" id="{16EC8189-C0CA-4F71-AA6E-BCB4062CAB26}"/>
            </a:ext>
          </a:extLst>
        </xdr:cNvPr>
        <xdr:cNvSpPr txBox="1"/>
      </xdr:nvSpPr>
      <xdr:spPr>
        <a:xfrm>
          <a:off x="6702571" y="60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32711</xdr:rowOff>
    </xdr:from>
    <xdr:ext cx="534377" cy="259045"/>
    <xdr:sp macro="" textlink="">
      <xdr:nvSpPr>
        <xdr:cNvPr id="154" name="n_4mainValue【道路】&#10;一人当たり延長">
          <a:extLst>
            <a:ext uri="{FF2B5EF4-FFF2-40B4-BE49-F238E27FC236}">
              <a16:creationId xmlns:a16="http://schemas.microsoft.com/office/drawing/2014/main" id="{25C0F136-B256-410A-B2BB-D787D5573C37}"/>
            </a:ext>
          </a:extLst>
        </xdr:cNvPr>
        <xdr:cNvSpPr txBox="1"/>
      </xdr:nvSpPr>
      <xdr:spPr>
        <a:xfrm>
          <a:off x="5905011" y="606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F92FC7CF-955B-450A-906F-9AA541A86BB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B944E8EE-772A-4DD1-9A93-032E2A68DDE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85823363-20FD-4097-BADD-48F71157D1F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FD91A243-54F6-41D2-9DC6-F8CD4CFFA53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5F918BE4-0C6D-4C2F-9975-36D99C9D314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6DBB1CD5-A4C6-4721-9930-EEA5528FA82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EF9C9637-4CD5-4286-A83D-5CB1B50A3C2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8FC5D414-3BFC-4493-816E-19E52AE3C89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6902694C-2D9A-43B3-8DD5-E37F3B110BD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D5A65F5A-572C-44C0-9343-841B98A4CC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D6EE62F1-1E49-43D8-AACD-7E7A9A3B81C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7B0EE3F2-7B92-4D3B-8A5E-28EA4F91CA5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9C880EC3-08CC-438F-9670-2517F6A80F97}"/>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6F648AEC-2249-4339-9847-9CE9FCED0EF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79B914A7-040F-405E-AFC9-04D4433982E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AAA723C-2C56-4E99-B7B0-BDFFBC4EE9F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E8BE8F38-9FCB-4A3C-8BEA-9192463C849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410AB320-ABB4-40A2-8E25-1A1FB594ABA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351EE686-7DDE-4365-A8BE-E50A9F53905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2E77FBAF-D241-4105-A65F-BB1BC19C0A7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DA23D84C-0773-42FD-A351-294A10BF207C}"/>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7838C1A7-550A-48F5-A068-5E2221EC1D9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A579D17D-16AC-40D4-980E-21A28BF5A13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927003AE-5875-4955-924E-27E6E15FBA6F}"/>
            </a:ext>
          </a:extLst>
        </xdr:cNvPr>
        <xdr:cNvCxnSpPr/>
      </xdr:nvCxnSpPr>
      <xdr:spPr>
        <a:xfrm flipV="1">
          <a:off x="4086225" y="940689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5079EF1F-8A0F-4F53-A53D-B5CCADF3D2E0}"/>
            </a:ext>
          </a:extLst>
        </xdr:cNvPr>
        <xdr:cNvSpPr txBox="1"/>
      </xdr:nvSpPr>
      <xdr:spPr>
        <a:xfrm>
          <a:off x="412496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22A84506-6403-4BCC-B7BD-EB80ABEB893A}"/>
            </a:ext>
          </a:extLst>
        </xdr:cNvPr>
        <xdr:cNvCxnSpPr/>
      </xdr:nvCxnSpPr>
      <xdr:spPr>
        <a:xfrm>
          <a:off x="4020820" y="10812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24D89F35-7D3E-425F-8DBF-6365D694DA05}"/>
            </a:ext>
          </a:extLst>
        </xdr:cNvPr>
        <xdr:cNvSpPr txBox="1"/>
      </xdr:nvSpPr>
      <xdr:spPr>
        <a:xfrm>
          <a:off x="4124960" y="9189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C1C9700F-7B7F-496E-BC1A-F4BB96DC26B0}"/>
            </a:ext>
          </a:extLst>
        </xdr:cNvPr>
        <xdr:cNvCxnSpPr/>
      </xdr:nvCxnSpPr>
      <xdr:spPr>
        <a:xfrm>
          <a:off x="4020820" y="940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2288C0B3-0C07-4CE8-900C-EC8EEBE20388}"/>
            </a:ext>
          </a:extLst>
        </xdr:cNvPr>
        <xdr:cNvSpPr txBox="1"/>
      </xdr:nvSpPr>
      <xdr:spPr>
        <a:xfrm>
          <a:off x="412496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126F4694-54CC-4CAB-9797-151BA177C532}"/>
            </a:ext>
          </a:extLst>
        </xdr:cNvPr>
        <xdr:cNvSpPr/>
      </xdr:nvSpPr>
      <xdr:spPr>
        <a:xfrm>
          <a:off x="4036060" y="1049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FE491929-31A6-42D7-8DD4-948BFEF771C8}"/>
            </a:ext>
          </a:extLst>
        </xdr:cNvPr>
        <xdr:cNvSpPr/>
      </xdr:nvSpPr>
      <xdr:spPr>
        <a:xfrm>
          <a:off x="33121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4A4A9941-BA7B-4902-B942-8800AA1E208F}"/>
            </a:ext>
          </a:extLst>
        </xdr:cNvPr>
        <xdr:cNvSpPr/>
      </xdr:nvSpPr>
      <xdr:spPr>
        <a:xfrm>
          <a:off x="25146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5036953C-70FE-4405-8A73-3BA928F85D8E}"/>
            </a:ext>
          </a:extLst>
        </xdr:cNvPr>
        <xdr:cNvSpPr/>
      </xdr:nvSpPr>
      <xdr:spPr>
        <a:xfrm>
          <a:off x="17399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D978BCE1-BE0C-4B25-BF0E-8D66F4512887}"/>
            </a:ext>
          </a:extLst>
        </xdr:cNvPr>
        <xdr:cNvSpPr/>
      </xdr:nvSpPr>
      <xdr:spPr>
        <a:xfrm>
          <a:off x="965200" y="104247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F762A51-84AB-4E9D-A834-13ABDCC0073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2244BE6-CB83-4652-AD15-86441EC7232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56FCAD7-5719-40BB-BED3-C7DD420858B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FF406382-0767-4174-BC0D-F7E7F9E7CA8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5D37E62A-75A7-4BFD-858D-6BC2E39B586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94" name="楕円 193">
          <a:extLst>
            <a:ext uri="{FF2B5EF4-FFF2-40B4-BE49-F238E27FC236}">
              <a16:creationId xmlns:a16="http://schemas.microsoft.com/office/drawing/2014/main" id="{59106F33-9995-401F-8759-65C1CD318D2C}"/>
            </a:ext>
          </a:extLst>
        </xdr:cNvPr>
        <xdr:cNvSpPr/>
      </xdr:nvSpPr>
      <xdr:spPr>
        <a:xfrm>
          <a:off x="403606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118762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8E6CC916-0292-44A9-AF10-C74A9BDB8C32}"/>
            </a:ext>
          </a:extLst>
        </xdr:cNvPr>
        <xdr:cNvSpPr txBox="1"/>
      </xdr:nvSpPr>
      <xdr:spPr>
        <a:xfrm>
          <a:off x="4124960"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69215</xdr:rowOff>
    </xdr:from>
    <xdr:to>
      <xdr:col>20</xdr:col>
      <xdr:colOff>38100</xdr:colOff>
      <xdr:row>61</xdr:row>
      <xdr:rowOff>170815</xdr:rowOff>
    </xdr:to>
    <xdr:sp macro="" textlink="">
      <xdr:nvSpPr>
        <xdr:cNvPr id="196" name="楕円 195">
          <a:extLst>
            <a:ext uri="{FF2B5EF4-FFF2-40B4-BE49-F238E27FC236}">
              <a16:creationId xmlns:a16="http://schemas.microsoft.com/office/drawing/2014/main" id="{B19569A0-A8D7-455B-829E-5B3D4FD295A9}"/>
            </a:ext>
          </a:extLst>
        </xdr:cNvPr>
        <xdr:cNvSpPr/>
      </xdr:nvSpPr>
      <xdr:spPr>
        <a:xfrm>
          <a:off x="3312160" y="10295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120015</xdr:rowOff>
    </xdr:from>
    <xdr:to>
      <xdr:col>24</xdr:col>
      <xdr:colOff>63500</xdr:colOff>
      <xdr:row>61</xdr:row>
      <xdr:rowOff>146685</xdr:rowOff>
    </xdr:to>
    <xdr:cxnSp macro="">
      <xdr:nvCxnSpPr>
        <xdr:cNvPr id="197" name="直線コネクタ 196">
          <a:extLst>
            <a:ext uri="{FF2B5EF4-FFF2-40B4-BE49-F238E27FC236}">
              <a16:creationId xmlns:a16="http://schemas.microsoft.com/office/drawing/2014/main" id="{16B7D798-E124-45A3-B96A-FCE7CDEF07AA}"/>
            </a:ext>
          </a:extLst>
        </xdr:cNvPr>
        <xdr:cNvCxnSpPr/>
      </xdr:nvCxnSpPr>
      <xdr:spPr>
        <a:xfrm>
          <a:off x="3355340" y="1034605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8" name="楕円 197">
          <a:extLst>
            <a:ext uri="{FF2B5EF4-FFF2-40B4-BE49-F238E27FC236}">
              <a16:creationId xmlns:a16="http://schemas.microsoft.com/office/drawing/2014/main" id="{5F55E570-85B9-4258-A56C-80340B252172}"/>
            </a:ext>
          </a:extLst>
        </xdr:cNvPr>
        <xdr:cNvSpPr/>
      </xdr:nvSpPr>
      <xdr:spPr>
        <a:xfrm>
          <a:off x="25146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120015</xdr:rowOff>
    </xdr:to>
    <xdr:cxnSp macro="">
      <xdr:nvCxnSpPr>
        <xdr:cNvPr id="199" name="直線コネクタ 198">
          <a:extLst>
            <a:ext uri="{FF2B5EF4-FFF2-40B4-BE49-F238E27FC236}">
              <a16:creationId xmlns:a16="http://schemas.microsoft.com/office/drawing/2014/main" id="{BF3D845F-90A4-40FD-A6E5-729559484CAF}"/>
            </a:ext>
          </a:extLst>
        </xdr:cNvPr>
        <xdr:cNvCxnSpPr/>
      </xdr:nvCxnSpPr>
      <xdr:spPr>
        <a:xfrm>
          <a:off x="2565400" y="1031748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xdr:rowOff>
    </xdr:from>
    <xdr:to>
      <xdr:col>10</xdr:col>
      <xdr:colOff>165100</xdr:colOff>
      <xdr:row>61</xdr:row>
      <xdr:rowOff>115570</xdr:rowOff>
    </xdr:to>
    <xdr:sp macro="" textlink="">
      <xdr:nvSpPr>
        <xdr:cNvPr id="200" name="楕円 199">
          <a:extLst>
            <a:ext uri="{FF2B5EF4-FFF2-40B4-BE49-F238E27FC236}">
              <a16:creationId xmlns:a16="http://schemas.microsoft.com/office/drawing/2014/main" id="{2F8310FD-2463-49B0-97ED-2C336117E3A7}"/>
            </a:ext>
          </a:extLst>
        </xdr:cNvPr>
        <xdr:cNvSpPr/>
      </xdr:nvSpPr>
      <xdr:spPr>
        <a:xfrm>
          <a:off x="17399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64770</xdr:rowOff>
    </xdr:from>
    <xdr:to>
      <xdr:col>15</xdr:col>
      <xdr:colOff>50800</xdr:colOff>
      <xdr:row>61</xdr:row>
      <xdr:rowOff>91440</xdr:rowOff>
    </xdr:to>
    <xdr:cxnSp macro="">
      <xdr:nvCxnSpPr>
        <xdr:cNvPr id="201" name="直線コネクタ 200">
          <a:extLst>
            <a:ext uri="{FF2B5EF4-FFF2-40B4-BE49-F238E27FC236}">
              <a16:creationId xmlns:a16="http://schemas.microsoft.com/office/drawing/2014/main" id="{A36F0746-DFE2-44A3-BD06-7C14D79362DC}"/>
            </a:ext>
          </a:extLst>
        </xdr:cNvPr>
        <xdr:cNvCxnSpPr/>
      </xdr:nvCxnSpPr>
      <xdr:spPr>
        <a:xfrm>
          <a:off x="1790700" y="1029081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202" name="楕円 201">
          <a:extLst>
            <a:ext uri="{FF2B5EF4-FFF2-40B4-BE49-F238E27FC236}">
              <a16:creationId xmlns:a16="http://schemas.microsoft.com/office/drawing/2014/main" id="{DBF86CCE-709F-4E4C-BC10-50EBE296B5F3}"/>
            </a:ext>
          </a:extLst>
        </xdr:cNvPr>
        <xdr:cNvSpPr/>
      </xdr:nvSpPr>
      <xdr:spPr>
        <a:xfrm>
          <a:off x="96520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64770</xdr:rowOff>
    </xdr:to>
    <xdr:cxnSp macro="">
      <xdr:nvCxnSpPr>
        <xdr:cNvPr id="203" name="直線コネクタ 202">
          <a:extLst>
            <a:ext uri="{FF2B5EF4-FFF2-40B4-BE49-F238E27FC236}">
              <a16:creationId xmlns:a16="http://schemas.microsoft.com/office/drawing/2014/main" id="{CA78413A-B33E-4FC9-BA1A-1C36AACC3936}"/>
            </a:ext>
          </a:extLst>
        </xdr:cNvPr>
        <xdr:cNvCxnSpPr/>
      </xdr:nvCxnSpPr>
      <xdr:spPr>
        <a:xfrm>
          <a:off x="1008380" y="1026033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822F2BEF-5F9E-405C-9349-9BD5F2106BBD}"/>
            </a:ext>
          </a:extLst>
        </xdr:cNvPr>
        <xdr:cNvSpPr txBox="1"/>
      </xdr:nvSpPr>
      <xdr:spPr>
        <a:xfrm>
          <a:off x="317056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CF7FD85D-6A41-4084-8D14-2FDA01DDC428}"/>
            </a:ext>
          </a:extLst>
        </xdr:cNvPr>
        <xdr:cNvSpPr txBox="1"/>
      </xdr:nvSpPr>
      <xdr:spPr>
        <a:xfrm>
          <a:off x="238570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198DC0A1-10FF-4BB1-9D7A-CA53402A9750}"/>
            </a:ext>
          </a:extLst>
        </xdr:cNvPr>
        <xdr:cNvSpPr txBox="1"/>
      </xdr:nvSpPr>
      <xdr:spPr>
        <a:xfrm>
          <a:off x="161100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59BDE98F-1BC2-4CB5-908D-DF26C9D2776F}"/>
            </a:ext>
          </a:extLst>
        </xdr:cNvPr>
        <xdr:cNvSpPr txBox="1"/>
      </xdr:nvSpPr>
      <xdr:spPr>
        <a:xfrm>
          <a:off x="83630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15892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83B33FE0-F265-4A8B-9107-BE0BC6968F84}"/>
            </a:ext>
          </a:extLst>
        </xdr:cNvPr>
        <xdr:cNvSpPr txBox="1"/>
      </xdr:nvSpPr>
      <xdr:spPr>
        <a:xfrm>
          <a:off x="317056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100B5DE9-8D6E-4958-AA97-7A36CEF69441}"/>
            </a:ext>
          </a:extLst>
        </xdr:cNvPr>
        <xdr:cNvSpPr txBox="1"/>
      </xdr:nvSpPr>
      <xdr:spPr>
        <a:xfrm>
          <a:off x="238570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132097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43D58BDD-F5B8-4596-B2AA-44F199113946}"/>
            </a:ext>
          </a:extLst>
        </xdr:cNvPr>
        <xdr:cNvSpPr txBox="1"/>
      </xdr:nvSpPr>
      <xdr:spPr>
        <a:xfrm>
          <a:off x="161100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987F0321-6C91-4ABB-815F-7A28107D12B7}"/>
            </a:ext>
          </a:extLst>
        </xdr:cNvPr>
        <xdr:cNvSpPr txBox="1"/>
      </xdr:nvSpPr>
      <xdr:spPr>
        <a:xfrm>
          <a:off x="8363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FEFC508A-43D4-471A-AAA7-6F1942B83E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6F577799-E43E-4132-96B6-2F9AFC98310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AD730285-28CC-4521-B3CC-B4E2E11AD6E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85A1484B-584D-405A-AAEE-663E9F8237A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8340126C-2833-4D66-A030-35E2AD9E0A0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3F272CB7-8F05-4C0C-91D5-915CA68FFB9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F05E533A-7A44-4810-B7A3-3F35A37CF78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8F834D7F-75D9-4C3F-ACFE-7B6CDF1328D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3938B53A-9196-4DB8-912C-8DA92743031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386D76ED-5464-4CAF-8594-7D1132D081F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1D20EB0B-29CF-48F5-B534-12BF1655E07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4FD4C2DC-D017-4217-A602-8750C00A414D}"/>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D0573A73-5697-4096-AC46-818717FFB9C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7EC92711-A4AE-485F-B736-8743C1DAEBEA}"/>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FB9360CC-8466-4A12-BAE2-738F954C8C45}"/>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81AD9CCA-DF2F-46FB-8F5C-56DBD69513E7}"/>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A69293EE-45FD-4791-822C-65393E32E31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F9EC6AC1-8778-40E8-A2C7-A1D9C435EBFE}"/>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8748B723-B6A5-4F38-B0BC-ABE00C5A7CF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70CFB8C7-2EB0-4C5D-B79D-5BD80D5E5595}"/>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5413A401-B1FC-4F54-A0E2-8B083B558E2D}"/>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8825BAB4-2A22-41FE-891C-239F9641FDD4}"/>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C1214170-090C-4013-BFBE-C154F46FFD8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4933F119-7835-4145-AE6B-DF0226D167B6}"/>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DBA0F0BF-D76A-42DD-A70A-F46DCAE2E8D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FDB3155E-D2CB-4E45-BF04-01279D5FEEAB}"/>
            </a:ext>
          </a:extLst>
        </xdr:cNvPr>
        <xdr:cNvCxnSpPr/>
      </xdr:nvCxnSpPr>
      <xdr:spPr>
        <a:xfrm flipV="1">
          <a:off x="9219565" y="9282967"/>
          <a:ext cx="0" cy="1554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4EDFA6A9-9F32-4164-9589-1F2801A6CF9C}"/>
            </a:ext>
          </a:extLst>
        </xdr:cNvPr>
        <xdr:cNvSpPr txBox="1"/>
      </xdr:nvSpPr>
      <xdr:spPr>
        <a:xfrm>
          <a:off x="9258300" y="1084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FC06DF3E-AF17-4D0F-9C9F-380FFF0B732A}"/>
            </a:ext>
          </a:extLst>
        </xdr:cNvPr>
        <xdr:cNvCxnSpPr/>
      </xdr:nvCxnSpPr>
      <xdr:spPr>
        <a:xfrm>
          <a:off x="9154160" y="10837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CDC8AF1B-DE19-4F86-9600-0B575A543E5C}"/>
            </a:ext>
          </a:extLst>
        </xdr:cNvPr>
        <xdr:cNvSpPr txBox="1"/>
      </xdr:nvSpPr>
      <xdr:spPr>
        <a:xfrm>
          <a:off x="9258300" y="90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D77FF8D-353D-46D7-BF3E-921F78E278E5}"/>
            </a:ext>
          </a:extLst>
        </xdr:cNvPr>
        <xdr:cNvCxnSpPr/>
      </xdr:nvCxnSpPr>
      <xdr:spPr>
        <a:xfrm>
          <a:off x="9154160" y="9282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B6EB782F-D4DA-431C-A0D7-799938A8141B}"/>
            </a:ext>
          </a:extLst>
        </xdr:cNvPr>
        <xdr:cNvSpPr txBox="1"/>
      </xdr:nvSpPr>
      <xdr:spPr>
        <a:xfrm>
          <a:off x="9258300" y="102035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6483A748-A181-40A2-BF2A-6B568D823A7D}"/>
            </a:ext>
          </a:extLst>
        </xdr:cNvPr>
        <xdr:cNvSpPr/>
      </xdr:nvSpPr>
      <xdr:spPr>
        <a:xfrm>
          <a:off x="9192260" y="10348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8274AE53-51EC-4537-AD8B-1CE148EC22D1}"/>
            </a:ext>
          </a:extLst>
        </xdr:cNvPr>
        <xdr:cNvSpPr/>
      </xdr:nvSpPr>
      <xdr:spPr>
        <a:xfrm>
          <a:off x="8445500" y="10339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1F29DCAB-53DA-43DA-9578-04BCE93A650F}"/>
            </a:ext>
          </a:extLst>
        </xdr:cNvPr>
        <xdr:cNvSpPr/>
      </xdr:nvSpPr>
      <xdr:spPr>
        <a:xfrm>
          <a:off x="7670800" y="10344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287129A7-CFE8-462E-A1B3-17A2C9F02A6E}"/>
            </a:ext>
          </a:extLst>
        </xdr:cNvPr>
        <xdr:cNvSpPr/>
      </xdr:nvSpPr>
      <xdr:spPr>
        <a:xfrm>
          <a:off x="6873240" y="10375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8D97BC52-9792-48FD-BC4B-6ECE6785CE55}"/>
            </a:ext>
          </a:extLst>
        </xdr:cNvPr>
        <xdr:cNvSpPr/>
      </xdr:nvSpPr>
      <xdr:spPr>
        <a:xfrm>
          <a:off x="6098540" y="10368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8B0BCE5-DE28-46F6-A0BE-A90177F8FB3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1C5BBCD-76A9-4CB5-A015-48875E28524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88DD855-5E8A-488E-8C67-6CCF60E9CD1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E3A786BA-5197-4796-9EDE-F039CB9FC4E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41DF919-58DA-40D6-B4A5-212A256A465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60401</xdr:rowOff>
    </xdr:from>
    <xdr:to>
      <xdr:col>55</xdr:col>
      <xdr:colOff>50800</xdr:colOff>
      <xdr:row>62</xdr:row>
      <xdr:rowOff>162001</xdr:rowOff>
    </xdr:to>
    <xdr:sp macro="" textlink="">
      <xdr:nvSpPr>
        <xdr:cNvPr id="253" name="楕円 252">
          <a:extLst>
            <a:ext uri="{FF2B5EF4-FFF2-40B4-BE49-F238E27FC236}">
              <a16:creationId xmlns:a16="http://schemas.microsoft.com/office/drawing/2014/main" id="{DB67DB71-11E1-429E-AE30-94DA82E16EBC}"/>
            </a:ext>
          </a:extLst>
        </xdr:cNvPr>
        <xdr:cNvSpPr/>
      </xdr:nvSpPr>
      <xdr:spPr>
        <a:xfrm>
          <a:off x="9192260" y="10454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38828</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E85222AE-0613-40E4-89A1-91E465483AAA}"/>
            </a:ext>
          </a:extLst>
        </xdr:cNvPr>
        <xdr:cNvSpPr txBox="1"/>
      </xdr:nvSpPr>
      <xdr:spPr>
        <a:xfrm>
          <a:off x="9258300" y="1043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64669</xdr:rowOff>
    </xdr:from>
    <xdr:to>
      <xdr:col>50</xdr:col>
      <xdr:colOff>165100</xdr:colOff>
      <xdr:row>62</xdr:row>
      <xdr:rowOff>166269</xdr:rowOff>
    </xdr:to>
    <xdr:sp macro="" textlink="">
      <xdr:nvSpPr>
        <xdr:cNvPr id="255" name="楕円 254">
          <a:extLst>
            <a:ext uri="{FF2B5EF4-FFF2-40B4-BE49-F238E27FC236}">
              <a16:creationId xmlns:a16="http://schemas.microsoft.com/office/drawing/2014/main" id="{2ED67675-72DF-4306-967E-E2073E7C1637}"/>
            </a:ext>
          </a:extLst>
        </xdr:cNvPr>
        <xdr:cNvSpPr/>
      </xdr:nvSpPr>
      <xdr:spPr>
        <a:xfrm>
          <a:off x="8445500" y="104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111201</xdr:rowOff>
    </xdr:from>
    <xdr:to>
      <xdr:col>55</xdr:col>
      <xdr:colOff>0</xdr:colOff>
      <xdr:row>62</xdr:row>
      <xdr:rowOff>115469</xdr:rowOff>
    </xdr:to>
    <xdr:cxnSp macro="">
      <xdr:nvCxnSpPr>
        <xdr:cNvPr id="256" name="直線コネクタ 255">
          <a:extLst>
            <a:ext uri="{FF2B5EF4-FFF2-40B4-BE49-F238E27FC236}">
              <a16:creationId xmlns:a16="http://schemas.microsoft.com/office/drawing/2014/main" id="{76DF1508-AD16-4683-94CD-B42ECD5D348B}"/>
            </a:ext>
          </a:extLst>
        </xdr:cNvPr>
        <xdr:cNvCxnSpPr/>
      </xdr:nvCxnSpPr>
      <xdr:spPr>
        <a:xfrm flipV="1">
          <a:off x="8496300" y="10504881"/>
          <a:ext cx="7239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68216</xdr:rowOff>
    </xdr:from>
    <xdr:to>
      <xdr:col>46</xdr:col>
      <xdr:colOff>38100</xdr:colOff>
      <xdr:row>62</xdr:row>
      <xdr:rowOff>169816</xdr:rowOff>
    </xdr:to>
    <xdr:sp macro="" textlink="">
      <xdr:nvSpPr>
        <xdr:cNvPr id="257" name="楕円 256">
          <a:extLst>
            <a:ext uri="{FF2B5EF4-FFF2-40B4-BE49-F238E27FC236}">
              <a16:creationId xmlns:a16="http://schemas.microsoft.com/office/drawing/2014/main" id="{ABC2D309-2196-4C67-A5F2-BE86645C043E}"/>
            </a:ext>
          </a:extLst>
        </xdr:cNvPr>
        <xdr:cNvSpPr/>
      </xdr:nvSpPr>
      <xdr:spPr>
        <a:xfrm>
          <a:off x="7670800" y="10461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115469</xdr:rowOff>
    </xdr:from>
    <xdr:to>
      <xdr:col>50</xdr:col>
      <xdr:colOff>114300</xdr:colOff>
      <xdr:row>62</xdr:row>
      <xdr:rowOff>119016</xdr:rowOff>
    </xdr:to>
    <xdr:cxnSp macro="">
      <xdr:nvCxnSpPr>
        <xdr:cNvPr id="258" name="直線コネクタ 257">
          <a:extLst>
            <a:ext uri="{FF2B5EF4-FFF2-40B4-BE49-F238E27FC236}">
              <a16:creationId xmlns:a16="http://schemas.microsoft.com/office/drawing/2014/main" id="{65E3EC2C-65A6-4E7C-A7CF-BC0F686FEAEB}"/>
            </a:ext>
          </a:extLst>
        </xdr:cNvPr>
        <xdr:cNvCxnSpPr/>
      </xdr:nvCxnSpPr>
      <xdr:spPr>
        <a:xfrm flipV="1">
          <a:off x="7713980" y="10509149"/>
          <a:ext cx="78232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72575</xdr:rowOff>
    </xdr:from>
    <xdr:to>
      <xdr:col>41</xdr:col>
      <xdr:colOff>101600</xdr:colOff>
      <xdr:row>63</xdr:row>
      <xdr:rowOff>2725</xdr:rowOff>
    </xdr:to>
    <xdr:sp macro="" textlink="">
      <xdr:nvSpPr>
        <xdr:cNvPr id="259" name="楕円 258">
          <a:extLst>
            <a:ext uri="{FF2B5EF4-FFF2-40B4-BE49-F238E27FC236}">
              <a16:creationId xmlns:a16="http://schemas.microsoft.com/office/drawing/2014/main" id="{0AEB0A77-EBB9-4077-9F87-7C04164E0F5B}"/>
            </a:ext>
          </a:extLst>
        </xdr:cNvPr>
        <xdr:cNvSpPr/>
      </xdr:nvSpPr>
      <xdr:spPr>
        <a:xfrm>
          <a:off x="6873240" y="10466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119016</xdr:rowOff>
    </xdr:from>
    <xdr:to>
      <xdr:col>45</xdr:col>
      <xdr:colOff>177800</xdr:colOff>
      <xdr:row>62</xdr:row>
      <xdr:rowOff>123375</xdr:rowOff>
    </xdr:to>
    <xdr:cxnSp macro="">
      <xdr:nvCxnSpPr>
        <xdr:cNvPr id="260" name="直線コネクタ 259">
          <a:extLst>
            <a:ext uri="{FF2B5EF4-FFF2-40B4-BE49-F238E27FC236}">
              <a16:creationId xmlns:a16="http://schemas.microsoft.com/office/drawing/2014/main" id="{DFB12177-92EF-4991-91B8-B902515E52A4}"/>
            </a:ext>
          </a:extLst>
        </xdr:cNvPr>
        <xdr:cNvCxnSpPr/>
      </xdr:nvCxnSpPr>
      <xdr:spPr>
        <a:xfrm flipV="1">
          <a:off x="6924040" y="10512696"/>
          <a:ext cx="78994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74388</xdr:rowOff>
    </xdr:from>
    <xdr:to>
      <xdr:col>36</xdr:col>
      <xdr:colOff>165100</xdr:colOff>
      <xdr:row>63</xdr:row>
      <xdr:rowOff>4538</xdr:rowOff>
    </xdr:to>
    <xdr:sp macro="" textlink="">
      <xdr:nvSpPr>
        <xdr:cNvPr id="261" name="楕円 260">
          <a:extLst>
            <a:ext uri="{FF2B5EF4-FFF2-40B4-BE49-F238E27FC236}">
              <a16:creationId xmlns:a16="http://schemas.microsoft.com/office/drawing/2014/main" id="{EACE02B8-4CE5-4AF2-952E-DA0A8914573B}"/>
            </a:ext>
          </a:extLst>
        </xdr:cNvPr>
        <xdr:cNvSpPr/>
      </xdr:nvSpPr>
      <xdr:spPr>
        <a:xfrm>
          <a:off x="6098540" y="10468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123375</xdr:rowOff>
    </xdr:from>
    <xdr:to>
      <xdr:col>41</xdr:col>
      <xdr:colOff>50800</xdr:colOff>
      <xdr:row>62</xdr:row>
      <xdr:rowOff>125188</xdr:rowOff>
    </xdr:to>
    <xdr:cxnSp macro="">
      <xdr:nvCxnSpPr>
        <xdr:cNvPr id="262" name="直線コネクタ 261">
          <a:extLst>
            <a:ext uri="{FF2B5EF4-FFF2-40B4-BE49-F238E27FC236}">
              <a16:creationId xmlns:a16="http://schemas.microsoft.com/office/drawing/2014/main" id="{13E57238-93CE-483C-8C0D-DC9279E36443}"/>
            </a:ext>
          </a:extLst>
        </xdr:cNvPr>
        <xdr:cNvCxnSpPr/>
      </xdr:nvCxnSpPr>
      <xdr:spPr>
        <a:xfrm flipV="1">
          <a:off x="6149340" y="10517055"/>
          <a:ext cx="7747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19E7DC00-20D8-4DA3-A141-4419E38DBA2F}"/>
            </a:ext>
          </a:extLst>
        </xdr:cNvPr>
        <xdr:cNvSpPr txBox="1"/>
      </xdr:nvSpPr>
      <xdr:spPr>
        <a:xfrm>
          <a:off x="8214575" y="1011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4024C788-7D67-4CAF-B357-9BE308F29BC6}"/>
            </a:ext>
          </a:extLst>
        </xdr:cNvPr>
        <xdr:cNvSpPr txBox="1"/>
      </xdr:nvSpPr>
      <xdr:spPr>
        <a:xfrm>
          <a:off x="7444955" y="1012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D67DCCB5-EF25-4018-AF59-96E53E307319}"/>
            </a:ext>
          </a:extLst>
        </xdr:cNvPr>
        <xdr:cNvSpPr txBox="1"/>
      </xdr:nvSpPr>
      <xdr:spPr>
        <a:xfrm>
          <a:off x="6670255" y="101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6DC57ACE-A1DE-419C-8F4A-3282DADBEF2C}"/>
            </a:ext>
          </a:extLst>
        </xdr:cNvPr>
        <xdr:cNvSpPr txBox="1"/>
      </xdr:nvSpPr>
      <xdr:spPr>
        <a:xfrm>
          <a:off x="5872695" y="101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157396</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B6E735B5-86AD-4DF6-9BB1-D45A5D57220D}"/>
            </a:ext>
          </a:extLst>
        </xdr:cNvPr>
        <xdr:cNvSpPr txBox="1"/>
      </xdr:nvSpPr>
      <xdr:spPr>
        <a:xfrm>
          <a:off x="8214575" y="105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160943</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F22D340A-5FB2-4F99-A416-BBFF4482EACD}"/>
            </a:ext>
          </a:extLst>
        </xdr:cNvPr>
        <xdr:cNvSpPr txBox="1"/>
      </xdr:nvSpPr>
      <xdr:spPr>
        <a:xfrm>
          <a:off x="7444955" y="1055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165302</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6ADB2E3E-B150-4CDF-BE03-7CA3EB4D0731}"/>
            </a:ext>
          </a:extLst>
        </xdr:cNvPr>
        <xdr:cNvSpPr txBox="1"/>
      </xdr:nvSpPr>
      <xdr:spPr>
        <a:xfrm>
          <a:off x="6670255" y="1055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167115</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D374BB96-878D-4522-BA78-1FECAC4FD943}"/>
            </a:ext>
          </a:extLst>
        </xdr:cNvPr>
        <xdr:cNvSpPr txBox="1"/>
      </xdr:nvSpPr>
      <xdr:spPr>
        <a:xfrm>
          <a:off x="5872695" y="1056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FC8DAFEF-207D-48D8-91F5-27263460143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176133B7-AD82-4F77-9127-DD0E2810777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BB60FA1C-7817-48A2-93FC-80BDDC65023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F0EAE7A7-8CBF-4B4D-AD43-1088AE976A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BC2309D3-E5C5-4A3C-B4B5-457ABC6671D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A711E22D-12FC-4AE4-B96C-12BD5DB665F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E194C7D3-51E3-4295-841C-3212E345DAE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976DBD8C-4829-4376-85DB-505806DB34E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2279565B-3771-4C77-99E3-7321F3DFA07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363967B0-2A89-46E3-AD4C-52C0C1FCA50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44C47DCB-519B-4D53-9264-CC40FE7FFD8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A62A2DDA-C0C2-41E0-882D-AFE1951EDC8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5C33E699-45A0-4C70-A817-4614AAB5294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CFDF58A0-7DA0-4C39-A566-54C9621FD82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47ADD294-6DCB-4547-B026-59BEC5FBE8E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9F65E8E6-9149-42A5-BB12-B68E65A7128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983D9CE9-8432-458C-98C2-7755EED8BD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69E7B75F-5645-4ED0-A597-88BFCD17CC3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8652B5BC-2785-4A29-8F84-82C810A7308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8F5904B3-A64E-4301-A2A7-E096516C84D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CEE2C80E-A510-4736-BFFF-42C202605C5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4586BA93-0815-47F9-A78D-7A358CEA22C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9A48E115-EE94-42E9-8747-4657034D3D8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3C324152-8E95-4222-92B8-D7378C1E5D1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B300A7D0-5095-4BBE-AEC0-94BBC9DF7294}"/>
            </a:ext>
          </a:extLst>
        </xdr:cNvPr>
        <xdr:cNvCxnSpPr/>
      </xdr:nvCxnSpPr>
      <xdr:spPr>
        <a:xfrm flipV="1">
          <a:off x="4086225" y="13214984"/>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555911D9-205C-4B9A-87DD-5E80B25EB26B}"/>
            </a:ext>
          </a:extLst>
        </xdr:cNvPr>
        <xdr:cNvSpPr txBox="1"/>
      </xdr:nvSpPr>
      <xdr:spPr>
        <a:xfrm>
          <a:off x="412496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90FA52A3-23F0-4D24-A883-4D76DC8A3DC1}"/>
            </a:ext>
          </a:extLst>
        </xdr:cNvPr>
        <xdr:cNvCxnSpPr/>
      </xdr:nvCxnSpPr>
      <xdr:spPr>
        <a:xfrm>
          <a:off x="4020820" y="14283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9C27A271-BB63-4BFF-9F0D-2CD7439254BD}"/>
            </a:ext>
          </a:extLst>
        </xdr:cNvPr>
        <xdr:cNvSpPr txBox="1"/>
      </xdr:nvSpPr>
      <xdr:spPr>
        <a:xfrm>
          <a:off x="4124960" y="1299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C6692631-4A77-4815-8826-63240DD8FA56}"/>
            </a:ext>
          </a:extLst>
        </xdr:cNvPr>
        <xdr:cNvCxnSpPr/>
      </xdr:nvCxnSpPr>
      <xdr:spPr>
        <a:xfrm>
          <a:off x="4020820" y="13214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2BEEC0E5-CBFA-49B2-8388-B1FBC1D299FC}"/>
            </a:ext>
          </a:extLst>
        </xdr:cNvPr>
        <xdr:cNvSpPr txBox="1"/>
      </xdr:nvSpPr>
      <xdr:spPr>
        <a:xfrm>
          <a:off x="4124960" y="13867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DFC1CB36-C244-4D43-9BBA-ABDCA5903A24}"/>
            </a:ext>
          </a:extLst>
        </xdr:cNvPr>
        <xdr:cNvSpPr/>
      </xdr:nvSpPr>
      <xdr:spPr>
        <a:xfrm>
          <a:off x="4036060" y="14011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8F960036-0F13-4F7A-A365-12CD80033193}"/>
            </a:ext>
          </a:extLst>
        </xdr:cNvPr>
        <xdr:cNvSpPr/>
      </xdr:nvSpPr>
      <xdr:spPr>
        <a:xfrm>
          <a:off x="3312160" y="1399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E0E4A01D-2FF3-4610-A577-067FD53408B7}"/>
            </a:ext>
          </a:extLst>
        </xdr:cNvPr>
        <xdr:cNvSpPr/>
      </xdr:nvSpPr>
      <xdr:spPr>
        <a:xfrm>
          <a:off x="25146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9B5DF1C3-DA33-460F-8574-69E6637F3DD5}"/>
            </a:ext>
          </a:extLst>
        </xdr:cNvPr>
        <xdr:cNvSpPr/>
      </xdr:nvSpPr>
      <xdr:spPr>
        <a:xfrm>
          <a:off x="17399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2C0730E4-1A59-40D0-8D53-2FE763BA8CB7}"/>
            </a:ext>
          </a:extLst>
        </xdr:cNvPr>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AAEB1B4-0B7A-4A76-92BF-78D567550DE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CA013B5-E60E-4B13-B658-775B7DB9CD9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DFF9F57C-A924-4B35-9C3D-D937949E632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BFF0092-E679-4EB4-A924-99B57D4C515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C6E7AF24-97E0-4B94-A6FA-52E2C19FCFE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11" name="楕円 310">
          <a:extLst>
            <a:ext uri="{FF2B5EF4-FFF2-40B4-BE49-F238E27FC236}">
              <a16:creationId xmlns:a16="http://schemas.microsoft.com/office/drawing/2014/main" id="{08C7DBC7-1110-440C-A67D-6F0BEA0A9C72}"/>
            </a:ext>
          </a:extLst>
        </xdr:cNvPr>
        <xdr:cNvSpPr/>
      </xdr:nvSpPr>
      <xdr:spPr>
        <a:xfrm>
          <a:off x="403606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FB0FBEE6-39C0-47C8-B0EC-D74A644455D5}"/>
            </a:ext>
          </a:extLst>
        </xdr:cNvPr>
        <xdr:cNvSpPr txBox="1"/>
      </xdr:nvSpPr>
      <xdr:spPr>
        <a:xfrm>
          <a:off x="4124960"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13" name="楕円 312">
          <a:extLst>
            <a:ext uri="{FF2B5EF4-FFF2-40B4-BE49-F238E27FC236}">
              <a16:creationId xmlns:a16="http://schemas.microsoft.com/office/drawing/2014/main" id="{05A5B4FC-95FF-4EE8-B54C-CE78073E30CD}"/>
            </a:ext>
          </a:extLst>
        </xdr:cNvPr>
        <xdr:cNvSpPr/>
      </xdr:nvSpPr>
      <xdr:spPr>
        <a:xfrm>
          <a:off x="3312160" y="1398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148589</xdr:rowOff>
    </xdr:to>
    <xdr:cxnSp macro="">
      <xdr:nvCxnSpPr>
        <xdr:cNvPr id="314" name="直線コネクタ 313">
          <a:extLst>
            <a:ext uri="{FF2B5EF4-FFF2-40B4-BE49-F238E27FC236}">
              <a16:creationId xmlns:a16="http://schemas.microsoft.com/office/drawing/2014/main" id="{F5E0F016-A035-4219-A143-954CEAB9CCCD}"/>
            </a:ext>
          </a:extLst>
        </xdr:cNvPr>
        <xdr:cNvCxnSpPr/>
      </xdr:nvCxnSpPr>
      <xdr:spPr>
        <a:xfrm>
          <a:off x="3355340" y="14037945"/>
          <a:ext cx="7315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15" name="楕円 314">
          <a:extLst>
            <a:ext uri="{FF2B5EF4-FFF2-40B4-BE49-F238E27FC236}">
              <a16:creationId xmlns:a16="http://schemas.microsoft.com/office/drawing/2014/main" id="{3569D751-9F86-4385-8BBD-E0C423A99147}"/>
            </a:ext>
          </a:extLst>
        </xdr:cNvPr>
        <xdr:cNvSpPr/>
      </xdr:nvSpPr>
      <xdr:spPr>
        <a:xfrm>
          <a:off x="25146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123825</xdr:rowOff>
    </xdr:to>
    <xdr:cxnSp macro="">
      <xdr:nvCxnSpPr>
        <xdr:cNvPr id="316" name="直線コネクタ 315">
          <a:extLst>
            <a:ext uri="{FF2B5EF4-FFF2-40B4-BE49-F238E27FC236}">
              <a16:creationId xmlns:a16="http://schemas.microsoft.com/office/drawing/2014/main" id="{6B92AC7A-DF04-4603-B8D9-FC39C53961E6}"/>
            </a:ext>
          </a:extLst>
        </xdr:cNvPr>
        <xdr:cNvCxnSpPr/>
      </xdr:nvCxnSpPr>
      <xdr:spPr>
        <a:xfrm>
          <a:off x="2565400" y="1401127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317" name="楕円 316">
          <a:extLst>
            <a:ext uri="{FF2B5EF4-FFF2-40B4-BE49-F238E27FC236}">
              <a16:creationId xmlns:a16="http://schemas.microsoft.com/office/drawing/2014/main" id="{5CB0E816-FA2B-427C-B215-923CE0688A4C}"/>
            </a:ext>
          </a:extLst>
        </xdr:cNvPr>
        <xdr:cNvSpPr/>
      </xdr:nvSpPr>
      <xdr:spPr>
        <a:xfrm>
          <a:off x="17399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68580</xdr:rowOff>
    </xdr:from>
    <xdr:to>
      <xdr:col>15</xdr:col>
      <xdr:colOff>50800</xdr:colOff>
      <xdr:row>83</xdr:row>
      <xdr:rowOff>97155</xdr:rowOff>
    </xdr:to>
    <xdr:cxnSp macro="">
      <xdr:nvCxnSpPr>
        <xdr:cNvPr id="318" name="直線コネクタ 317">
          <a:extLst>
            <a:ext uri="{FF2B5EF4-FFF2-40B4-BE49-F238E27FC236}">
              <a16:creationId xmlns:a16="http://schemas.microsoft.com/office/drawing/2014/main" id="{622AEABB-092A-4671-A5A0-A3EC087F52C9}"/>
            </a:ext>
          </a:extLst>
        </xdr:cNvPr>
        <xdr:cNvCxnSpPr/>
      </xdr:nvCxnSpPr>
      <xdr:spPr>
        <a:xfrm>
          <a:off x="1790700" y="1398270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19" name="楕円 318">
          <a:extLst>
            <a:ext uri="{FF2B5EF4-FFF2-40B4-BE49-F238E27FC236}">
              <a16:creationId xmlns:a16="http://schemas.microsoft.com/office/drawing/2014/main" id="{396FB951-DCD6-41C5-96DD-A667ECAC8486}"/>
            </a:ext>
          </a:extLst>
        </xdr:cNvPr>
        <xdr:cNvSpPr/>
      </xdr:nvSpPr>
      <xdr:spPr>
        <a:xfrm>
          <a:off x="965200" y="13909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68580</xdr:rowOff>
    </xdr:to>
    <xdr:cxnSp macro="">
      <xdr:nvCxnSpPr>
        <xdr:cNvPr id="320" name="直線コネクタ 319">
          <a:extLst>
            <a:ext uri="{FF2B5EF4-FFF2-40B4-BE49-F238E27FC236}">
              <a16:creationId xmlns:a16="http://schemas.microsoft.com/office/drawing/2014/main" id="{9CF267BD-F6FC-4EB3-847D-E479139F1AEE}"/>
            </a:ext>
          </a:extLst>
        </xdr:cNvPr>
        <xdr:cNvCxnSpPr/>
      </xdr:nvCxnSpPr>
      <xdr:spPr>
        <a:xfrm>
          <a:off x="1008380" y="13956031"/>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D64E9B21-55CA-4F97-91A6-9AB1E0C9705C}"/>
            </a:ext>
          </a:extLst>
        </xdr:cNvPr>
        <xdr:cNvSpPr txBox="1"/>
      </xdr:nvSpPr>
      <xdr:spPr>
        <a:xfrm>
          <a:off x="317056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29E727F2-8819-408E-83D6-F26DFFA237A1}"/>
            </a:ext>
          </a:extLst>
        </xdr:cNvPr>
        <xdr:cNvSpPr txBox="1"/>
      </xdr:nvSpPr>
      <xdr:spPr>
        <a:xfrm>
          <a:off x="23857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93B04550-42EF-49CB-A84F-1DA0170FA1B9}"/>
            </a:ext>
          </a:extLst>
        </xdr:cNvPr>
        <xdr:cNvSpPr txBox="1"/>
      </xdr:nvSpPr>
      <xdr:spPr>
        <a:xfrm>
          <a:off x="161100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19F3C0B2-5C3D-48A2-8156-8613B750EE8B}"/>
            </a:ext>
          </a:extLst>
        </xdr:cNvPr>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19702</xdr:rowOff>
    </xdr:from>
    <xdr:ext cx="405111" cy="259045"/>
    <xdr:sp macro="" textlink="">
      <xdr:nvSpPr>
        <xdr:cNvPr id="325" name="n_1mainValue【公営住宅】&#10;有形固定資産減価償却率">
          <a:extLst>
            <a:ext uri="{FF2B5EF4-FFF2-40B4-BE49-F238E27FC236}">
              <a16:creationId xmlns:a16="http://schemas.microsoft.com/office/drawing/2014/main" id="{611F5E58-644C-4158-8DF5-C71137AC98F4}"/>
            </a:ext>
          </a:extLst>
        </xdr:cNvPr>
        <xdr:cNvSpPr txBox="1"/>
      </xdr:nvSpPr>
      <xdr:spPr>
        <a:xfrm>
          <a:off x="317056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326" name="n_2mainValue【公営住宅】&#10;有形固定資産減価償却率">
          <a:extLst>
            <a:ext uri="{FF2B5EF4-FFF2-40B4-BE49-F238E27FC236}">
              <a16:creationId xmlns:a16="http://schemas.microsoft.com/office/drawing/2014/main" id="{64EC4BE4-C238-4516-898E-CC9A740C3B90}"/>
            </a:ext>
          </a:extLst>
        </xdr:cNvPr>
        <xdr:cNvSpPr txBox="1"/>
      </xdr:nvSpPr>
      <xdr:spPr>
        <a:xfrm>
          <a:off x="238570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135907</xdr:rowOff>
    </xdr:from>
    <xdr:ext cx="405111" cy="259045"/>
    <xdr:sp macro="" textlink="">
      <xdr:nvSpPr>
        <xdr:cNvPr id="327" name="n_3mainValue【公営住宅】&#10;有形固定資産減価償却率">
          <a:extLst>
            <a:ext uri="{FF2B5EF4-FFF2-40B4-BE49-F238E27FC236}">
              <a16:creationId xmlns:a16="http://schemas.microsoft.com/office/drawing/2014/main" id="{4189BE43-9326-49DA-9006-054D31421F9F}"/>
            </a:ext>
          </a:extLst>
        </xdr:cNvPr>
        <xdr:cNvSpPr txBox="1"/>
      </xdr:nvSpPr>
      <xdr:spPr>
        <a:xfrm>
          <a:off x="16110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28" name="n_4mainValue【公営住宅】&#10;有形固定資産減価償却率">
          <a:extLst>
            <a:ext uri="{FF2B5EF4-FFF2-40B4-BE49-F238E27FC236}">
              <a16:creationId xmlns:a16="http://schemas.microsoft.com/office/drawing/2014/main" id="{A1BCCDA7-B872-4E78-8096-BDBEA8BE4CD9}"/>
            </a:ext>
          </a:extLst>
        </xdr:cNvPr>
        <xdr:cNvSpPr txBox="1"/>
      </xdr:nvSpPr>
      <xdr:spPr>
        <a:xfrm>
          <a:off x="836304" y="1399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75AA5C12-7B10-479D-88A8-2BD2910206C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8D93D272-E0C6-43EC-9C77-6B029D881CF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F1E7037-5898-42A0-812F-A55E8F8C9C0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2C0E6D60-A310-47C3-A2C0-0C6DC4A91C8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9E40956C-CBCA-4701-BADD-402366C6A71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A50F2182-D2DB-4104-8C0A-627139988FF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7B1878AF-6436-4E87-A291-C8FE7CFAD13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A3F4E19-978C-4CD6-89A8-98069AC248B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FB7CB39-817E-4669-AE42-D969343FA8B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716A695B-1BE2-4EF2-8C94-EDF319BD82E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2660D17A-37EA-4F47-BFCA-37DB91A6164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B2F264D0-A188-462D-9E0D-0D794CC6AC57}"/>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CD650DCC-F55E-49D8-B3D0-8CAE3AFC0999}"/>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536EB5AD-0ED0-4603-BB39-DA210C7188A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4423E2AA-290E-42B9-A7F3-BA9C02413BD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9B011862-4F51-4D61-8CDE-CE12954FD9D2}"/>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883FC913-30ED-4662-B583-866D4A430F7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36792911-C1F6-426F-A5D8-D0075829F57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EB81E3E4-8B42-46A1-8233-C73A7161108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34DAA890-B7A0-4B90-BED6-5392FB87D3A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5490E90B-AE24-461B-91B9-B6C6BE82057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5C43D862-CC24-41C2-826E-AFA3F03F8074}"/>
            </a:ext>
          </a:extLst>
        </xdr:cNvPr>
        <xdr:cNvCxnSpPr/>
      </xdr:nvCxnSpPr>
      <xdr:spPr>
        <a:xfrm flipV="1">
          <a:off x="9219565" y="13258342"/>
          <a:ext cx="0" cy="1176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1554EF86-D6FD-47E3-B623-AA39A6F4D4A8}"/>
            </a:ext>
          </a:extLst>
        </xdr:cNvPr>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3CDBB132-97BB-4E01-B2EF-549251373598}"/>
            </a:ext>
          </a:extLst>
        </xdr:cNvPr>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A9214EF5-1D39-4A2A-BA17-E06F95A7005B}"/>
            </a:ext>
          </a:extLst>
        </xdr:cNvPr>
        <xdr:cNvSpPr txBox="1"/>
      </xdr:nvSpPr>
      <xdr:spPr>
        <a:xfrm>
          <a:off x="9258300" y="1304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A5E0DCDD-3B67-432E-909C-0751E86559ED}"/>
            </a:ext>
          </a:extLst>
        </xdr:cNvPr>
        <xdr:cNvCxnSpPr/>
      </xdr:nvCxnSpPr>
      <xdr:spPr>
        <a:xfrm>
          <a:off x="9154160" y="13258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52A15619-D47A-4439-A482-044E0D96CC91}"/>
            </a:ext>
          </a:extLst>
        </xdr:cNvPr>
        <xdr:cNvSpPr txBox="1"/>
      </xdr:nvSpPr>
      <xdr:spPr>
        <a:xfrm>
          <a:off x="9258300" y="14139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6CEE061A-A611-459B-94F6-431E78B7F7E5}"/>
            </a:ext>
          </a:extLst>
        </xdr:cNvPr>
        <xdr:cNvSpPr/>
      </xdr:nvSpPr>
      <xdr:spPr>
        <a:xfrm>
          <a:off x="9192260" y="14161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C0722FB8-7576-4F96-A917-EAC9E36E7C11}"/>
            </a:ext>
          </a:extLst>
        </xdr:cNvPr>
        <xdr:cNvSpPr/>
      </xdr:nvSpPr>
      <xdr:spPr>
        <a:xfrm>
          <a:off x="8445500" y="14159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F5681382-67C5-4B29-B6FC-A6241ADC9C5A}"/>
            </a:ext>
          </a:extLst>
        </xdr:cNvPr>
        <xdr:cNvSpPr/>
      </xdr:nvSpPr>
      <xdr:spPr>
        <a:xfrm>
          <a:off x="7670800" y="141623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2DB26A2B-87DA-4086-9B2D-B2466D9E7F2C}"/>
            </a:ext>
          </a:extLst>
        </xdr:cNvPr>
        <xdr:cNvSpPr/>
      </xdr:nvSpPr>
      <xdr:spPr>
        <a:xfrm>
          <a:off x="6873240" y="1418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8C2E7E96-5175-43CA-BCF4-3CF9A3AF0889}"/>
            </a:ext>
          </a:extLst>
        </xdr:cNvPr>
        <xdr:cNvSpPr/>
      </xdr:nvSpPr>
      <xdr:spPr>
        <a:xfrm>
          <a:off x="6098540" y="141659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7FE49F8-3A03-4609-9885-F7F01C5F083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D6F369-574E-4878-9923-71401AD9B12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EC01333-27DE-4A03-9775-368CAAE2D29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0F3BA99-4A10-481B-A0C6-B8166881BBE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36DBE9F-7628-4D70-AC47-7CAB29CFBA5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66" name="楕円 365">
          <a:extLst>
            <a:ext uri="{FF2B5EF4-FFF2-40B4-BE49-F238E27FC236}">
              <a16:creationId xmlns:a16="http://schemas.microsoft.com/office/drawing/2014/main" id="{6B6EA604-9873-4F0E-B8FC-E6E170AB69C7}"/>
            </a:ext>
          </a:extLst>
        </xdr:cNvPr>
        <xdr:cNvSpPr/>
      </xdr:nvSpPr>
      <xdr:spPr>
        <a:xfrm>
          <a:off x="9192260" y="14059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167912</xdr:rowOff>
    </xdr:from>
    <xdr:ext cx="469744" cy="259045"/>
    <xdr:sp macro="" textlink="">
      <xdr:nvSpPr>
        <xdr:cNvPr id="367" name="【公営住宅】&#10;一人当たり面積該当値テキスト">
          <a:extLst>
            <a:ext uri="{FF2B5EF4-FFF2-40B4-BE49-F238E27FC236}">
              <a16:creationId xmlns:a16="http://schemas.microsoft.com/office/drawing/2014/main" id="{E7AF1870-FFAA-4EE4-93BE-3585F56C8AAC}"/>
            </a:ext>
          </a:extLst>
        </xdr:cNvPr>
        <xdr:cNvSpPr txBox="1"/>
      </xdr:nvSpPr>
      <xdr:spPr>
        <a:xfrm>
          <a:off x="9258300" y="139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147777</xdr:rowOff>
    </xdr:from>
    <xdr:to>
      <xdr:col>50</xdr:col>
      <xdr:colOff>165100</xdr:colOff>
      <xdr:row>84</xdr:row>
      <xdr:rowOff>77927</xdr:rowOff>
    </xdr:to>
    <xdr:sp macro="" textlink="">
      <xdr:nvSpPr>
        <xdr:cNvPr id="368" name="楕円 367">
          <a:extLst>
            <a:ext uri="{FF2B5EF4-FFF2-40B4-BE49-F238E27FC236}">
              <a16:creationId xmlns:a16="http://schemas.microsoft.com/office/drawing/2014/main" id="{19FED1B1-8C38-4A60-82C4-FEE0E765549A}"/>
            </a:ext>
          </a:extLst>
        </xdr:cNvPr>
        <xdr:cNvSpPr/>
      </xdr:nvSpPr>
      <xdr:spPr>
        <a:xfrm>
          <a:off x="8445500" y="14061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24385</xdr:rowOff>
    </xdr:from>
    <xdr:to>
      <xdr:col>55</xdr:col>
      <xdr:colOff>0</xdr:colOff>
      <xdr:row>84</xdr:row>
      <xdr:rowOff>27127</xdr:rowOff>
    </xdr:to>
    <xdr:cxnSp macro="">
      <xdr:nvCxnSpPr>
        <xdr:cNvPr id="369" name="直線コネクタ 368">
          <a:extLst>
            <a:ext uri="{FF2B5EF4-FFF2-40B4-BE49-F238E27FC236}">
              <a16:creationId xmlns:a16="http://schemas.microsoft.com/office/drawing/2014/main" id="{D9E8C2BE-5571-4502-B81B-C45B15E10790}"/>
            </a:ext>
          </a:extLst>
        </xdr:cNvPr>
        <xdr:cNvCxnSpPr/>
      </xdr:nvCxnSpPr>
      <xdr:spPr>
        <a:xfrm flipV="1">
          <a:off x="8496300" y="14106145"/>
          <a:ext cx="7239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150521</xdr:rowOff>
    </xdr:from>
    <xdr:to>
      <xdr:col>46</xdr:col>
      <xdr:colOff>38100</xdr:colOff>
      <xdr:row>84</xdr:row>
      <xdr:rowOff>80671</xdr:rowOff>
    </xdr:to>
    <xdr:sp macro="" textlink="">
      <xdr:nvSpPr>
        <xdr:cNvPr id="370" name="楕円 369">
          <a:extLst>
            <a:ext uri="{FF2B5EF4-FFF2-40B4-BE49-F238E27FC236}">
              <a16:creationId xmlns:a16="http://schemas.microsoft.com/office/drawing/2014/main" id="{92307125-88C0-4112-87D2-47A97BC71163}"/>
            </a:ext>
          </a:extLst>
        </xdr:cNvPr>
        <xdr:cNvSpPr/>
      </xdr:nvSpPr>
      <xdr:spPr>
        <a:xfrm>
          <a:off x="7670800" y="1406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27127</xdr:rowOff>
    </xdr:from>
    <xdr:to>
      <xdr:col>50</xdr:col>
      <xdr:colOff>114300</xdr:colOff>
      <xdr:row>84</xdr:row>
      <xdr:rowOff>29871</xdr:rowOff>
    </xdr:to>
    <xdr:cxnSp macro="">
      <xdr:nvCxnSpPr>
        <xdr:cNvPr id="371" name="直線コネクタ 370">
          <a:extLst>
            <a:ext uri="{FF2B5EF4-FFF2-40B4-BE49-F238E27FC236}">
              <a16:creationId xmlns:a16="http://schemas.microsoft.com/office/drawing/2014/main" id="{3EB8B3D5-D2A9-4992-AFF1-B567A0A62ECA}"/>
            </a:ext>
          </a:extLst>
        </xdr:cNvPr>
        <xdr:cNvCxnSpPr/>
      </xdr:nvCxnSpPr>
      <xdr:spPr>
        <a:xfrm flipV="1">
          <a:off x="7713980" y="14108887"/>
          <a:ext cx="78232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72" name="楕円 371">
          <a:extLst>
            <a:ext uri="{FF2B5EF4-FFF2-40B4-BE49-F238E27FC236}">
              <a16:creationId xmlns:a16="http://schemas.microsoft.com/office/drawing/2014/main" id="{81B38D53-3325-47B4-B4F3-F95A44DA64D5}"/>
            </a:ext>
          </a:extLst>
        </xdr:cNvPr>
        <xdr:cNvSpPr/>
      </xdr:nvSpPr>
      <xdr:spPr>
        <a:xfrm>
          <a:off x="6873240" y="1406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26670</xdr:rowOff>
    </xdr:from>
    <xdr:to>
      <xdr:col>45</xdr:col>
      <xdr:colOff>177800</xdr:colOff>
      <xdr:row>84</xdr:row>
      <xdr:rowOff>29871</xdr:rowOff>
    </xdr:to>
    <xdr:cxnSp macro="">
      <xdr:nvCxnSpPr>
        <xdr:cNvPr id="373" name="直線コネクタ 372">
          <a:extLst>
            <a:ext uri="{FF2B5EF4-FFF2-40B4-BE49-F238E27FC236}">
              <a16:creationId xmlns:a16="http://schemas.microsoft.com/office/drawing/2014/main" id="{978D1DA5-B442-459C-952E-22E00113BB07}"/>
            </a:ext>
          </a:extLst>
        </xdr:cNvPr>
        <xdr:cNvCxnSpPr/>
      </xdr:nvCxnSpPr>
      <xdr:spPr>
        <a:xfrm>
          <a:off x="6924040" y="14108430"/>
          <a:ext cx="78994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149149</xdr:rowOff>
    </xdr:from>
    <xdr:to>
      <xdr:col>36</xdr:col>
      <xdr:colOff>165100</xdr:colOff>
      <xdr:row>84</xdr:row>
      <xdr:rowOff>79299</xdr:rowOff>
    </xdr:to>
    <xdr:sp macro="" textlink="">
      <xdr:nvSpPr>
        <xdr:cNvPr id="374" name="楕円 373">
          <a:extLst>
            <a:ext uri="{FF2B5EF4-FFF2-40B4-BE49-F238E27FC236}">
              <a16:creationId xmlns:a16="http://schemas.microsoft.com/office/drawing/2014/main" id="{6AC84915-8273-4CC1-B526-109C82B73BDE}"/>
            </a:ext>
          </a:extLst>
        </xdr:cNvPr>
        <xdr:cNvSpPr/>
      </xdr:nvSpPr>
      <xdr:spPr>
        <a:xfrm>
          <a:off x="6098540" y="14063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28499</xdr:rowOff>
    </xdr:to>
    <xdr:cxnSp macro="">
      <xdr:nvCxnSpPr>
        <xdr:cNvPr id="375" name="直線コネクタ 374">
          <a:extLst>
            <a:ext uri="{FF2B5EF4-FFF2-40B4-BE49-F238E27FC236}">
              <a16:creationId xmlns:a16="http://schemas.microsoft.com/office/drawing/2014/main" id="{AEA172DC-6CA2-4F82-9A74-4F1774B0BD2C}"/>
            </a:ext>
          </a:extLst>
        </xdr:cNvPr>
        <xdr:cNvCxnSpPr/>
      </xdr:nvCxnSpPr>
      <xdr:spPr>
        <a:xfrm flipV="1">
          <a:off x="6149340" y="14108430"/>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8401EA98-D8D4-4075-AD06-45AA3D05CBA3}"/>
            </a:ext>
          </a:extLst>
        </xdr:cNvPr>
        <xdr:cNvSpPr txBox="1"/>
      </xdr:nvSpPr>
      <xdr:spPr>
        <a:xfrm>
          <a:off x="8271587" y="142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2FE06FAF-9A5B-4950-A20D-095D95DCE3FF}"/>
            </a:ext>
          </a:extLst>
        </xdr:cNvPr>
        <xdr:cNvSpPr txBox="1"/>
      </xdr:nvSpPr>
      <xdr:spPr>
        <a:xfrm>
          <a:off x="7509587" y="1425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4E4F169D-50C8-4282-B319-D2A63FD1BDAD}"/>
            </a:ext>
          </a:extLst>
        </xdr:cNvPr>
        <xdr:cNvSpPr txBox="1"/>
      </xdr:nvSpPr>
      <xdr:spPr>
        <a:xfrm>
          <a:off x="6712027" y="1427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1C240277-663B-4297-AFD5-CC7DD6CBE201}"/>
            </a:ext>
          </a:extLst>
        </xdr:cNvPr>
        <xdr:cNvSpPr txBox="1"/>
      </xdr:nvSpPr>
      <xdr:spPr>
        <a:xfrm>
          <a:off x="5937327" y="1425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94454</xdr:rowOff>
    </xdr:from>
    <xdr:ext cx="469744" cy="259045"/>
    <xdr:sp macro="" textlink="">
      <xdr:nvSpPr>
        <xdr:cNvPr id="380" name="n_1mainValue【公営住宅】&#10;一人当たり面積">
          <a:extLst>
            <a:ext uri="{FF2B5EF4-FFF2-40B4-BE49-F238E27FC236}">
              <a16:creationId xmlns:a16="http://schemas.microsoft.com/office/drawing/2014/main" id="{B77A772B-DE56-4948-8D32-A4B04BBD5A8C}"/>
            </a:ext>
          </a:extLst>
        </xdr:cNvPr>
        <xdr:cNvSpPr txBox="1"/>
      </xdr:nvSpPr>
      <xdr:spPr>
        <a:xfrm>
          <a:off x="8271587" y="1384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97198</xdr:rowOff>
    </xdr:from>
    <xdr:ext cx="469744" cy="259045"/>
    <xdr:sp macro="" textlink="">
      <xdr:nvSpPr>
        <xdr:cNvPr id="381" name="n_2mainValue【公営住宅】&#10;一人当たり面積">
          <a:extLst>
            <a:ext uri="{FF2B5EF4-FFF2-40B4-BE49-F238E27FC236}">
              <a16:creationId xmlns:a16="http://schemas.microsoft.com/office/drawing/2014/main" id="{E110D01B-9DCC-49AA-A785-41A455C1689E}"/>
            </a:ext>
          </a:extLst>
        </xdr:cNvPr>
        <xdr:cNvSpPr txBox="1"/>
      </xdr:nvSpPr>
      <xdr:spPr>
        <a:xfrm>
          <a:off x="7509587" y="1384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82" name="n_3mainValue【公営住宅】&#10;一人当たり面積">
          <a:extLst>
            <a:ext uri="{FF2B5EF4-FFF2-40B4-BE49-F238E27FC236}">
              <a16:creationId xmlns:a16="http://schemas.microsoft.com/office/drawing/2014/main" id="{CDDDE6B6-21CD-4819-BFB2-F63E14EF5445}"/>
            </a:ext>
          </a:extLst>
        </xdr:cNvPr>
        <xdr:cNvSpPr txBox="1"/>
      </xdr:nvSpPr>
      <xdr:spPr>
        <a:xfrm>
          <a:off x="67120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95826</xdr:rowOff>
    </xdr:from>
    <xdr:ext cx="469744" cy="259045"/>
    <xdr:sp macro="" textlink="">
      <xdr:nvSpPr>
        <xdr:cNvPr id="383" name="n_4mainValue【公営住宅】&#10;一人当たり面積">
          <a:extLst>
            <a:ext uri="{FF2B5EF4-FFF2-40B4-BE49-F238E27FC236}">
              <a16:creationId xmlns:a16="http://schemas.microsoft.com/office/drawing/2014/main" id="{8116AE00-D120-4982-99D7-7DBD9D898C40}"/>
            </a:ext>
          </a:extLst>
        </xdr:cNvPr>
        <xdr:cNvSpPr txBox="1"/>
      </xdr:nvSpPr>
      <xdr:spPr>
        <a:xfrm>
          <a:off x="5937327" y="138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BB8448A1-E26A-41B4-8160-3A1144A99A5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4C3F1216-D982-4BD7-9948-C24590D4D30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437D1D18-29B8-4ED8-9104-E1451230520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65B9C154-4D37-4770-99A6-880F31C4048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2CEF0B7D-6903-472D-B70C-8DE9C09C9E1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5CDA3626-37E3-4FF5-96C9-6C0E0FD4C6D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E3024912-0364-4E78-8CC8-098D70E356A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15A181D-E4D2-4819-AC35-552C62D2236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5D165CCA-3EBA-435B-8424-5070E50876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CA25F45-05A4-4B53-B2E9-162E6A41AB0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A7211B7E-7A4E-4BD2-8745-7D2A9C5AEBD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153C3490-0500-4906-8325-40581F76F51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B567DB4A-3AE2-4D4C-869C-804B8002AB7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D6619C97-CF87-41AB-9EA6-A686CCC4F1B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7D660C7A-4FDB-4F36-8901-4BB602457E6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9BE550E7-0A7C-4365-B16B-C2C22E55AA3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2494305D-FABA-482C-8F60-1F4DE8BF788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D22D0EF-F77F-4CA3-8371-D3E1F64348C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61027E82-E238-445E-A102-8A70FE6AEC9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5F3BE23C-F93B-4D52-935D-A26D97C93E8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87554306-BA23-40DD-BBC2-8AD91711574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54A182FC-9B48-463C-B738-C4F058946E4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6BFCFEDF-5336-4317-91C8-9674D8A588C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576F7C5E-08A9-4843-9F95-477C7680A81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43B7F5E7-801A-4770-A58A-82EBA0F99BA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D4D88594-A7DB-4E8E-8950-546F9573746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9BB5CF34-91C7-4441-851F-7C19CED2EA7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4C0393C1-F2E2-4AF6-9590-ABF0B81DF02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9F248A1F-085E-4692-873F-ECB76F44843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AED1139F-BAB7-43FA-8AB2-ABD8081FB0C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9F5E7708-2B1C-4D65-A5D9-44194D7FF81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23D25F5F-20F3-409C-8D4A-47FDAFC4C7E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1D3CC746-8563-4E91-A1CC-36225C8BDAD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E17C64E1-C233-4A8F-ADCA-645CFD48019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67DE84C-7C8E-47C8-8C76-E906028288C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F077A926-BD93-48EC-9199-BD3E8D999D1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49A178AF-C7FB-4622-8462-08497B3764E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27F1456B-EAAB-45E3-ABE5-0BDB91664C9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AD2D899E-3758-4F51-BA58-37170CB117B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F8703FB5-815E-45ED-B3FD-728A47873C9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87E87ABB-9287-4C63-989A-709DA0FC335A}"/>
            </a:ext>
          </a:extLst>
        </xdr:cNvPr>
        <xdr:cNvCxnSpPr/>
      </xdr:nvCxnSpPr>
      <xdr:spPr>
        <a:xfrm flipV="1">
          <a:off x="14375764" y="58445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6D1A9822-7EBE-4E3D-9846-83FA73BAF66F}"/>
            </a:ext>
          </a:extLst>
        </xdr:cNvPr>
        <xdr:cNvSpPr txBox="1"/>
      </xdr:nvSpPr>
      <xdr:spPr>
        <a:xfrm>
          <a:off x="144145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F3A237EB-BEB1-4616-83AE-1EC5F1DD4EE4}"/>
            </a:ext>
          </a:extLst>
        </xdr:cNvPr>
        <xdr:cNvCxnSpPr/>
      </xdr:nvCxnSpPr>
      <xdr:spPr>
        <a:xfrm>
          <a:off x="14287500" y="701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AD4A7081-00B0-45E0-A91C-B7631637464A}"/>
            </a:ext>
          </a:extLst>
        </xdr:cNvPr>
        <xdr:cNvSpPr txBox="1"/>
      </xdr:nvSpPr>
      <xdr:spPr>
        <a:xfrm>
          <a:off x="144145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441EBB16-6004-4F92-B3D5-5EC0080DD6AE}"/>
            </a:ext>
          </a:extLst>
        </xdr:cNvPr>
        <xdr:cNvCxnSpPr/>
      </xdr:nvCxnSpPr>
      <xdr:spPr>
        <a:xfrm>
          <a:off x="1428750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662CC723-5B09-4D0C-8FD1-AA30F227C9E0}"/>
            </a:ext>
          </a:extLst>
        </xdr:cNvPr>
        <xdr:cNvSpPr txBox="1"/>
      </xdr:nvSpPr>
      <xdr:spPr>
        <a:xfrm>
          <a:off x="144145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5ADABA0D-DCD6-461D-ABE5-0C08FFF9F74D}"/>
            </a:ext>
          </a:extLst>
        </xdr:cNvPr>
        <xdr:cNvSpPr/>
      </xdr:nvSpPr>
      <xdr:spPr>
        <a:xfrm>
          <a:off x="14325600" y="63099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9E44C354-6E96-421E-AAE7-E1DF67D982A7}"/>
            </a:ext>
          </a:extLst>
        </xdr:cNvPr>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B077FF26-F760-45C8-85AC-176A48F00201}"/>
            </a:ext>
          </a:extLst>
        </xdr:cNvPr>
        <xdr:cNvSpPr/>
      </xdr:nvSpPr>
      <xdr:spPr>
        <a:xfrm>
          <a:off x="128041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BEC21532-F178-4750-A238-E47A0D9745CC}"/>
            </a:ext>
          </a:extLst>
        </xdr:cNvPr>
        <xdr:cNvSpPr/>
      </xdr:nvSpPr>
      <xdr:spPr>
        <a:xfrm>
          <a:off x="12029440" y="620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E30743D8-054F-404F-87B7-C18691097373}"/>
            </a:ext>
          </a:extLst>
        </xdr:cNvPr>
        <xdr:cNvSpPr/>
      </xdr:nvSpPr>
      <xdr:spPr>
        <a:xfrm>
          <a:off x="1123188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B9E702F-0CF7-4448-A188-68A577D9D83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384B136-CF94-4B60-B69D-0AFCA12D69A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78932BE-6D06-4849-946E-E5522E77576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7C15350-6101-495D-892E-3F7A9E5BA91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A22EB695-20EC-4DFB-B1BE-04EC33D092F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74930</xdr:rowOff>
    </xdr:from>
    <xdr:to>
      <xdr:col>85</xdr:col>
      <xdr:colOff>177800</xdr:colOff>
      <xdr:row>39</xdr:row>
      <xdr:rowOff>5080</xdr:rowOff>
    </xdr:to>
    <xdr:sp macro="" textlink="">
      <xdr:nvSpPr>
        <xdr:cNvPr id="440" name="楕円 439">
          <a:extLst>
            <a:ext uri="{FF2B5EF4-FFF2-40B4-BE49-F238E27FC236}">
              <a16:creationId xmlns:a16="http://schemas.microsoft.com/office/drawing/2014/main" id="{32361ECA-E86D-4654-9BD4-2223DD0016CB}"/>
            </a:ext>
          </a:extLst>
        </xdr:cNvPr>
        <xdr:cNvSpPr/>
      </xdr:nvSpPr>
      <xdr:spPr>
        <a:xfrm>
          <a:off x="14325600" y="64452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53357</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595F25B-C145-4ECE-87CA-C60CAFED1F7B}"/>
            </a:ext>
          </a:extLst>
        </xdr:cNvPr>
        <xdr:cNvSpPr txBox="1"/>
      </xdr:nvSpPr>
      <xdr:spPr>
        <a:xfrm>
          <a:off x="144145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42" name="楕円 441">
          <a:extLst>
            <a:ext uri="{FF2B5EF4-FFF2-40B4-BE49-F238E27FC236}">
              <a16:creationId xmlns:a16="http://schemas.microsoft.com/office/drawing/2014/main" id="{F3C7B418-83DA-41FC-AA21-B0B0A4312631}"/>
            </a:ext>
          </a:extLst>
        </xdr:cNvPr>
        <xdr:cNvSpPr/>
      </xdr:nvSpPr>
      <xdr:spPr>
        <a:xfrm>
          <a:off x="135788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125730</xdr:rowOff>
    </xdr:to>
    <xdr:cxnSp macro="">
      <xdr:nvCxnSpPr>
        <xdr:cNvPr id="443" name="直線コネクタ 442">
          <a:extLst>
            <a:ext uri="{FF2B5EF4-FFF2-40B4-BE49-F238E27FC236}">
              <a16:creationId xmlns:a16="http://schemas.microsoft.com/office/drawing/2014/main" id="{34410231-2B5F-44DE-B7F1-ABC5420C37E4}"/>
            </a:ext>
          </a:extLst>
        </xdr:cNvPr>
        <xdr:cNvCxnSpPr/>
      </xdr:nvCxnSpPr>
      <xdr:spPr>
        <a:xfrm>
          <a:off x="13629640" y="642366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444" name="楕円 443">
          <a:extLst>
            <a:ext uri="{FF2B5EF4-FFF2-40B4-BE49-F238E27FC236}">
              <a16:creationId xmlns:a16="http://schemas.microsoft.com/office/drawing/2014/main" id="{F4CC8167-6BA1-48FE-B8EF-59212CD0F7E3}"/>
            </a:ext>
          </a:extLst>
        </xdr:cNvPr>
        <xdr:cNvSpPr/>
      </xdr:nvSpPr>
      <xdr:spPr>
        <a:xfrm>
          <a:off x="1280414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62865</xdr:rowOff>
    </xdr:from>
    <xdr:to>
      <xdr:col>81</xdr:col>
      <xdr:colOff>50800</xdr:colOff>
      <xdr:row>38</xdr:row>
      <xdr:rowOff>53340</xdr:rowOff>
    </xdr:to>
    <xdr:cxnSp macro="">
      <xdr:nvCxnSpPr>
        <xdr:cNvPr id="445" name="直線コネクタ 444">
          <a:extLst>
            <a:ext uri="{FF2B5EF4-FFF2-40B4-BE49-F238E27FC236}">
              <a16:creationId xmlns:a16="http://schemas.microsoft.com/office/drawing/2014/main" id="{EE61724E-7A8C-4082-B4CA-8A9C3E0CCD45}"/>
            </a:ext>
          </a:extLst>
        </xdr:cNvPr>
        <xdr:cNvCxnSpPr/>
      </xdr:nvCxnSpPr>
      <xdr:spPr>
        <a:xfrm>
          <a:off x="12854940" y="6265545"/>
          <a:ext cx="7747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446" name="楕円 445">
          <a:extLst>
            <a:ext uri="{FF2B5EF4-FFF2-40B4-BE49-F238E27FC236}">
              <a16:creationId xmlns:a16="http://schemas.microsoft.com/office/drawing/2014/main" id="{B30B2FB2-9CE8-4CE2-9417-B5E1AD6697C0}"/>
            </a:ext>
          </a:extLst>
        </xdr:cNvPr>
        <xdr:cNvSpPr/>
      </xdr:nvSpPr>
      <xdr:spPr>
        <a:xfrm>
          <a:off x="12029440" y="6275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62865</xdr:rowOff>
    </xdr:from>
    <xdr:to>
      <xdr:col>76</xdr:col>
      <xdr:colOff>114300</xdr:colOff>
      <xdr:row>37</xdr:row>
      <xdr:rowOff>123825</xdr:rowOff>
    </xdr:to>
    <xdr:cxnSp macro="">
      <xdr:nvCxnSpPr>
        <xdr:cNvPr id="447" name="直線コネクタ 446">
          <a:extLst>
            <a:ext uri="{FF2B5EF4-FFF2-40B4-BE49-F238E27FC236}">
              <a16:creationId xmlns:a16="http://schemas.microsoft.com/office/drawing/2014/main" id="{19CB77EB-73B0-4B0D-94B6-37DF389BA04B}"/>
            </a:ext>
          </a:extLst>
        </xdr:cNvPr>
        <xdr:cNvCxnSpPr/>
      </xdr:nvCxnSpPr>
      <xdr:spPr>
        <a:xfrm flipV="1">
          <a:off x="12072620" y="6265545"/>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27305</xdr:rowOff>
    </xdr:from>
    <xdr:to>
      <xdr:col>67</xdr:col>
      <xdr:colOff>101600</xdr:colOff>
      <xdr:row>37</xdr:row>
      <xdr:rowOff>128905</xdr:rowOff>
    </xdr:to>
    <xdr:sp macro="" textlink="">
      <xdr:nvSpPr>
        <xdr:cNvPr id="448" name="楕円 447">
          <a:extLst>
            <a:ext uri="{FF2B5EF4-FFF2-40B4-BE49-F238E27FC236}">
              <a16:creationId xmlns:a16="http://schemas.microsoft.com/office/drawing/2014/main" id="{D4487C41-EACD-42E1-A669-44553FFD0404}"/>
            </a:ext>
          </a:extLst>
        </xdr:cNvPr>
        <xdr:cNvSpPr/>
      </xdr:nvSpPr>
      <xdr:spPr>
        <a:xfrm>
          <a:off x="1123188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37</xdr:row>
      <xdr:rowOff>123825</xdr:rowOff>
    </xdr:to>
    <xdr:cxnSp macro="">
      <xdr:nvCxnSpPr>
        <xdr:cNvPr id="449" name="直線コネクタ 448">
          <a:extLst>
            <a:ext uri="{FF2B5EF4-FFF2-40B4-BE49-F238E27FC236}">
              <a16:creationId xmlns:a16="http://schemas.microsoft.com/office/drawing/2014/main" id="{50BCCEE4-87F1-41B8-A219-873EC9DC74BD}"/>
            </a:ext>
          </a:extLst>
        </xdr:cNvPr>
        <xdr:cNvCxnSpPr/>
      </xdr:nvCxnSpPr>
      <xdr:spPr>
        <a:xfrm>
          <a:off x="11282680" y="628078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1FF8C65E-A0E6-4A1E-8172-A0578FE6F956}"/>
            </a:ext>
          </a:extLst>
        </xdr:cNvPr>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223F9E1A-EB79-44C3-B69D-B7B9F16AF173}"/>
            </a:ext>
          </a:extLst>
        </xdr:cNvPr>
        <xdr:cNvSpPr txBox="1"/>
      </xdr:nvSpPr>
      <xdr:spPr>
        <a:xfrm>
          <a:off x="126752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98D7632C-13B2-477A-99D4-9152E71133DF}"/>
            </a:ext>
          </a:extLst>
        </xdr:cNvPr>
        <xdr:cNvSpPr txBox="1"/>
      </xdr:nvSpPr>
      <xdr:spPr>
        <a:xfrm>
          <a:off x="119005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82B60D26-E186-4850-B802-3C5503FF687E}"/>
            </a:ext>
          </a:extLst>
        </xdr:cNvPr>
        <xdr:cNvSpPr txBox="1"/>
      </xdr:nvSpPr>
      <xdr:spPr>
        <a:xfrm>
          <a:off x="1110298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2A2345BA-70F7-45A1-AC8D-CA25A22768E9}"/>
            </a:ext>
          </a:extLst>
        </xdr:cNvPr>
        <xdr:cNvSpPr txBox="1"/>
      </xdr:nvSpPr>
      <xdr:spPr>
        <a:xfrm>
          <a:off x="134372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130192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5983E736-BDCC-4A37-BDBC-E646E839065E}"/>
            </a:ext>
          </a:extLst>
        </xdr:cNvPr>
        <xdr:cNvSpPr txBox="1"/>
      </xdr:nvSpPr>
      <xdr:spPr>
        <a:xfrm>
          <a:off x="126752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165752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B22C5E5B-9AE4-4AC1-8300-45F062D9791D}"/>
            </a:ext>
          </a:extLst>
        </xdr:cNvPr>
        <xdr:cNvSpPr txBox="1"/>
      </xdr:nvSpPr>
      <xdr:spPr>
        <a:xfrm>
          <a:off x="119005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71E42D3C-2786-425B-9A10-1F06E54EEC88}"/>
            </a:ext>
          </a:extLst>
        </xdr:cNvPr>
        <xdr:cNvSpPr txBox="1"/>
      </xdr:nvSpPr>
      <xdr:spPr>
        <a:xfrm>
          <a:off x="1110298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7BBACFDC-9F87-4314-AF2B-A70D9A4512D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29C5F7AD-015D-45DF-AD95-F2ADFD299A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729F330A-CF80-42E0-A75F-436349DE7A0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F625590D-9520-4F95-92C5-A4752533F6A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BA69C77A-617F-4AF3-BC22-5D69745D522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98C27989-7A03-4F17-AAF3-2198E9AFB13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3ED255A5-937C-4991-A4BF-CF470E3CB0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AC9A49DF-20CA-4B8B-AB5A-A138FE23048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FA5D8ADF-6EBD-4BBA-8802-90A71709B93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DB9211AE-4E53-4D7E-9D66-81D4170FE2C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4253C45D-6E8B-450A-A342-3FFA3655904F}"/>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BDE67AE6-9EA4-4896-A53F-D0D8BBF67B4D}"/>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9E21919F-9007-4926-BBCF-5A77883E8DB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BDDA024C-4976-4070-90B7-0512893ECA2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10FB2274-C2D5-4506-BDAE-350245CE7B8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1AC4CF85-670D-4AA3-85D8-498863DD3CF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626A4FB7-C0F3-49C8-8DA3-52D2E3BFF57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DB650571-E483-40E9-A698-317EAFFC4B2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8F2EAD02-4A99-4DFE-9333-F1A11DD39D7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E1D3ED93-C060-4CF0-A80A-B52D2D6ED56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37EEDD4C-F468-4E0B-A1B5-4FE0664048A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E3757762-7F46-4424-A8FF-9951243A4E4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C49073E0-5D6C-48C8-88E1-EA4110DF4E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52B6F5B0-8209-426A-BE15-C63E46F462BE}"/>
            </a:ext>
          </a:extLst>
        </xdr:cNvPr>
        <xdr:cNvCxnSpPr/>
      </xdr:nvCxnSpPr>
      <xdr:spPr>
        <a:xfrm flipV="1">
          <a:off x="19509104" y="57226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35C24CF9-41AC-4034-8C0A-44464971A0C5}"/>
            </a:ext>
          </a:extLst>
        </xdr:cNvPr>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968C86BF-AB4C-4465-8168-B807489EB326}"/>
            </a:ext>
          </a:extLst>
        </xdr:cNvPr>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3B65D0AA-2112-46F5-BDFD-7FF18E056D2C}"/>
            </a:ext>
          </a:extLst>
        </xdr:cNvPr>
        <xdr:cNvSpPr txBox="1"/>
      </xdr:nvSpPr>
      <xdr:spPr>
        <a:xfrm>
          <a:off x="1954784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04E5E158-BC7F-4A89-9E5B-3DB11D4F6807}"/>
            </a:ext>
          </a:extLst>
        </xdr:cNvPr>
        <xdr:cNvCxnSpPr/>
      </xdr:nvCxnSpPr>
      <xdr:spPr>
        <a:xfrm>
          <a:off x="19443700" y="5722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56EE12D9-60A5-4A14-ACDB-86297BD3183A}"/>
            </a:ext>
          </a:extLst>
        </xdr:cNvPr>
        <xdr:cNvSpPr txBox="1"/>
      </xdr:nvSpPr>
      <xdr:spPr>
        <a:xfrm>
          <a:off x="19547840" y="6445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4E9A619F-FC33-4B89-AC90-040DC2CDD654}"/>
            </a:ext>
          </a:extLst>
        </xdr:cNvPr>
        <xdr:cNvSpPr/>
      </xdr:nvSpPr>
      <xdr:spPr>
        <a:xfrm>
          <a:off x="1945894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FF771316-E457-48B9-B83E-1A5D8362E897}"/>
            </a:ext>
          </a:extLst>
        </xdr:cNvPr>
        <xdr:cNvSpPr/>
      </xdr:nvSpPr>
      <xdr:spPr>
        <a:xfrm>
          <a:off x="18735040" y="659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8BD0F225-D013-440B-BC09-3C622FB31B2F}"/>
            </a:ext>
          </a:extLst>
        </xdr:cNvPr>
        <xdr:cNvSpPr/>
      </xdr:nvSpPr>
      <xdr:spPr>
        <a:xfrm>
          <a:off x="1793748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FEC5EC25-5F01-4DEF-893E-4019C849E02B}"/>
            </a:ext>
          </a:extLst>
        </xdr:cNvPr>
        <xdr:cNvSpPr/>
      </xdr:nvSpPr>
      <xdr:spPr>
        <a:xfrm>
          <a:off x="17162780" y="661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89ADF6B9-6CCF-4847-8FF8-2B0B454C16C9}"/>
            </a:ext>
          </a:extLst>
        </xdr:cNvPr>
        <xdr:cNvSpPr/>
      </xdr:nvSpPr>
      <xdr:spPr>
        <a:xfrm>
          <a:off x="16388080" y="657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B570A43-1B25-4C29-9359-360E891932F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B145936-84F3-44A6-960B-6D16CD215BB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8741F5C6-39AE-4C10-B75F-5FAD62DE75D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468368-46E9-4358-A87C-9EB8EC6AD2E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D69C300-F919-4AAE-84DD-87B2324AAC3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78740</xdr:rowOff>
    </xdr:from>
    <xdr:to>
      <xdr:col>116</xdr:col>
      <xdr:colOff>114300</xdr:colOff>
      <xdr:row>40</xdr:row>
      <xdr:rowOff>8890</xdr:rowOff>
    </xdr:to>
    <xdr:sp macro="" textlink="">
      <xdr:nvSpPr>
        <xdr:cNvPr id="497" name="楕円 496">
          <a:extLst>
            <a:ext uri="{FF2B5EF4-FFF2-40B4-BE49-F238E27FC236}">
              <a16:creationId xmlns:a16="http://schemas.microsoft.com/office/drawing/2014/main" id="{BDCED273-EE6C-4367-A9E3-7077A2CD16F8}"/>
            </a:ext>
          </a:extLst>
        </xdr:cNvPr>
        <xdr:cNvSpPr/>
      </xdr:nvSpPr>
      <xdr:spPr>
        <a:xfrm>
          <a:off x="19458940" y="6616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57167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04BF90C-87E7-42BD-B297-4E4196FF51DE}"/>
            </a:ext>
          </a:extLst>
        </xdr:cNvPr>
        <xdr:cNvSpPr txBox="1"/>
      </xdr:nvSpPr>
      <xdr:spPr>
        <a:xfrm>
          <a:off x="1954784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9" name="楕円 498">
          <a:extLst>
            <a:ext uri="{FF2B5EF4-FFF2-40B4-BE49-F238E27FC236}">
              <a16:creationId xmlns:a16="http://schemas.microsoft.com/office/drawing/2014/main" id="{59456210-699A-4F88-AFAA-928BD5792BEC}"/>
            </a:ext>
          </a:extLst>
        </xdr:cNvPr>
        <xdr:cNvSpPr/>
      </xdr:nvSpPr>
      <xdr:spPr>
        <a:xfrm>
          <a:off x="1873504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129540</xdr:rowOff>
    </xdr:from>
    <xdr:to>
      <xdr:col>116</xdr:col>
      <xdr:colOff>63500</xdr:colOff>
      <xdr:row>39</xdr:row>
      <xdr:rowOff>133350</xdr:rowOff>
    </xdr:to>
    <xdr:cxnSp macro="">
      <xdr:nvCxnSpPr>
        <xdr:cNvPr id="500" name="直線コネクタ 499">
          <a:extLst>
            <a:ext uri="{FF2B5EF4-FFF2-40B4-BE49-F238E27FC236}">
              <a16:creationId xmlns:a16="http://schemas.microsoft.com/office/drawing/2014/main" id="{A25ACDF0-A5DD-45DF-AB8B-827242A8E5FA}"/>
            </a:ext>
          </a:extLst>
        </xdr:cNvPr>
        <xdr:cNvCxnSpPr/>
      </xdr:nvCxnSpPr>
      <xdr:spPr>
        <a:xfrm flipV="1">
          <a:off x="18778220" y="66675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170180</xdr:rowOff>
    </xdr:from>
    <xdr:to>
      <xdr:col>107</xdr:col>
      <xdr:colOff>101600</xdr:colOff>
      <xdr:row>40</xdr:row>
      <xdr:rowOff>100330</xdr:rowOff>
    </xdr:to>
    <xdr:sp macro="" textlink="">
      <xdr:nvSpPr>
        <xdr:cNvPr id="501" name="楕円 500">
          <a:extLst>
            <a:ext uri="{FF2B5EF4-FFF2-40B4-BE49-F238E27FC236}">
              <a16:creationId xmlns:a16="http://schemas.microsoft.com/office/drawing/2014/main" id="{3B1B1FC4-E546-41F7-B6A9-F90311DD1267}"/>
            </a:ext>
          </a:extLst>
        </xdr:cNvPr>
        <xdr:cNvSpPr/>
      </xdr:nvSpPr>
      <xdr:spPr>
        <a:xfrm>
          <a:off x="1793748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40</xdr:row>
      <xdr:rowOff>49530</xdr:rowOff>
    </xdr:to>
    <xdr:cxnSp macro="">
      <xdr:nvCxnSpPr>
        <xdr:cNvPr id="502" name="直線コネクタ 501">
          <a:extLst>
            <a:ext uri="{FF2B5EF4-FFF2-40B4-BE49-F238E27FC236}">
              <a16:creationId xmlns:a16="http://schemas.microsoft.com/office/drawing/2014/main" id="{8CA096D8-2001-40FE-9CB8-E61D7158C306}"/>
            </a:ext>
          </a:extLst>
        </xdr:cNvPr>
        <xdr:cNvCxnSpPr/>
      </xdr:nvCxnSpPr>
      <xdr:spPr>
        <a:xfrm flipV="1">
          <a:off x="17988280" y="667131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503" name="楕円 502">
          <a:extLst>
            <a:ext uri="{FF2B5EF4-FFF2-40B4-BE49-F238E27FC236}">
              <a16:creationId xmlns:a16="http://schemas.microsoft.com/office/drawing/2014/main" id="{675A2D40-0C9B-41D4-ADD3-AF255614D6EE}"/>
            </a:ext>
          </a:extLst>
        </xdr:cNvPr>
        <xdr:cNvSpPr/>
      </xdr:nvSpPr>
      <xdr:spPr>
        <a:xfrm>
          <a:off x="171627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40</xdr:row>
      <xdr:rowOff>49530</xdr:rowOff>
    </xdr:to>
    <xdr:cxnSp macro="">
      <xdr:nvCxnSpPr>
        <xdr:cNvPr id="504" name="直線コネクタ 503">
          <a:extLst>
            <a:ext uri="{FF2B5EF4-FFF2-40B4-BE49-F238E27FC236}">
              <a16:creationId xmlns:a16="http://schemas.microsoft.com/office/drawing/2014/main" id="{E9463D86-BB7F-4A81-A860-A1CE4D9ED919}"/>
            </a:ext>
          </a:extLst>
        </xdr:cNvPr>
        <xdr:cNvCxnSpPr/>
      </xdr:nvCxnSpPr>
      <xdr:spPr>
        <a:xfrm>
          <a:off x="17213580" y="6671310"/>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505" name="楕円 504">
          <a:extLst>
            <a:ext uri="{FF2B5EF4-FFF2-40B4-BE49-F238E27FC236}">
              <a16:creationId xmlns:a16="http://schemas.microsoft.com/office/drawing/2014/main" id="{E9CA8B7E-F4A4-402A-960A-AC39BF5504A9}"/>
            </a:ext>
          </a:extLst>
        </xdr:cNvPr>
        <xdr:cNvSpPr/>
      </xdr:nvSpPr>
      <xdr:spPr>
        <a:xfrm>
          <a:off x="16388080" y="6624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133350</xdr:rowOff>
    </xdr:from>
    <xdr:to>
      <xdr:col>102</xdr:col>
      <xdr:colOff>114300</xdr:colOff>
      <xdr:row>39</xdr:row>
      <xdr:rowOff>137160</xdr:rowOff>
    </xdr:to>
    <xdr:cxnSp macro="">
      <xdr:nvCxnSpPr>
        <xdr:cNvPr id="506" name="直線コネクタ 505">
          <a:extLst>
            <a:ext uri="{FF2B5EF4-FFF2-40B4-BE49-F238E27FC236}">
              <a16:creationId xmlns:a16="http://schemas.microsoft.com/office/drawing/2014/main" id="{9C51DFEC-10CC-4742-BF58-712F17BF893F}"/>
            </a:ext>
          </a:extLst>
        </xdr:cNvPr>
        <xdr:cNvCxnSpPr/>
      </xdr:nvCxnSpPr>
      <xdr:spPr>
        <a:xfrm flipV="1">
          <a:off x="16431260" y="66713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39BDE7E1-5FB9-4007-AD8D-46D91D9ED852}"/>
            </a:ext>
          </a:extLst>
        </xdr:cNvPr>
        <xdr:cNvSpPr txBox="1"/>
      </xdr:nvSpPr>
      <xdr:spPr>
        <a:xfrm>
          <a:off x="185611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EA1E4201-A7D8-47BB-B4B9-0EAC52D312DC}"/>
            </a:ext>
          </a:extLst>
        </xdr:cNvPr>
        <xdr:cNvSpPr txBox="1"/>
      </xdr:nvSpPr>
      <xdr:spPr>
        <a:xfrm>
          <a:off x="177762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E21D8D4-C842-4933-82A5-F03D7BF51DC6}"/>
            </a:ext>
          </a:extLst>
        </xdr:cNvPr>
        <xdr:cNvSpPr txBox="1"/>
      </xdr:nvSpPr>
      <xdr:spPr>
        <a:xfrm>
          <a:off x="1700156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17EC45B3-02CA-4775-87B4-4F2D9DE66881}"/>
            </a:ext>
          </a:extLst>
        </xdr:cNvPr>
        <xdr:cNvSpPr txBox="1"/>
      </xdr:nvSpPr>
      <xdr:spPr>
        <a:xfrm>
          <a:off x="162268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DA3C559-458F-480A-8E22-3AAEB3F48266}"/>
            </a:ext>
          </a:extLst>
        </xdr:cNvPr>
        <xdr:cNvSpPr txBox="1"/>
      </xdr:nvSpPr>
      <xdr:spPr>
        <a:xfrm>
          <a:off x="185611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91457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C89D7701-89BC-43F5-B80F-10E295F61CAE}"/>
            </a:ext>
          </a:extLst>
        </xdr:cNvPr>
        <xdr:cNvSpPr txBox="1"/>
      </xdr:nvSpPr>
      <xdr:spPr>
        <a:xfrm>
          <a:off x="177762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19D7002-5236-429E-BB46-BE7557A14A00}"/>
            </a:ext>
          </a:extLst>
        </xdr:cNvPr>
        <xdr:cNvSpPr txBox="1"/>
      </xdr:nvSpPr>
      <xdr:spPr>
        <a:xfrm>
          <a:off x="1700156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5C002229-5EA7-4226-965E-4AC1077529C6}"/>
            </a:ext>
          </a:extLst>
        </xdr:cNvPr>
        <xdr:cNvSpPr txBox="1"/>
      </xdr:nvSpPr>
      <xdr:spPr>
        <a:xfrm>
          <a:off x="1622686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BDA30626-9579-4A92-8859-D2E544E5C51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6F8156D5-D288-48C5-9D75-F0CDCBF74AA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AC6BF9C7-E99B-430C-997A-89E229ADBB8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E83FC690-7D18-4300-A875-95480185E2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A83DD931-E793-4A7C-9619-4A4FE496916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DFB5CC5-E0D3-4CD4-8EE6-FD3A69A04D5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2934ADC-CEF4-4377-A02F-2F9DE0CCA6D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4454F82B-D88F-4E26-AFEF-30FCB3015B8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CC027395-BD0F-4729-B033-BAAEA04B17C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4B38822-B67A-49F9-92D7-04182C6AF02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D4E7522-DA8E-48F2-9971-DA0B157E7D0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5436E55A-A367-471D-AC5B-5452E3EB4B8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B4F40593-03BE-442D-9E9E-4690ABEF77C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615C85EA-5728-47F5-B270-E20C3F737D9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110EBC54-5816-4998-876C-2C0FC74D84A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5C68057B-4C25-4AEB-B359-F2BC83AF891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3CB3AD3B-6F6C-4B78-A312-1BD28E2DE6D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027109BF-C94D-4E7D-8FCC-5AD7AFF9841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6B6C0F6A-883D-461C-8A9A-5AE895BB17C3}"/>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6EBD65D7-27C2-4454-86FA-166C4191FAA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93AF9960-FE73-4165-AF9A-C00109BF23C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013FF763-9D2E-4AB6-A906-F95ED673635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AE9A4CAC-9770-4DF6-838E-EBB75A5C0C6D}"/>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94A3B12D-A0BB-4894-A25B-3351AEC1710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56965297-0D8C-446F-B157-8D3A3D18A4C4}"/>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36E6191C-2B3C-4E59-8821-1CA3BA43732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661BE922-08A1-4FC0-9391-2F9A50D31377}"/>
            </a:ext>
          </a:extLst>
        </xdr:cNvPr>
        <xdr:cNvCxnSpPr/>
      </xdr:nvCxnSpPr>
      <xdr:spPr>
        <a:xfrm flipV="1">
          <a:off x="14375764" y="9381853"/>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7CB61935-43AB-40F3-BD1A-F0E12A8981C5}"/>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2B244C54-B766-4697-B076-228DAEAA52CC}"/>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A58219B9-8D70-4ACF-85EF-395F92C665D8}"/>
            </a:ext>
          </a:extLst>
        </xdr:cNvPr>
        <xdr:cNvSpPr txBox="1"/>
      </xdr:nvSpPr>
      <xdr:spPr>
        <a:xfrm>
          <a:off x="14414500" y="91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84C8DFE7-9ABD-4222-BC4F-062463DE2DD2}"/>
            </a:ext>
          </a:extLst>
        </xdr:cNvPr>
        <xdr:cNvCxnSpPr/>
      </xdr:nvCxnSpPr>
      <xdr:spPr>
        <a:xfrm>
          <a:off x="14287500" y="9381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38A532A6-47A0-4568-BD62-7F72C9780D47}"/>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A448168F-B03E-4D2C-8F71-87B8ED006BD2}"/>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BCB15FD3-89B2-4FDA-8C84-7847658A07E9}"/>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9C232FB9-D7C3-4570-9311-F17900BFFCE9}"/>
            </a:ext>
          </a:extLst>
        </xdr:cNvPr>
        <xdr:cNvSpPr/>
      </xdr:nvSpPr>
      <xdr:spPr>
        <a:xfrm>
          <a:off x="1280414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1040DD80-9574-4300-AF49-89BBC8F263A1}"/>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A4862269-FB6E-402A-A254-0147D607A3A1}"/>
            </a:ext>
          </a:extLst>
        </xdr:cNvPr>
        <xdr:cNvSpPr/>
      </xdr:nvSpPr>
      <xdr:spPr>
        <a:xfrm>
          <a:off x="1123188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083867C-60CA-48F1-B5D6-836D9E1206C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9CA9ADE-F77F-49FD-8364-8DCF1B65ACB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B3579D0-783E-4CD2-9967-FF56CCDB5F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91C2391-29DA-49BB-B6F0-ABB68934B36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2C0F518-9B66-42AD-9565-702515321EF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57" name="楕円 556">
          <a:extLst>
            <a:ext uri="{FF2B5EF4-FFF2-40B4-BE49-F238E27FC236}">
              <a16:creationId xmlns:a16="http://schemas.microsoft.com/office/drawing/2014/main" id="{63E0FE45-E2B6-41BC-B208-C12436819762}"/>
            </a:ext>
          </a:extLst>
        </xdr:cNvPr>
        <xdr:cNvSpPr/>
      </xdr:nvSpPr>
      <xdr:spPr>
        <a:xfrm>
          <a:off x="14325600" y="10170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5C56D76E-A7B3-408C-B5D2-ADF624124DFF}"/>
            </a:ext>
          </a:extLst>
        </xdr:cNvPr>
        <xdr:cNvSpPr txBox="1"/>
      </xdr:nvSpPr>
      <xdr:spPr>
        <a:xfrm>
          <a:off x="14414500"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559" name="楕円 558">
          <a:extLst>
            <a:ext uri="{FF2B5EF4-FFF2-40B4-BE49-F238E27FC236}">
              <a16:creationId xmlns:a16="http://schemas.microsoft.com/office/drawing/2014/main" id="{FDF96E5A-8293-4FBD-92D9-6B3C50C15355}"/>
            </a:ext>
          </a:extLst>
        </xdr:cNvPr>
        <xdr:cNvSpPr/>
      </xdr:nvSpPr>
      <xdr:spPr>
        <a:xfrm>
          <a:off x="1357884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560" name="直線コネクタ 559">
          <a:extLst>
            <a:ext uri="{FF2B5EF4-FFF2-40B4-BE49-F238E27FC236}">
              <a16:creationId xmlns:a16="http://schemas.microsoft.com/office/drawing/2014/main" id="{E3DD0FBB-0367-41F8-B68A-E664D96A375B}"/>
            </a:ext>
          </a:extLst>
        </xdr:cNvPr>
        <xdr:cNvCxnSpPr/>
      </xdr:nvCxnSpPr>
      <xdr:spPr>
        <a:xfrm flipV="1">
          <a:off x="13629640" y="10221685"/>
          <a:ext cx="74676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561" name="楕円 560">
          <a:extLst>
            <a:ext uri="{FF2B5EF4-FFF2-40B4-BE49-F238E27FC236}">
              <a16:creationId xmlns:a16="http://schemas.microsoft.com/office/drawing/2014/main" id="{157FF31B-CC48-4EA5-ABB7-BBC8D2833D4E}"/>
            </a:ext>
          </a:extLst>
        </xdr:cNvPr>
        <xdr:cNvSpPr/>
      </xdr:nvSpPr>
      <xdr:spPr>
        <a:xfrm>
          <a:off x="1280414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24493</xdr:rowOff>
    </xdr:from>
    <xdr:to>
      <xdr:col>81</xdr:col>
      <xdr:colOff>50800</xdr:colOff>
      <xdr:row>61</xdr:row>
      <xdr:rowOff>115933</xdr:rowOff>
    </xdr:to>
    <xdr:cxnSp macro="">
      <xdr:nvCxnSpPr>
        <xdr:cNvPr id="562" name="直線コネクタ 561">
          <a:extLst>
            <a:ext uri="{FF2B5EF4-FFF2-40B4-BE49-F238E27FC236}">
              <a16:creationId xmlns:a16="http://schemas.microsoft.com/office/drawing/2014/main" id="{640FA218-4928-4055-8F2C-EEF58FD203A6}"/>
            </a:ext>
          </a:extLst>
        </xdr:cNvPr>
        <xdr:cNvCxnSpPr/>
      </xdr:nvCxnSpPr>
      <xdr:spPr>
        <a:xfrm flipV="1">
          <a:off x="12854940" y="10250533"/>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61867</xdr:rowOff>
    </xdr:from>
    <xdr:to>
      <xdr:col>72</xdr:col>
      <xdr:colOff>38100</xdr:colOff>
      <xdr:row>61</xdr:row>
      <xdr:rowOff>163467</xdr:rowOff>
    </xdr:to>
    <xdr:sp macro="" textlink="">
      <xdr:nvSpPr>
        <xdr:cNvPr id="563" name="楕円 562">
          <a:extLst>
            <a:ext uri="{FF2B5EF4-FFF2-40B4-BE49-F238E27FC236}">
              <a16:creationId xmlns:a16="http://schemas.microsoft.com/office/drawing/2014/main" id="{752515B3-0FF1-4A6B-B378-AFBC02E88495}"/>
            </a:ext>
          </a:extLst>
        </xdr:cNvPr>
        <xdr:cNvSpPr/>
      </xdr:nvSpPr>
      <xdr:spPr>
        <a:xfrm>
          <a:off x="12029440" y="10287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112667</xdr:rowOff>
    </xdr:from>
    <xdr:to>
      <xdr:col>76</xdr:col>
      <xdr:colOff>114300</xdr:colOff>
      <xdr:row>61</xdr:row>
      <xdr:rowOff>115933</xdr:rowOff>
    </xdr:to>
    <xdr:cxnSp macro="">
      <xdr:nvCxnSpPr>
        <xdr:cNvPr id="564" name="直線コネクタ 563">
          <a:extLst>
            <a:ext uri="{FF2B5EF4-FFF2-40B4-BE49-F238E27FC236}">
              <a16:creationId xmlns:a16="http://schemas.microsoft.com/office/drawing/2014/main" id="{82CE2F7B-4F3E-49A9-BBF1-49EC40829D78}"/>
            </a:ext>
          </a:extLst>
        </xdr:cNvPr>
        <xdr:cNvCxnSpPr/>
      </xdr:nvCxnSpPr>
      <xdr:spPr>
        <a:xfrm>
          <a:off x="12072620" y="1033870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161472</xdr:rowOff>
    </xdr:from>
    <xdr:to>
      <xdr:col>67</xdr:col>
      <xdr:colOff>101600</xdr:colOff>
      <xdr:row>63</xdr:row>
      <xdr:rowOff>91622</xdr:rowOff>
    </xdr:to>
    <xdr:sp macro="" textlink="">
      <xdr:nvSpPr>
        <xdr:cNvPr id="565" name="楕円 564">
          <a:extLst>
            <a:ext uri="{FF2B5EF4-FFF2-40B4-BE49-F238E27FC236}">
              <a16:creationId xmlns:a16="http://schemas.microsoft.com/office/drawing/2014/main" id="{5972E1BD-538F-457E-B085-B9E37975B5F3}"/>
            </a:ext>
          </a:extLst>
        </xdr:cNvPr>
        <xdr:cNvSpPr/>
      </xdr:nvSpPr>
      <xdr:spPr>
        <a:xfrm>
          <a:off x="11231880" y="10555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112667</xdr:rowOff>
    </xdr:from>
    <xdr:to>
      <xdr:col>71</xdr:col>
      <xdr:colOff>177800</xdr:colOff>
      <xdr:row>63</xdr:row>
      <xdr:rowOff>40822</xdr:rowOff>
    </xdr:to>
    <xdr:cxnSp macro="">
      <xdr:nvCxnSpPr>
        <xdr:cNvPr id="566" name="直線コネクタ 565">
          <a:extLst>
            <a:ext uri="{FF2B5EF4-FFF2-40B4-BE49-F238E27FC236}">
              <a16:creationId xmlns:a16="http://schemas.microsoft.com/office/drawing/2014/main" id="{48C4718D-3837-4F7F-8723-7194843CC49D}"/>
            </a:ext>
          </a:extLst>
        </xdr:cNvPr>
        <xdr:cNvCxnSpPr/>
      </xdr:nvCxnSpPr>
      <xdr:spPr>
        <a:xfrm flipV="1">
          <a:off x="11282680" y="10338707"/>
          <a:ext cx="789940" cy="26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a:extLst>
            <a:ext uri="{FF2B5EF4-FFF2-40B4-BE49-F238E27FC236}">
              <a16:creationId xmlns:a16="http://schemas.microsoft.com/office/drawing/2014/main" id="{0016216C-0E5E-41F2-8037-A7235C8F5084}"/>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a:extLst>
            <a:ext uri="{FF2B5EF4-FFF2-40B4-BE49-F238E27FC236}">
              <a16:creationId xmlns:a16="http://schemas.microsoft.com/office/drawing/2014/main" id="{F66716C3-523C-4F39-A0A0-A9040671B0FE}"/>
            </a:ext>
          </a:extLst>
        </xdr:cNvPr>
        <xdr:cNvSpPr txBox="1"/>
      </xdr:nvSpPr>
      <xdr:spPr>
        <a:xfrm>
          <a:off x="1267524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61C02668-4F50-4748-9D47-5D34BF29AB6E}"/>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0C521A6E-EB9B-4608-B139-DDB9C5A8B6D8}"/>
            </a:ext>
          </a:extLst>
        </xdr:cNvPr>
        <xdr:cNvSpPr txBox="1"/>
      </xdr:nvSpPr>
      <xdr:spPr>
        <a:xfrm>
          <a:off x="1110298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571" name="n_1mainValue【学校施設】&#10;有形固定資産減価償却率">
          <a:extLst>
            <a:ext uri="{FF2B5EF4-FFF2-40B4-BE49-F238E27FC236}">
              <a16:creationId xmlns:a16="http://schemas.microsoft.com/office/drawing/2014/main" id="{8799AD2E-D721-4EC2-A850-2B1BAA4BF679}"/>
            </a:ext>
          </a:extLst>
        </xdr:cNvPr>
        <xdr:cNvSpPr txBox="1"/>
      </xdr:nvSpPr>
      <xdr:spPr>
        <a:xfrm>
          <a:off x="1343724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572" name="n_2mainValue【学校施設】&#10;有形固定資産減価償却率">
          <a:extLst>
            <a:ext uri="{FF2B5EF4-FFF2-40B4-BE49-F238E27FC236}">
              <a16:creationId xmlns:a16="http://schemas.microsoft.com/office/drawing/2014/main" id="{2EA81781-02C7-4FDE-93FE-3C2EB4AC7B96}"/>
            </a:ext>
          </a:extLst>
        </xdr:cNvPr>
        <xdr:cNvSpPr txBox="1"/>
      </xdr:nvSpPr>
      <xdr:spPr>
        <a:xfrm>
          <a:off x="1267524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154594</xdr:rowOff>
    </xdr:from>
    <xdr:ext cx="405111" cy="259045"/>
    <xdr:sp macro="" textlink="">
      <xdr:nvSpPr>
        <xdr:cNvPr id="573" name="n_3mainValue【学校施設】&#10;有形固定資産減価償却率">
          <a:extLst>
            <a:ext uri="{FF2B5EF4-FFF2-40B4-BE49-F238E27FC236}">
              <a16:creationId xmlns:a16="http://schemas.microsoft.com/office/drawing/2014/main" id="{CD53CA18-6B40-488C-A480-0E82AB55F7D2}"/>
            </a:ext>
          </a:extLst>
        </xdr:cNvPr>
        <xdr:cNvSpPr txBox="1"/>
      </xdr:nvSpPr>
      <xdr:spPr>
        <a:xfrm>
          <a:off x="1190054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82749</xdr:rowOff>
    </xdr:from>
    <xdr:ext cx="405111" cy="259045"/>
    <xdr:sp macro="" textlink="">
      <xdr:nvSpPr>
        <xdr:cNvPr id="574" name="n_4mainValue【学校施設】&#10;有形固定資産減価償却率">
          <a:extLst>
            <a:ext uri="{FF2B5EF4-FFF2-40B4-BE49-F238E27FC236}">
              <a16:creationId xmlns:a16="http://schemas.microsoft.com/office/drawing/2014/main" id="{B7947364-729F-45E7-91A3-85EA4E33690C}"/>
            </a:ext>
          </a:extLst>
        </xdr:cNvPr>
        <xdr:cNvSpPr txBox="1"/>
      </xdr:nvSpPr>
      <xdr:spPr>
        <a:xfrm>
          <a:off x="11102984" y="1064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AF8E6682-5625-4DF3-BBC6-3742025EB25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DA2BFFB9-EE0F-4CE3-9F42-788B41AF9B7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723A0125-6015-44CC-8FA2-CB7C5CBFBB5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1BC3F721-333E-4A14-96DB-E135D9560C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8FAF22C7-62FE-4633-ADC4-B6E66E8650F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0BBDD7A8-7839-4D45-8FF8-4E3A6085A41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0FE875E2-FF8C-48B6-9460-7F61A6AC6E8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182CC98D-7380-4718-B165-1C7B5DE96C5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2D394887-C8A8-43B3-BB50-F0C65F5A44F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562F5E65-884E-49A2-8716-0C281CE698E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BB7394ED-7CC9-46B2-86BB-618EDA96977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FC9064A-70BA-4330-8953-432DC9357A1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3BD251E0-4F96-486B-A6C6-050EB81AF19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CD97A06D-564E-418A-BE2E-9683734BDD1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7B242F85-B906-4F20-8A7C-6BDDBB5DAC4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D511ED1B-0C20-4663-BE8B-9C6304EE1F0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7EAFADEC-9AA0-4898-BFEA-B858CD2CAC5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6A5D4870-DA60-4F8E-A928-714EB473FDF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EED67365-96B0-4C18-A249-3191D287B684}"/>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98F9019B-5806-4755-B8DF-B38B2F03769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3FFE2461-E1F3-4031-9410-E7AFDD5962B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E5184784-FB5F-4FE5-9882-48DD58B2A84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0C48157E-4258-4A92-8077-770C6BDADD1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D494FBDE-90D2-49AC-8554-E794F47B6BC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2D82ACA6-8FC8-4636-B467-182BA1236DD9}"/>
            </a:ext>
          </a:extLst>
        </xdr:cNvPr>
        <xdr:cNvCxnSpPr/>
      </xdr:nvCxnSpPr>
      <xdr:spPr>
        <a:xfrm flipV="1">
          <a:off x="19509104" y="93522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B6C2F8EA-DC6B-40D5-A5DD-09DCF1DCD696}"/>
            </a:ext>
          </a:extLst>
        </xdr:cNvPr>
        <xdr:cNvSpPr txBox="1"/>
      </xdr:nvSpPr>
      <xdr:spPr>
        <a:xfrm>
          <a:off x="19547840" y="1084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F09088D5-A3B5-4AAE-B373-8AD8D096B806}"/>
            </a:ext>
          </a:extLst>
        </xdr:cNvPr>
        <xdr:cNvCxnSpPr/>
      </xdr:nvCxnSpPr>
      <xdr:spPr>
        <a:xfrm>
          <a:off x="19443700" y="1083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7AED563A-36E3-4B63-A848-49DED71E6C87}"/>
            </a:ext>
          </a:extLst>
        </xdr:cNvPr>
        <xdr:cNvSpPr txBox="1"/>
      </xdr:nvSpPr>
      <xdr:spPr>
        <a:xfrm>
          <a:off x="19547840" y="91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5D953757-EF65-4C85-A2F2-A2DB06C97CB5}"/>
            </a:ext>
          </a:extLst>
        </xdr:cNvPr>
        <xdr:cNvCxnSpPr/>
      </xdr:nvCxnSpPr>
      <xdr:spPr>
        <a:xfrm>
          <a:off x="19443700" y="9352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24E226D4-F9F9-4602-BDFD-47C4276C2C20}"/>
            </a:ext>
          </a:extLst>
        </xdr:cNvPr>
        <xdr:cNvSpPr txBox="1"/>
      </xdr:nvSpPr>
      <xdr:spPr>
        <a:xfrm>
          <a:off x="19547840" y="10185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F08430BF-4E59-4EC4-AB77-D145B7A1BA90}"/>
            </a:ext>
          </a:extLst>
        </xdr:cNvPr>
        <xdr:cNvSpPr/>
      </xdr:nvSpPr>
      <xdr:spPr>
        <a:xfrm>
          <a:off x="19458940" y="1033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BC2F2563-E118-40A5-BD15-E23FD3B52C48}"/>
            </a:ext>
          </a:extLst>
        </xdr:cNvPr>
        <xdr:cNvSpPr/>
      </xdr:nvSpPr>
      <xdr:spPr>
        <a:xfrm>
          <a:off x="18735040" y="10341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EA1C877D-4633-402C-AAC2-086E2F59643B}"/>
            </a:ext>
          </a:extLst>
        </xdr:cNvPr>
        <xdr:cNvSpPr/>
      </xdr:nvSpPr>
      <xdr:spPr>
        <a:xfrm>
          <a:off x="17937480" y="1035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BF4E8A6B-3C60-4453-8DCA-AB157D97C9DD}"/>
            </a:ext>
          </a:extLst>
        </xdr:cNvPr>
        <xdr:cNvSpPr/>
      </xdr:nvSpPr>
      <xdr:spPr>
        <a:xfrm>
          <a:off x="1716278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1E5C4441-AFF3-4C89-B8D1-CA6FAF9C4B70}"/>
            </a:ext>
          </a:extLst>
        </xdr:cNvPr>
        <xdr:cNvSpPr/>
      </xdr:nvSpPr>
      <xdr:spPr>
        <a:xfrm>
          <a:off x="16388080" y="10450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998AAFC-A3B2-4A6B-A6F0-DBA838B01EA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17D98EF-E7C5-457C-ADB8-F76FB7F0007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2B402E8-B00D-49C9-A11D-71C30952EE5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57911F2-A137-4AD2-B807-5230A94E547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6D9B867-732C-4B07-9E06-BDDA9E06B05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16510</xdr:rowOff>
    </xdr:from>
    <xdr:to>
      <xdr:col>116</xdr:col>
      <xdr:colOff>114300</xdr:colOff>
      <xdr:row>63</xdr:row>
      <xdr:rowOff>118110</xdr:rowOff>
    </xdr:to>
    <xdr:sp macro="" textlink="">
      <xdr:nvSpPr>
        <xdr:cNvPr id="615" name="楕円 614">
          <a:extLst>
            <a:ext uri="{FF2B5EF4-FFF2-40B4-BE49-F238E27FC236}">
              <a16:creationId xmlns:a16="http://schemas.microsoft.com/office/drawing/2014/main" id="{5A76FCA2-97A4-4C28-B458-A05946A5536D}"/>
            </a:ext>
          </a:extLst>
        </xdr:cNvPr>
        <xdr:cNvSpPr/>
      </xdr:nvSpPr>
      <xdr:spPr>
        <a:xfrm>
          <a:off x="1945894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166387</xdr:rowOff>
    </xdr:from>
    <xdr:ext cx="469744" cy="259045"/>
    <xdr:sp macro="" textlink="">
      <xdr:nvSpPr>
        <xdr:cNvPr id="616" name="【学校施設】&#10;一人当たり面積該当値テキスト">
          <a:extLst>
            <a:ext uri="{FF2B5EF4-FFF2-40B4-BE49-F238E27FC236}">
              <a16:creationId xmlns:a16="http://schemas.microsoft.com/office/drawing/2014/main" id="{A3F4655B-AB23-4187-A61C-D7ABF3E1132C}"/>
            </a:ext>
          </a:extLst>
        </xdr:cNvPr>
        <xdr:cNvSpPr txBox="1"/>
      </xdr:nvSpPr>
      <xdr:spPr>
        <a:xfrm>
          <a:off x="1954784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20320</xdr:rowOff>
    </xdr:from>
    <xdr:to>
      <xdr:col>112</xdr:col>
      <xdr:colOff>38100</xdr:colOff>
      <xdr:row>62</xdr:row>
      <xdr:rowOff>121920</xdr:rowOff>
    </xdr:to>
    <xdr:sp macro="" textlink="">
      <xdr:nvSpPr>
        <xdr:cNvPr id="617" name="楕円 616">
          <a:extLst>
            <a:ext uri="{FF2B5EF4-FFF2-40B4-BE49-F238E27FC236}">
              <a16:creationId xmlns:a16="http://schemas.microsoft.com/office/drawing/2014/main" id="{F6768165-AECA-498A-A444-C44AE3B9BCDD}"/>
            </a:ext>
          </a:extLst>
        </xdr:cNvPr>
        <xdr:cNvSpPr/>
      </xdr:nvSpPr>
      <xdr:spPr>
        <a:xfrm>
          <a:off x="18735040" y="10414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71120</xdr:rowOff>
    </xdr:from>
    <xdr:to>
      <xdr:col>116</xdr:col>
      <xdr:colOff>63500</xdr:colOff>
      <xdr:row>63</xdr:row>
      <xdr:rowOff>67310</xdr:rowOff>
    </xdr:to>
    <xdr:cxnSp macro="">
      <xdr:nvCxnSpPr>
        <xdr:cNvPr id="618" name="直線コネクタ 617">
          <a:extLst>
            <a:ext uri="{FF2B5EF4-FFF2-40B4-BE49-F238E27FC236}">
              <a16:creationId xmlns:a16="http://schemas.microsoft.com/office/drawing/2014/main" id="{E4363FAE-E580-497D-9BDB-502CE034B48A}"/>
            </a:ext>
          </a:extLst>
        </xdr:cNvPr>
        <xdr:cNvCxnSpPr/>
      </xdr:nvCxnSpPr>
      <xdr:spPr>
        <a:xfrm>
          <a:off x="18778220" y="10464800"/>
          <a:ext cx="73152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xdr:rowOff>
    </xdr:from>
    <xdr:to>
      <xdr:col>107</xdr:col>
      <xdr:colOff>101600</xdr:colOff>
      <xdr:row>62</xdr:row>
      <xdr:rowOff>104140</xdr:rowOff>
    </xdr:to>
    <xdr:sp macro="" textlink="">
      <xdr:nvSpPr>
        <xdr:cNvPr id="619" name="楕円 618">
          <a:extLst>
            <a:ext uri="{FF2B5EF4-FFF2-40B4-BE49-F238E27FC236}">
              <a16:creationId xmlns:a16="http://schemas.microsoft.com/office/drawing/2014/main" id="{EF76D250-85DA-4D80-BB0A-F82C5DA55AD0}"/>
            </a:ext>
          </a:extLst>
        </xdr:cNvPr>
        <xdr:cNvSpPr/>
      </xdr:nvSpPr>
      <xdr:spPr>
        <a:xfrm>
          <a:off x="1793748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71120</xdr:rowOff>
    </xdr:to>
    <xdr:cxnSp macro="">
      <xdr:nvCxnSpPr>
        <xdr:cNvPr id="620" name="直線コネクタ 619">
          <a:extLst>
            <a:ext uri="{FF2B5EF4-FFF2-40B4-BE49-F238E27FC236}">
              <a16:creationId xmlns:a16="http://schemas.microsoft.com/office/drawing/2014/main" id="{6CF17322-AC07-49F2-B71C-E5A3656C6EF5}"/>
            </a:ext>
          </a:extLst>
        </xdr:cNvPr>
        <xdr:cNvCxnSpPr/>
      </xdr:nvCxnSpPr>
      <xdr:spPr>
        <a:xfrm>
          <a:off x="17988280" y="10447020"/>
          <a:ext cx="78994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144780</xdr:rowOff>
    </xdr:from>
    <xdr:to>
      <xdr:col>102</xdr:col>
      <xdr:colOff>165100</xdr:colOff>
      <xdr:row>62</xdr:row>
      <xdr:rowOff>74930</xdr:rowOff>
    </xdr:to>
    <xdr:sp macro="" textlink="">
      <xdr:nvSpPr>
        <xdr:cNvPr id="621" name="楕円 620">
          <a:extLst>
            <a:ext uri="{FF2B5EF4-FFF2-40B4-BE49-F238E27FC236}">
              <a16:creationId xmlns:a16="http://schemas.microsoft.com/office/drawing/2014/main" id="{42F42F15-5DAF-42D8-AB6D-C6761D05E96C}"/>
            </a:ext>
          </a:extLst>
        </xdr:cNvPr>
        <xdr:cNvSpPr/>
      </xdr:nvSpPr>
      <xdr:spPr>
        <a:xfrm>
          <a:off x="17162780" y="1037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24130</xdr:rowOff>
    </xdr:from>
    <xdr:to>
      <xdr:col>107</xdr:col>
      <xdr:colOff>50800</xdr:colOff>
      <xdr:row>62</xdr:row>
      <xdr:rowOff>53340</xdr:rowOff>
    </xdr:to>
    <xdr:cxnSp macro="">
      <xdr:nvCxnSpPr>
        <xdr:cNvPr id="622" name="直線コネクタ 621">
          <a:extLst>
            <a:ext uri="{FF2B5EF4-FFF2-40B4-BE49-F238E27FC236}">
              <a16:creationId xmlns:a16="http://schemas.microsoft.com/office/drawing/2014/main" id="{6F42FA50-99CD-4943-B5A7-85CC44BE7DD1}"/>
            </a:ext>
          </a:extLst>
        </xdr:cNvPr>
        <xdr:cNvCxnSpPr/>
      </xdr:nvCxnSpPr>
      <xdr:spPr>
        <a:xfrm>
          <a:off x="17213580" y="10417810"/>
          <a:ext cx="7747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167640</xdr:rowOff>
    </xdr:from>
    <xdr:to>
      <xdr:col>98</xdr:col>
      <xdr:colOff>38100</xdr:colOff>
      <xdr:row>61</xdr:row>
      <xdr:rowOff>97790</xdr:rowOff>
    </xdr:to>
    <xdr:sp macro="" textlink="">
      <xdr:nvSpPr>
        <xdr:cNvPr id="623" name="楕円 622">
          <a:extLst>
            <a:ext uri="{FF2B5EF4-FFF2-40B4-BE49-F238E27FC236}">
              <a16:creationId xmlns:a16="http://schemas.microsoft.com/office/drawing/2014/main" id="{D1ED1C24-A069-48EC-A1A2-7B2522C0B877}"/>
            </a:ext>
          </a:extLst>
        </xdr:cNvPr>
        <xdr:cNvSpPr/>
      </xdr:nvSpPr>
      <xdr:spPr>
        <a:xfrm>
          <a:off x="16388080" y="10226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46990</xdr:rowOff>
    </xdr:from>
    <xdr:to>
      <xdr:col>102</xdr:col>
      <xdr:colOff>114300</xdr:colOff>
      <xdr:row>62</xdr:row>
      <xdr:rowOff>24130</xdr:rowOff>
    </xdr:to>
    <xdr:cxnSp macro="">
      <xdr:nvCxnSpPr>
        <xdr:cNvPr id="624" name="直線コネクタ 623">
          <a:extLst>
            <a:ext uri="{FF2B5EF4-FFF2-40B4-BE49-F238E27FC236}">
              <a16:creationId xmlns:a16="http://schemas.microsoft.com/office/drawing/2014/main" id="{448072E3-6492-455F-8CD1-C8CAAC34C6AE}"/>
            </a:ext>
          </a:extLst>
        </xdr:cNvPr>
        <xdr:cNvCxnSpPr/>
      </xdr:nvCxnSpPr>
      <xdr:spPr>
        <a:xfrm>
          <a:off x="16431260" y="10273030"/>
          <a:ext cx="78232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6A6D2C13-C0BF-48F1-B9B2-56C625FAE615}"/>
            </a:ext>
          </a:extLst>
        </xdr:cNvPr>
        <xdr:cNvSpPr txBox="1"/>
      </xdr:nvSpPr>
      <xdr:spPr>
        <a:xfrm>
          <a:off x="18561127" y="101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A50A9946-0807-482C-ACA8-9AB99B0B8C3F}"/>
            </a:ext>
          </a:extLst>
        </xdr:cNvPr>
        <xdr:cNvSpPr txBox="1"/>
      </xdr:nvSpPr>
      <xdr:spPr>
        <a:xfrm>
          <a:off x="1777626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627" name="n_3aveValue【学校施設】&#10;一人当たり面積">
          <a:extLst>
            <a:ext uri="{FF2B5EF4-FFF2-40B4-BE49-F238E27FC236}">
              <a16:creationId xmlns:a16="http://schemas.microsoft.com/office/drawing/2014/main" id="{E119FCEA-B517-47FA-8353-B61BAE307CCC}"/>
            </a:ext>
          </a:extLst>
        </xdr:cNvPr>
        <xdr:cNvSpPr txBox="1"/>
      </xdr:nvSpPr>
      <xdr:spPr>
        <a:xfrm>
          <a:off x="1700156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628" name="n_4aveValue【学校施設】&#10;一人当たり面積">
          <a:extLst>
            <a:ext uri="{FF2B5EF4-FFF2-40B4-BE49-F238E27FC236}">
              <a16:creationId xmlns:a16="http://schemas.microsoft.com/office/drawing/2014/main" id="{678E4092-C9FF-4E4C-B4A7-0E9FF52ABEE6}"/>
            </a:ext>
          </a:extLst>
        </xdr:cNvPr>
        <xdr:cNvSpPr txBox="1"/>
      </xdr:nvSpPr>
      <xdr:spPr>
        <a:xfrm>
          <a:off x="1622686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113047</xdr:rowOff>
    </xdr:from>
    <xdr:ext cx="469744" cy="259045"/>
    <xdr:sp macro="" textlink="">
      <xdr:nvSpPr>
        <xdr:cNvPr id="629" name="n_1mainValue【学校施設】&#10;一人当たり面積">
          <a:extLst>
            <a:ext uri="{FF2B5EF4-FFF2-40B4-BE49-F238E27FC236}">
              <a16:creationId xmlns:a16="http://schemas.microsoft.com/office/drawing/2014/main" id="{8F454D34-BECC-4EA0-A821-C9FD9E7D33E7}"/>
            </a:ext>
          </a:extLst>
        </xdr:cNvPr>
        <xdr:cNvSpPr txBox="1"/>
      </xdr:nvSpPr>
      <xdr:spPr>
        <a:xfrm>
          <a:off x="185611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95267</xdr:rowOff>
    </xdr:from>
    <xdr:ext cx="469744" cy="259045"/>
    <xdr:sp macro="" textlink="">
      <xdr:nvSpPr>
        <xdr:cNvPr id="630" name="n_2mainValue【学校施設】&#10;一人当たり面積">
          <a:extLst>
            <a:ext uri="{FF2B5EF4-FFF2-40B4-BE49-F238E27FC236}">
              <a16:creationId xmlns:a16="http://schemas.microsoft.com/office/drawing/2014/main" id="{A0ED54DF-88B3-4F00-AA4D-1FBA6A11B3B2}"/>
            </a:ext>
          </a:extLst>
        </xdr:cNvPr>
        <xdr:cNvSpPr txBox="1"/>
      </xdr:nvSpPr>
      <xdr:spPr>
        <a:xfrm>
          <a:off x="1777626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91457</xdr:rowOff>
    </xdr:from>
    <xdr:ext cx="469744" cy="259045"/>
    <xdr:sp macro="" textlink="">
      <xdr:nvSpPr>
        <xdr:cNvPr id="631" name="n_3mainValue【学校施設】&#10;一人当たり面積">
          <a:extLst>
            <a:ext uri="{FF2B5EF4-FFF2-40B4-BE49-F238E27FC236}">
              <a16:creationId xmlns:a16="http://schemas.microsoft.com/office/drawing/2014/main" id="{FE50AEB2-0532-4DFA-A39C-82BA0F503789}"/>
            </a:ext>
          </a:extLst>
        </xdr:cNvPr>
        <xdr:cNvSpPr txBox="1"/>
      </xdr:nvSpPr>
      <xdr:spPr>
        <a:xfrm>
          <a:off x="1700156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114317</xdr:rowOff>
    </xdr:from>
    <xdr:ext cx="469744" cy="259045"/>
    <xdr:sp macro="" textlink="">
      <xdr:nvSpPr>
        <xdr:cNvPr id="632" name="n_4mainValue【学校施設】&#10;一人当たり面積">
          <a:extLst>
            <a:ext uri="{FF2B5EF4-FFF2-40B4-BE49-F238E27FC236}">
              <a16:creationId xmlns:a16="http://schemas.microsoft.com/office/drawing/2014/main" id="{2EF862DB-E67A-4430-9DE1-B37562B04FB9}"/>
            </a:ext>
          </a:extLst>
        </xdr:cNvPr>
        <xdr:cNvSpPr txBox="1"/>
      </xdr:nvSpPr>
      <xdr:spPr>
        <a:xfrm>
          <a:off x="16226867"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C7E17C0-43C5-42AD-B54E-234150711E5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38ADA442-9260-4DBD-8BEA-2492F948460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1A6FB5C9-64C2-4425-ACDD-846BEE963E1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23855E41-DDF0-43F8-9118-43D7D3AE63B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FC472D2F-FA2B-40F3-8F2E-CA3FE88F20F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A369155E-81CA-46B0-9244-18D566F023C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DDFCA1D6-E6F8-4DED-BCC2-63FA45D34DF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366E97A5-3FF5-4536-BD57-A835D8BFE4A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F540B2C5-2CE0-473C-8570-E70DF195083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E3E1EAFA-C984-45BB-8D01-E11FB58E62D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FE62D228-609F-443E-A863-17122CF1F08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C3FE31AA-A7F1-44A0-938E-4903801625FE}"/>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09641AEB-4257-45C2-80A1-6330C28D2C3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60FE518F-DCFA-4CC9-8755-BE77C6090FE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20050B79-94EC-48C2-B850-A088CE00F5E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B0CACE85-781A-4C7C-9774-6BC9EE8292A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1CD8761F-0A4C-4927-B853-B85C2F7FCB7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A5CB3402-7738-4F1F-87CD-F1220B24E8E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A3BE77E5-68E0-4138-A50A-5D298273147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A8C0EDA3-EB4A-4583-A78E-3224D28607A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6FDF4DC2-7866-4781-ADFF-50CED54E24A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19504776-7FFB-4795-B2E2-13BF6FD97157}"/>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DB00DD5F-8F7B-41AB-A61B-C0084119709F}"/>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DF7006D7-6BE4-4CB9-81E1-243520D76CF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65710893-4189-42F6-829A-C5B7967ED7D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901151B5-3E88-4CF0-9970-E7FF3FB859D6}"/>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EC743370-D294-436A-BE66-324F0841BC75}"/>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0822D46B-9AFB-4DE4-A72F-9A7CC25B9DC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8C6D5577-94B7-4DEF-AA9A-AD6DC176173C}"/>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02A4B9B8-16B8-4ADB-B971-B7A582D355DE}"/>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0159D7E8-B4DF-453B-98FA-0DC6F7F78A01}"/>
            </a:ext>
          </a:extLst>
        </xdr:cNvPr>
        <xdr:cNvSpPr txBox="1"/>
      </xdr:nvSpPr>
      <xdr:spPr>
        <a:xfrm>
          <a:off x="14414500" y="13542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B27C9E2F-26F7-47A8-ADA2-281C2B8EEA1E}"/>
            </a:ext>
          </a:extLst>
        </xdr:cNvPr>
        <xdr:cNvSpPr/>
      </xdr:nvSpPr>
      <xdr:spPr>
        <a:xfrm>
          <a:off x="14325600" y="13686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0CFBC7AB-BCA8-43AC-808F-1337F8E28851}"/>
            </a:ext>
          </a:extLst>
        </xdr:cNvPr>
        <xdr:cNvSpPr/>
      </xdr:nvSpPr>
      <xdr:spPr>
        <a:xfrm>
          <a:off x="13578840" y="136559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AC829B85-E670-418A-A4EB-99B1E7619588}"/>
            </a:ext>
          </a:extLst>
        </xdr:cNvPr>
        <xdr:cNvSpPr/>
      </xdr:nvSpPr>
      <xdr:spPr>
        <a:xfrm>
          <a:off x="12804140" y="13662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95A34084-1C0C-4C16-BF65-BC2587AF11BE}"/>
            </a:ext>
          </a:extLst>
        </xdr:cNvPr>
        <xdr:cNvSpPr/>
      </xdr:nvSpPr>
      <xdr:spPr>
        <a:xfrm>
          <a:off x="12029440" y="13631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01F763E5-3198-414E-B3C8-2B1DD981C4EC}"/>
            </a:ext>
          </a:extLst>
        </xdr:cNvPr>
        <xdr:cNvSpPr/>
      </xdr:nvSpPr>
      <xdr:spPr>
        <a:xfrm>
          <a:off x="11231880" y="13727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15FA04C-ACB6-4AC3-B0A9-8A782F0109C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4ECD934-3CFC-4AD5-8065-4ED73143B08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FF996EBE-DC7D-420A-88C6-F732CB1A9E8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72868FD5-1AE0-4B87-A4CE-08180789659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C1125CC8-EDBC-4C36-9472-71C99B39104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34652</xdr:rowOff>
    </xdr:from>
    <xdr:to>
      <xdr:col>85</xdr:col>
      <xdr:colOff>177800</xdr:colOff>
      <xdr:row>84</xdr:row>
      <xdr:rowOff>136252</xdr:rowOff>
    </xdr:to>
    <xdr:sp macro="" textlink="">
      <xdr:nvSpPr>
        <xdr:cNvPr id="674" name="楕円 673">
          <a:extLst>
            <a:ext uri="{FF2B5EF4-FFF2-40B4-BE49-F238E27FC236}">
              <a16:creationId xmlns:a16="http://schemas.microsoft.com/office/drawing/2014/main" id="{013E3BEE-B1E8-45DD-A131-A071E53EFC17}"/>
            </a:ext>
          </a:extLst>
        </xdr:cNvPr>
        <xdr:cNvSpPr/>
      </xdr:nvSpPr>
      <xdr:spPr>
        <a:xfrm>
          <a:off x="14325600" y="141164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13079</xdr:rowOff>
    </xdr:from>
    <xdr:ext cx="405111" cy="259045"/>
    <xdr:sp macro="" textlink="">
      <xdr:nvSpPr>
        <xdr:cNvPr id="675" name="【児童館】&#10;有形固定資産減価償却率該当値テキスト">
          <a:extLst>
            <a:ext uri="{FF2B5EF4-FFF2-40B4-BE49-F238E27FC236}">
              <a16:creationId xmlns:a16="http://schemas.microsoft.com/office/drawing/2014/main" id="{394B12A5-205F-48CB-B98F-668770EEB83B}"/>
            </a:ext>
          </a:extLst>
        </xdr:cNvPr>
        <xdr:cNvSpPr txBox="1"/>
      </xdr:nvSpPr>
      <xdr:spPr>
        <a:xfrm>
          <a:off x="14414500"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168548</xdr:rowOff>
    </xdr:from>
    <xdr:to>
      <xdr:col>81</xdr:col>
      <xdr:colOff>101600</xdr:colOff>
      <xdr:row>84</xdr:row>
      <xdr:rowOff>98698</xdr:rowOff>
    </xdr:to>
    <xdr:sp macro="" textlink="">
      <xdr:nvSpPr>
        <xdr:cNvPr id="676" name="楕円 675">
          <a:extLst>
            <a:ext uri="{FF2B5EF4-FFF2-40B4-BE49-F238E27FC236}">
              <a16:creationId xmlns:a16="http://schemas.microsoft.com/office/drawing/2014/main" id="{EC0432B0-89A5-47BC-B4A0-A8C955C8ED11}"/>
            </a:ext>
          </a:extLst>
        </xdr:cNvPr>
        <xdr:cNvSpPr/>
      </xdr:nvSpPr>
      <xdr:spPr>
        <a:xfrm>
          <a:off x="13578840" y="14082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47898</xdr:rowOff>
    </xdr:from>
    <xdr:to>
      <xdr:col>85</xdr:col>
      <xdr:colOff>127000</xdr:colOff>
      <xdr:row>84</xdr:row>
      <xdr:rowOff>85452</xdr:rowOff>
    </xdr:to>
    <xdr:cxnSp macro="">
      <xdr:nvCxnSpPr>
        <xdr:cNvPr id="677" name="直線コネクタ 676">
          <a:extLst>
            <a:ext uri="{FF2B5EF4-FFF2-40B4-BE49-F238E27FC236}">
              <a16:creationId xmlns:a16="http://schemas.microsoft.com/office/drawing/2014/main" id="{FA60CD6C-5952-4C60-9EEB-63350C55673C}"/>
            </a:ext>
          </a:extLst>
        </xdr:cNvPr>
        <xdr:cNvCxnSpPr/>
      </xdr:nvCxnSpPr>
      <xdr:spPr>
        <a:xfrm>
          <a:off x="13629640" y="14129658"/>
          <a:ext cx="74676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129358</xdr:rowOff>
    </xdr:from>
    <xdr:to>
      <xdr:col>76</xdr:col>
      <xdr:colOff>165100</xdr:colOff>
      <xdr:row>84</xdr:row>
      <xdr:rowOff>59508</xdr:rowOff>
    </xdr:to>
    <xdr:sp macro="" textlink="">
      <xdr:nvSpPr>
        <xdr:cNvPr id="678" name="楕円 677">
          <a:extLst>
            <a:ext uri="{FF2B5EF4-FFF2-40B4-BE49-F238E27FC236}">
              <a16:creationId xmlns:a16="http://schemas.microsoft.com/office/drawing/2014/main" id="{7484A6DE-9457-40CC-8489-941D164F144B}"/>
            </a:ext>
          </a:extLst>
        </xdr:cNvPr>
        <xdr:cNvSpPr/>
      </xdr:nvSpPr>
      <xdr:spPr>
        <a:xfrm>
          <a:off x="12804140" y="14043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47898</xdr:rowOff>
    </xdr:to>
    <xdr:cxnSp macro="">
      <xdr:nvCxnSpPr>
        <xdr:cNvPr id="679" name="直線コネクタ 678">
          <a:extLst>
            <a:ext uri="{FF2B5EF4-FFF2-40B4-BE49-F238E27FC236}">
              <a16:creationId xmlns:a16="http://schemas.microsoft.com/office/drawing/2014/main" id="{78B6E883-3ADC-4715-930E-CB11A1368908}"/>
            </a:ext>
          </a:extLst>
        </xdr:cNvPr>
        <xdr:cNvCxnSpPr/>
      </xdr:nvCxnSpPr>
      <xdr:spPr>
        <a:xfrm>
          <a:off x="12854940" y="14090468"/>
          <a:ext cx="7747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95069</xdr:rowOff>
    </xdr:from>
    <xdr:to>
      <xdr:col>72</xdr:col>
      <xdr:colOff>38100</xdr:colOff>
      <xdr:row>84</xdr:row>
      <xdr:rowOff>25219</xdr:rowOff>
    </xdr:to>
    <xdr:sp macro="" textlink="">
      <xdr:nvSpPr>
        <xdr:cNvPr id="680" name="楕円 679">
          <a:extLst>
            <a:ext uri="{FF2B5EF4-FFF2-40B4-BE49-F238E27FC236}">
              <a16:creationId xmlns:a16="http://schemas.microsoft.com/office/drawing/2014/main" id="{AF6E6551-0952-4A11-923D-42CA76093F96}"/>
            </a:ext>
          </a:extLst>
        </xdr:cNvPr>
        <xdr:cNvSpPr/>
      </xdr:nvSpPr>
      <xdr:spPr>
        <a:xfrm>
          <a:off x="12029440" y="14009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145869</xdr:rowOff>
    </xdr:from>
    <xdr:to>
      <xdr:col>76</xdr:col>
      <xdr:colOff>114300</xdr:colOff>
      <xdr:row>84</xdr:row>
      <xdr:rowOff>8708</xdr:rowOff>
    </xdr:to>
    <xdr:cxnSp macro="">
      <xdr:nvCxnSpPr>
        <xdr:cNvPr id="681" name="直線コネクタ 680">
          <a:extLst>
            <a:ext uri="{FF2B5EF4-FFF2-40B4-BE49-F238E27FC236}">
              <a16:creationId xmlns:a16="http://schemas.microsoft.com/office/drawing/2014/main" id="{58380857-1DFC-483E-8770-2ACFBDA7B818}"/>
            </a:ext>
          </a:extLst>
        </xdr:cNvPr>
        <xdr:cNvCxnSpPr/>
      </xdr:nvCxnSpPr>
      <xdr:spPr>
        <a:xfrm>
          <a:off x="12072620" y="14059989"/>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50981</xdr:rowOff>
    </xdr:from>
    <xdr:to>
      <xdr:col>67</xdr:col>
      <xdr:colOff>101600</xdr:colOff>
      <xdr:row>83</xdr:row>
      <xdr:rowOff>152581</xdr:rowOff>
    </xdr:to>
    <xdr:sp macro="" textlink="">
      <xdr:nvSpPr>
        <xdr:cNvPr id="682" name="楕円 681">
          <a:extLst>
            <a:ext uri="{FF2B5EF4-FFF2-40B4-BE49-F238E27FC236}">
              <a16:creationId xmlns:a16="http://schemas.microsoft.com/office/drawing/2014/main" id="{BE69C709-285F-4D93-B607-D27D3602E88D}"/>
            </a:ext>
          </a:extLst>
        </xdr:cNvPr>
        <xdr:cNvSpPr/>
      </xdr:nvSpPr>
      <xdr:spPr>
        <a:xfrm>
          <a:off x="11231880" y="139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101781</xdr:rowOff>
    </xdr:from>
    <xdr:to>
      <xdr:col>71</xdr:col>
      <xdr:colOff>177800</xdr:colOff>
      <xdr:row>83</xdr:row>
      <xdr:rowOff>145869</xdr:rowOff>
    </xdr:to>
    <xdr:cxnSp macro="">
      <xdr:nvCxnSpPr>
        <xdr:cNvPr id="683" name="直線コネクタ 682">
          <a:extLst>
            <a:ext uri="{FF2B5EF4-FFF2-40B4-BE49-F238E27FC236}">
              <a16:creationId xmlns:a16="http://schemas.microsoft.com/office/drawing/2014/main" id="{4B309F1D-6D0F-433A-A951-012893123BFD}"/>
            </a:ext>
          </a:extLst>
        </xdr:cNvPr>
        <xdr:cNvCxnSpPr/>
      </xdr:nvCxnSpPr>
      <xdr:spPr>
        <a:xfrm>
          <a:off x="11282680" y="14015901"/>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E4DDEA32-7D37-47C5-B158-A0317D3BA480}"/>
            </a:ext>
          </a:extLst>
        </xdr:cNvPr>
        <xdr:cNvSpPr txBox="1"/>
      </xdr:nvSpPr>
      <xdr:spPr>
        <a:xfrm>
          <a:off x="13437244" y="1343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3AFC0CBB-A5F1-4EF6-948B-08608F24F3A9}"/>
            </a:ext>
          </a:extLst>
        </xdr:cNvPr>
        <xdr:cNvSpPr txBox="1"/>
      </xdr:nvSpPr>
      <xdr:spPr>
        <a:xfrm>
          <a:off x="12675244" y="1344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272CD837-5352-4A27-98D9-6A786FA460AB}"/>
            </a:ext>
          </a:extLst>
        </xdr:cNvPr>
        <xdr:cNvSpPr txBox="1"/>
      </xdr:nvSpPr>
      <xdr:spPr>
        <a:xfrm>
          <a:off x="11900544" y="1341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ACE12C18-CA24-4ED1-A464-17B1AF757A3D}"/>
            </a:ext>
          </a:extLst>
        </xdr:cNvPr>
        <xdr:cNvSpPr txBox="1"/>
      </xdr:nvSpPr>
      <xdr:spPr>
        <a:xfrm>
          <a:off x="1110298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89825</xdr:rowOff>
    </xdr:from>
    <xdr:ext cx="405111" cy="259045"/>
    <xdr:sp macro="" textlink="">
      <xdr:nvSpPr>
        <xdr:cNvPr id="688" name="n_1mainValue【児童館】&#10;有形固定資産減価償却率">
          <a:extLst>
            <a:ext uri="{FF2B5EF4-FFF2-40B4-BE49-F238E27FC236}">
              <a16:creationId xmlns:a16="http://schemas.microsoft.com/office/drawing/2014/main" id="{C9E7A6C8-63C5-4826-9FEE-3C353A747E0E}"/>
            </a:ext>
          </a:extLst>
        </xdr:cNvPr>
        <xdr:cNvSpPr txBox="1"/>
      </xdr:nvSpPr>
      <xdr:spPr>
        <a:xfrm>
          <a:off x="1343724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50635</xdr:rowOff>
    </xdr:from>
    <xdr:ext cx="405111" cy="259045"/>
    <xdr:sp macro="" textlink="">
      <xdr:nvSpPr>
        <xdr:cNvPr id="689" name="n_2mainValue【児童館】&#10;有形固定資産減価償却率">
          <a:extLst>
            <a:ext uri="{FF2B5EF4-FFF2-40B4-BE49-F238E27FC236}">
              <a16:creationId xmlns:a16="http://schemas.microsoft.com/office/drawing/2014/main" id="{46FEAA5C-2A3D-44F8-B01E-D9A3783B2E89}"/>
            </a:ext>
          </a:extLst>
        </xdr:cNvPr>
        <xdr:cNvSpPr txBox="1"/>
      </xdr:nvSpPr>
      <xdr:spPr>
        <a:xfrm>
          <a:off x="12675244" y="1413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16346</xdr:rowOff>
    </xdr:from>
    <xdr:ext cx="405111" cy="259045"/>
    <xdr:sp macro="" textlink="">
      <xdr:nvSpPr>
        <xdr:cNvPr id="690" name="n_3mainValue【児童館】&#10;有形固定資産減価償却率">
          <a:extLst>
            <a:ext uri="{FF2B5EF4-FFF2-40B4-BE49-F238E27FC236}">
              <a16:creationId xmlns:a16="http://schemas.microsoft.com/office/drawing/2014/main" id="{ED93E460-D837-49C5-90C9-6F77DC998837}"/>
            </a:ext>
          </a:extLst>
        </xdr:cNvPr>
        <xdr:cNvSpPr txBox="1"/>
      </xdr:nvSpPr>
      <xdr:spPr>
        <a:xfrm>
          <a:off x="119005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143708</xdr:rowOff>
    </xdr:from>
    <xdr:ext cx="405111" cy="259045"/>
    <xdr:sp macro="" textlink="">
      <xdr:nvSpPr>
        <xdr:cNvPr id="691" name="n_4mainValue【児童館】&#10;有形固定資産減価償却率">
          <a:extLst>
            <a:ext uri="{FF2B5EF4-FFF2-40B4-BE49-F238E27FC236}">
              <a16:creationId xmlns:a16="http://schemas.microsoft.com/office/drawing/2014/main" id="{F1B78D26-6A34-4DA5-B4FB-3FE98D218CCF}"/>
            </a:ext>
          </a:extLst>
        </xdr:cNvPr>
        <xdr:cNvSpPr txBox="1"/>
      </xdr:nvSpPr>
      <xdr:spPr>
        <a:xfrm>
          <a:off x="11102984" y="1405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209FC514-7041-4696-8644-C4340F698C3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FF791642-2FB1-4680-9EF3-BFC0EF17AA2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F5134632-1492-414F-83AF-825B057177F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FF9172BA-E615-4A40-B38F-7B838199E3B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069CEA5B-90EB-4E27-AC37-B03A27D650E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CA6E7655-D87B-4B3C-AC3A-AAD7831E672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2689D87C-34F0-4DFD-B31D-6CBA0A7364E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BE013100-EC8F-4F35-8578-82196A0EB67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10D8357B-59F7-49C0-AA33-8E8A68E3690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38F997A9-28FC-45C9-BBBC-1A95638E107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8FE16435-B1EA-4E9A-BC8D-1F73DD6D1DD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C131C46D-CD5A-4F20-95CC-2BBD0399A6F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E870E1F7-B7D3-4335-B57F-C49A8FF56BB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FD5C27D0-8D3E-47C4-8C76-677D5780A903}"/>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AAFE88E2-6DEB-416D-919B-37B3C1E5C67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F4A2340A-482C-408F-B284-E16D21285A0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8529315D-F305-4CAE-A6C7-15DD3E9057D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0B691032-3F93-418D-A8A2-E0B591747E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47C9465F-CC4C-422C-8AF0-BA993572690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CF88AB95-6F91-4959-B0B7-7F2AAF7B1C9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AF1BC0D2-3090-452F-908D-6AE8EF8FCC8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1CEB6C06-3FF4-4505-9E97-2F9E82F2B8D9}"/>
            </a:ext>
          </a:extLst>
        </xdr:cNvPr>
        <xdr:cNvCxnSpPr/>
      </xdr:nvCxnSpPr>
      <xdr:spPr>
        <a:xfrm flipV="1">
          <a:off x="19509104" y="130035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9B734A83-7B60-4CFB-871C-9254C58A868F}"/>
            </a:ext>
          </a:extLst>
        </xdr:cNvPr>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0C0BDF00-CB45-4F60-97FB-3AF4E52F3A11}"/>
            </a:ext>
          </a:extLst>
        </xdr:cNvPr>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07244E9E-0D9E-476C-91EB-860DE19F958D}"/>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B6FBB21D-4691-4EC9-85E2-9B837922EE03}"/>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8" name="【児童館】&#10;一人当たり面積平均値テキスト">
          <a:extLst>
            <a:ext uri="{FF2B5EF4-FFF2-40B4-BE49-F238E27FC236}">
              <a16:creationId xmlns:a16="http://schemas.microsoft.com/office/drawing/2014/main" id="{239B9457-D9FA-4F9C-9324-87CCAC7A7F96}"/>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EE6B18D5-58F1-495C-95C6-A89D168DE96F}"/>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AF8EEF76-9B8C-4A36-8B06-697045D6AC63}"/>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1E6FE371-D9AE-4AEA-BB4E-148A553A824F}"/>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48541B7C-CF82-42FA-9A99-3E2FFCC76258}"/>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952D1DF9-6B6E-41F3-83BC-79D66F567B27}"/>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D6D53E7-FFAA-466D-9141-832B6B74DE8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745B4E8-B21F-4B00-85CF-F577FDAA291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12978DEA-741F-4A05-9FCB-7DB8084B2BC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2CCC5585-D98F-4C96-A930-2EAFC431F8A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E7760061-33B4-4372-812B-17870649120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729" name="楕円 728">
          <a:extLst>
            <a:ext uri="{FF2B5EF4-FFF2-40B4-BE49-F238E27FC236}">
              <a16:creationId xmlns:a16="http://schemas.microsoft.com/office/drawing/2014/main" id="{0C72DEF3-E6C4-48AE-9254-D39CBDF0C337}"/>
            </a:ext>
          </a:extLst>
        </xdr:cNvPr>
        <xdr:cNvSpPr/>
      </xdr:nvSpPr>
      <xdr:spPr>
        <a:xfrm>
          <a:off x="194589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730" name="【児童館】&#10;一人当たり面積該当値テキスト">
          <a:extLst>
            <a:ext uri="{FF2B5EF4-FFF2-40B4-BE49-F238E27FC236}">
              <a16:creationId xmlns:a16="http://schemas.microsoft.com/office/drawing/2014/main" id="{E6E61F33-7857-46DE-AD8B-76E4C63BD37C}"/>
            </a:ext>
          </a:extLst>
        </xdr:cNvPr>
        <xdr:cNvSpPr txBox="1"/>
      </xdr:nvSpPr>
      <xdr:spPr>
        <a:xfrm>
          <a:off x="1954784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731" name="楕円 730">
          <a:extLst>
            <a:ext uri="{FF2B5EF4-FFF2-40B4-BE49-F238E27FC236}">
              <a16:creationId xmlns:a16="http://schemas.microsoft.com/office/drawing/2014/main" id="{824849BF-8F15-480B-BF89-21210C165BE0}"/>
            </a:ext>
          </a:extLst>
        </xdr:cNvPr>
        <xdr:cNvSpPr/>
      </xdr:nvSpPr>
      <xdr:spPr>
        <a:xfrm>
          <a:off x="1873504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732" name="直線コネクタ 731">
          <a:extLst>
            <a:ext uri="{FF2B5EF4-FFF2-40B4-BE49-F238E27FC236}">
              <a16:creationId xmlns:a16="http://schemas.microsoft.com/office/drawing/2014/main" id="{DAD45C4D-7D07-4AEE-A3C5-C3583255D7DF}"/>
            </a:ext>
          </a:extLst>
        </xdr:cNvPr>
        <xdr:cNvCxnSpPr/>
      </xdr:nvCxnSpPr>
      <xdr:spPr>
        <a:xfrm>
          <a:off x="18778220" y="13674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733" name="楕円 732">
          <a:extLst>
            <a:ext uri="{FF2B5EF4-FFF2-40B4-BE49-F238E27FC236}">
              <a16:creationId xmlns:a16="http://schemas.microsoft.com/office/drawing/2014/main" id="{9FBDECE2-14E2-4E7E-9826-A320053E45D5}"/>
            </a:ext>
          </a:extLst>
        </xdr:cNvPr>
        <xdr:cNvSpPr/>
      </xdr:nvSpPr>
      <xdr:spPr>
        <a:xfrm>
          <a:off x="1793748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95250</xdr:rowOff>
    </xdr:to>
    <xdr:cxnSp macro="">
      <xdr:nvCxnSpPr>
        <xdr:cNvPr id="734" name="直線コネクタ 733">
          <a:extLst>
            <a:ext uri="{FF2B5EF4-FFF2-40B4-BE49-F238E27FC236}">
              <a16:creationId xmlns:a16="http://schemas.microsoft.com/office/drawing/2014/main" id="{F90220F8-1AC8-4E19-A24E-12922B8D7321}"/>
            </a:ext>
          </a:extLst>
        </xdr:cNvPr>
        <xdr:cNvCxnSpPr/>
      </xdr:nvCxnSpPr>
      <xdr:spPr>
        <a:xfrm>
          <a:off x="17988280" y="13674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35" name="楕円 734">
          <a:extLst>
            <a:ext uri="{FF2B5EF4-FFF2-40B4-BE49-F238E27FC236}">
              <a16:creationId xmlns:a16="http://schemas.microsoft.com/office/drawing/2014/main" id="{0562461D-84E9-405A-8FE3-B06BB8790DBA}"/>
            </a:ext>
          </a:extLst>
        </xdr:cNvPr>
        <xdr:cNvSpPr/>
      </xdr:nvSpPr>
      <xdr:spPr>
        <a:xfrm>
          <a:off x="1716278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81</xdr:row>
      <xdr:rowOff>95250</xdr:rowOff>
    </xdr:to>
    <xdr:cxnSp macro="">
      <xdr:nvCxnSpPr>
        <xdr:cNvPr id="736" name="直線コネクタ 735">
          <a:extLst>
            <a:ext uri="{FF2B5EF4-FFF2-40B4-BE49-F238E27FC236}">
              <a16:creationId xmlns:a16="http://schemas.microsoft.com/office/drawing/2014/main" id="{A660F975-889A-46DA-86B9-A8BD49353001}"/>
            </a:ext>
          </a:extLst>
        </xdr:cNvPr>
        <xdr:cNvCxnSpPr/>
      </xdr:nvCxnSpPr>
      <xdr:spPr>
        <a:xfrm>
          <a:off x="17213580" y="13674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737" name="楕円 736">
          <a:extLst>
            <a:ext uri="{FF2B5EF4-FFF2-40B4-BE49-F238E27FC236}">
              <a16:creationId xmlns:a16="http://schemas.microsoft.com/office/drawing/2014/main" id="{D9AEBDDB-0F3E-4F18-8B83-243F936F06F7}"/>
            </a:ext>
          </a:extLst>
        </xdr:cNvPr>
        <xdr:cNvSpPr/>
      </xdr:nvSpPr>
      <xdr:spPr>
        <a:xfrm>
          <a:off x="16388080" y="13646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118111</xdr:rowOff>
    </xdr:to>
    <xdr:cxnSp macro="">
      <xdr:nvCxnSpPr>
        <xdr:cNvPr id="738" name="直線コネクタ 737">
          <a:extLst>
            <a:ext uri="{FF2B5EF4-FFF2-40B4-BE49-F238E27FC236}">
              <a16:creationId xmlns:a16="http://schemas.microsoft.com/office/drawing/2014/main" id="{C750195C-6998-4BD2-A7FD-653482079EEF}"/>
            </a:ext>
          </a:extLst>
        </xdr:cNvPr>
        <xdr:cNvCxnSpPr/>
      </xdr:nvCxnSpPr>
      <xdr:spPr>
        <a:xfrm flipV="1">
          <a:off x="16431260" y="13674090"/>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9" name="n_1aveValue【児童館】&#10;一人当たり面積">
          <a:extLst>
            <a:ext uri="{FF2B5EF4-FFF2-40B4-BE49-F238E27FC236}">
              <a16:creationId xmlns:a16="http://schemas.microsoft.com/office/drawing/2014/main" id="{B63DB8B0-A841-4683-B4D4-55B107D76D00}"/>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76D0BB53-C977-4556-A720-28D8A7183F5C}"/>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41" name="n_3aveValue【児童館】&#10;一人当たり面積">
          <a:extLst>
            <a:ext uri="{FF2B5EF4-FFF2-40B4-BE49-F238E27FC236}">
              <a16:creationId xmlns:a16="http://schemas.microsoft.com/office/drawing/2014/main" id="{6AD2A4D6-B371-4013-A556-73F1B2535F74}"/>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1DCA1A5F-7D46-4D1E-AD0F-803EA0D8A45F}"/>
            </a:ext>
          </a:extLst>
        </xdr:cNvPr>
        <xdr:cNvSpPr txBox="1"/>
      </xdr:nvSpPr>
      <xdr:spPr>
        <a:xfrm>
          <a:off x="162268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743" name="n_1mainValue【児童館】&#10;一人当たり面積">
          <a:extLst>
            <a:ext uri="{FF2B5EF4-FFF2-40B4-BE49-F238E27FC236}">
              <a16:creationId xmlns:a16="http://schemas.microsoft.com/office/drawing/2014/main" id="{CDC909C3-C765-45BE-8E6E-19FF3D471695}"/>
            </a:ext>
          </a:extLst>
        </xdr:cNvPr>
        <xdr:cNvSpPr txBox="1"/>
      </xdr:nvSpPr>
      <xdr:spPr>
        <a:xfrm>
          <a:off x="18561127" y="134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744" name="n_2mainValue【児童館】&#10;一人当たり面積">
          <a:extLst>
            <a:ext uri="{FF2B5EF4-FFF2-40B4-BE49-F238E27FC236}">
              <a16:creationId xmlns:a16="http://schemas.microsoft.com/office/drawing/2014/main" id="{143B0A20-1BCD-490F-847C-D1BCAFA98A76}"/>
            </a:ext>
          </a:extLst>
        </xdr:cNvPr>
        <xdr:cNvSpPr txBox="1"/>
      </xdr:nvSpPr>
      <xdr:spPr>
        <a:xfrm>
          <a:off x="17776267" y="134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45" name="n_3mainValue【児童館】&#10;一人当たり面積">
          <a:extLst>
            <a:ext uri="{FF2B5EF4-FFF2-40B4-BE49-F238E27FC236}">
              <a16:creationId xmlns:a16="http://schemas.microsoft.com/office/drawing/2014/main" id="{0FCDE7A5-94F3-44A2-98B2-9742A5B7BBFF}"/>
            </a:ext>
          </a:extLst>
        </xdr:cNvPr>
        <xdr:cNvSpPr txBox="1"/>
      </xdr:nvSpPr>
      <xdr:spPr>
        <a:xfrm>
          <a:off x="17001567" y="134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746" name="n_4mainValue【児童館】&#10;一人当たり面積">
          <a:extLst>
            <a:ext uri="{FF2B5EF4-FFF2-40B4-BE49-F238E27FC236}">
              <a16:creationId xmlns:a16="http://schemas.microsoft.com/office/drawing/2014/main" id="{618AA463-A212-44B9-B52C-F16212AF423D}"/>
            </a:ext>
          </a:extLst>
        </xdr:cNvPr>
        <xdr:cNvSpPr txBox="1"/>
      </xdr:nvSpPr>
      <xdr:spPr>
        <a:xfrm>
          <a:off x="16226867"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64C60E36-6FEF-469B-AFC6-DDA45846707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DECF0B00-F51E-41A7-BF1B-2192F30670F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E42C0D5C-344E-4E60-814A-98C85CF4F0D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82714E8C-3680-48AD-AAA8-3BEC4C692AB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4D060028-7307-4DCD-A50F-E204C9CB024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1798DDD0-1C00-4EAC-B8F3-1A18C27FF2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7B290781-7404-487C-A7C0-17883A67BF1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320AC452-26F5-4FC4-B1E9-5498CDBAC0C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1C09F832-10F5-4A3D-A1CB-6EBCC8EF5EF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036E174-EEA7-4D8A-A976-4C3608E4AEC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133F275A-04F6-4729-A1B0-99AED0E7993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8B10453D-4F4E-481C-8D45-62628FB41241}"/>
            </a:ext>
          </a:extLst>
        </xdr:cNvPr>
        <xdr:cNvCxnSpPr/>
      </xdr:nvCxnSpPr>
      <xdr:spPr>
        <a:xfrm>
          <a:off x="10960100" y="1834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928A5AA4-DC2B-4BC9-B5EC-46FEBAC2BEC1}"/>
            </a:ext>
          </a:extLst>
        </xdr:cNvPr>
        <xdr:cNvSpPr txBox="1"/>
      </xdr:nvSpPr>
      <xdr:spPr>
        <a:xfrm>
          <a:off x="10602761" y="1821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D447B2FF-5589-4AE0-A85A-5A8473CD0E24}"/>
            </a:ext>
          </a:extLst>
        </xdr:cNvPr>
        <xdr:cNvCxnSpPr/>
      </xdr:nvCxnSpPr>
      <xdr:spPr>
        <a:xfrm>
          <a:off x="10960100" y="18070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BAB43A2F-6BAB-4458-9746-DEE43BD12BC8}"/>
            </a:ext>
          </a:extLst>
        </xdr:cNvPr>
        <xdr:cNvSpPr txBox="1"/>
      </xdr:nvSpPr>
      <xdr:spPr>
        <a:xfrm>
          <a:off x="10602761" y="17932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461C1CF3-4965-4D75-B8B3-550E7ECE8E52}"/>
            </a:ext>
          </a:extLst>
        </xdr:cNvPr>
        <xdr:cNvCxnSpPr/>
      </xdr:nvCxnSpPr>
      <xdr:spPr>
        <a:xfrm>
          <a:off x="10960100" y="17788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7F1DB25D-79CF-4CDF-8758-F6BCBBE1D2AE}"/>
            </a:ext>
          </a:extLst>
        </xdr:cNvPr>
        <xdr:cNvSpPr txBox="1"/>
      </xdr:nvSpPr>
      <xdr:spPr>
        <a:xfrm>
          <a:off x="10602761" y="17650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0F0CA1F6-B1F3-4C22-AAF8-B068A0574A1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D1C4D175-583A-46BD-ABCF-9EA2D928DDE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665E53F4-5FC2-4A77-8765-8FE1908E00B0}"/>
            </a:ext>
          </a:extLst>
        </xdr:cNvPr>
        <xdr:cNvCxnSpPr/>
      </xdr:nvCxnSpPr>
      <xdr:spPr>
        <a:xfrm>
          <a:off x="10960100" y="17232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C55AFE21-4E4B-4FEE-B2CD-2C50B2D32EA4}"/>
            </a:ext>
          </a:extLst>
        </xdr:cNvPr>
        <xdr:cNvSpPr txBox="1"/>
      </xdr:nvSpPr>
      <xdr:spPr>
        <a:xfrm>
          <a:off x="10602761" y="17094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4D771C0E-4EC5-4368-9AD8-A58816CE45B6}"/>
            </a:ext>
          </a:extLst>
        </xdr:cNvPr>
        <xdr:cNvCxnSpPr/>
      </xdr:nvCxnSpPr>
      <xdr:spPr>
        <a:xfrm>
          <a:off x="10960100" y="169506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E6316E77-67D0-4964-8D90-CBA03DC690EE}"/>
            </a:ext>
          </a:extLst>
        </xdr:cNvPr>
        <xdr:cNvSpPr txBox="1"/>
      </xdr:nvSpPr>
      <xdr:spPr>
        <a:xfrm>
          <a:off x="1060276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EF00D911-D01F-4332-800C-5F73BA61CB11}"/>
            </a:ext>
          </a:extLst>
        </xdr:cNvPr>
        <xdr:cNvCxnSpPr/>
      </xdr:nvCxnSpPr>
      <xdr:spPr>
        <a:xfrm>
          <a:off x="10960100" y="166725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BE5D2C84-4AAE-4338-9BF0-6045A1DBAF9B}"/>
            </a:ext>
          </a:extLst>
        </xdr:cNvPr>
        <xdr:cNvSpPr txBox="1"/>
      </xdr:nvSpPr>
      <xdr:spPr>
        <a:xfrm>
          <a:off x="10602761" y="165341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EBBD07D7-39D4-4EDB-AFF1-C683BC3F3C2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C09DF307-2380-4250-B0B9-936E6B8CEC5B}"/>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FEC9666E-8909-41E0-A44E-F924DF28346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141D0D3F-8573-490D-8D01-C635F00EF227}"/>
            </a:ext>
          </a:extLst>
        </xdr:cNvPr>
        <xdr:cNvCxnSpPr/>
      </xdr:nvCxnSpPr>
      <xdr:spPr>
        <a:xfrm flipV="1">
          <a:off x="14375764" y="16814482"/>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C81829BD-7579-4681-8430-81A7F901FB8D}"/>
            </a:ext>
          </a:extLst>
        </xdr:cNvPr>
        <xdr:cNvSpPr txBox="1"/>
      </xdr:nvSpPr>
      <xdr:spPr>
        <a:xfrm>
          <a:off x="14414500" y="1817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20902407-32F8-468B-89A5-55AE75CCC530}"/>
            </a:ext>
          </a:extLst>
        </xdr:cNvPr>
        <xdr:cNvCxnSpPr/>
      </xdr:nvCxnSpPr>
      <xdr:spPr>
        <a:xfrm>
          <a:off x="14287500" y="18172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B6F0D1F6-6725-4C28-A8A2-A879D53DC41F}"/>
            </a:ext>
          </a:extLst>
        </xdr:cNvPr>
        <xdr:cNvSpPr txBox="1"/>
      </xdr:nvSpPr>
      <xdr:spPr>
        <a:xfrm>
          <a:off x="14414500" y="165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33B71EA8-A528-4123-9363-8607AFD2580E}"/>
            </a:ext>
          </a:extLst>
        </xdr:cNvPr>
        <xdr:cNvCxnSpPr/>
      </xdr:nvCxnSpPr>
      <xdr:spPr>
        <a:xfrm>
          <a:off x="14287500" y="168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1E5A8388-663A-49BE-AC8A-8A49AEA154E0}"/>
            </a:ext>
          </a:extLst>
        </xdr:cNvPr>
        <xdr:cNvSpPr txBox="1"/>
      </xdr:nvSpPr>
      <xdr:spPr>
        <a:xfrm>
          <a:off x="14414500" y="17426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9F868E88-7230-45EE-A4EE-82CD3B7117A3}"/>
            </a:ext>
          </a:extLst>
        </xdr:cNvPr>
        <xdr:cNvSpPr/>
      </xdr:nvSpPr>
      <xdr:spPr>
        <a:xfrm>
          <a:off x="14325600" y="175714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0405AB11-915A-430A-B6F4-11C3794862B9}"/>
            </a:ext>
          </a:extLst>
        </xdr:cNvPr>
        <xdr:cNvSpPr/>
      </xdr:nvSpPr>
      <xdr:spPr>
        <a:xfrm>
          <a:off x="13578840" y="1753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2BF8F50E-C0EE-4459-A43C-9243370080D4}"/>
            </a:ext>
          </a:extLst>
        </xdr:cNvPr>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AAD4F885-6EF6-41A3-9067-468ED2497596}"/>
            </a:ext>
          </a:extLst>
        </xdr:cNvPr>
        <xdr:cNvSpPr/>
      </xdr:nvSpPr>
      <xdr:spPr>
        <a:xfrm>
          <a:off x="1202944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A38F236D-0CAF-4E04-9A5C-67B8731B02BD}"/>
            </a:ext>
          </a:extLst>
        </xdr:cNvPr>
        <xdr:cNvSpPr/>
      </xdr:nvSpPr>
      <xdr:spPr>
        <a:xfrm>
          <a:off x="11231880" y="17363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8B172C1B-6F3E-41AE-A1D1-1D75A1051F3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610F288-D7AE-445E-9CC5-73C7E562BF1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463414F4-B77B-4A9E-9BF0-7FB839BE77C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F0411D87-BCFB-4C2D-B39F-3AB859F49EE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9649906F-4D8E-49A1-ABCF-82FC7894946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16827</xdr:rowOff>
    </xdr:from>
    <xdr:to>
      <xdr:col>85</xdr:col>
      <xdr:colOff>177800</xdr:colOff>
      <xdr:row>107</xdr:row>
      <xdr:rowOff>118427</xdr:rowOff>
    </xdr:to>
    <xdr:sp macro="" textlink="">
      <xdr:nvSpPr>
        <xdr:cNvPr id="791" name="楕円 790">
          <a:extLst>
            <a:ext uri="{FF2B5EF4-FFF2-40B4-BE49-F238E27FC236}">
              <a16:creationId xmlns:a16="http://schemas.microsoft.com/office/drawing/2014/main" id="{934AC1A4-23F6-4902-B680-3E85CDE35374}"/>
            </a:ext>
          </a:extLst>
        </xdr:cNvPr>
        <xdr:cNvSpPr/>
      </xdr:nvSpPr>
      <xdr:spPr>
        <a:xfrm>
          <a:off x="14325600" y="1795430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166704</xdr:rowOff>
    </xdr:from>
    <xdr:ext cx="405111" cy="259045"/>
    <xdr:sp macro="" textlink="">
      <xdr:nvSpPr>
        <xdr:cNvPr id="792" name="【公民館】&#10;有形固定資産減価償却率該当値テキスト">
          <a:extLst>
            <a:ext uri="{FF2B5EF4-FFF2-40B4-BE49-F238E27FC236}">
              <a16:creationId xmlns:a16="http://schemas.microsoft.com/office/drawing/2014/main" id="{F346F91D-F07D-4D17-B531-ED3D9AD5E3CE}"/>
            </a:ext>
          </a:extLst>
        </xdr:cNvPr>
        <xdr:cNvSpPr txBox="1"/>
      </xdr:nvSpPr>
      <xdr:spPr>
        <a:xfrm>
          <a:off x="14414500" y="1793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136843</xdr:rowOff>
    </xdr:from>
    <xdr:to>
      <xdr:col>81</xdr:col>
      <xdr:colOff>101600</xdr:colOff>
      <xdr:row>107</xdr:row>
      <xdr:rowOff>66993</xdr:rowOff>
    </xdr:to>
    <xdr:sp macro="" textlink="">
      <xdr:nvSpPr>
        <xdr:cNvPr id="793" name="楕円 792">
          <a:extLst>
            <a:ext uri="{FF2B5EF4-FFF2-40B4-BE49-F238E27FC236}">
              <a16:creationId xmlns:a16="http://schemas.microsoft.com/office/drawing/2014/main" id="{5FA50717-250E-4C8F-AB8B-5F931E315819}"/>
            </a:ext>
          </a:extLst>
        </xdr:cNvPr>
        <xdr:cNvSpPr/>
      </xdr:nvSpPr>
      <xdr:spPr>
        <a:xfrm>
          <a:off x="13578840" y="17906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16193</xdr:rowOff>
    </xdr:from>
    <xdr:to>
      <xdr:col>85</xdr:col>
      <xdr:colOff>127000</xdr:colOff>
      <xdr:row>107</xdr:row>
      <xdr:rowOff>67627</xdr:rowOff>
    </xdr:to>
    <xdr:cxnSp macro="">
      <xdr:nvCxnSpPr>
        <xdr:cNvPr id="794" name="直線コネクタ 793">
          <a:extLst>
            <a:ext uri="{FF2B5EF4-FFF2-40B4-BE49-F238E27FC236}">
              <a16:creationId xmlns:a16="http://schemas.microsoft.com/office/drawing/2014/main" id="{9796282D-CAD2-48AD-A5C8-B34CC242A9B2}"/>
            </a:ext>
          </a:extLst>
        </xdr:cNvPr>
        <xdr:cNvCxnSpPr/>
      </xdr:nvCxnSpPr>
      <xdr:spPr>
        <a:xfrm>
          <a:off x="13629640" y="17953673"/>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91123</xdr:rowOff>
    </xdr:from>
    <xdr:to>
      <xdr:col>76</xdr:col>
      <xdr:colOff>165100</xdr:colOff>
      <xdr:row>107</xdr:row>
      <xdr:rowOff>21273</xdr:rowOff>
    </xdr:to>
    <xdr:sp macro="" textlink="">
      <xdr:nvSpPr>
        <xdr:cNvPr id="795" name="楕円 794">
          <a:extLst>
            <a:ext uri="{FF2B5EF4-FFF2-40B4-BE49-F238E27FC236}">
              <a16:creationId xmlns:a16="http://schemas.microsoft.com/office/drawing/2014/main" id="{2A7D4990-AAAB-4B4B-AE1B-E4A8BB0A855B}"/>
            </a:ext>
          </a:extLst>
        </xdr:cNvPr>
        <xdr:cNvSpPr/>
      </xdr:nvSpPr>
      <xdr:spPr>
        <a:xfrm>
          <a:off x="12804140" y="17860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141923</xdr:rowOff>
    </xdr:from>
    <xdr:to>
      <xdr:col>81</xdr:col>
      <xdr:colOff>50800</xdr:colOff>
      <xdr:row>107</xdr:row>
      <xdr:rowOff>16193</xdr:rowOff>
    </xdr:to>
    <xdr:cxnSp macro="">
      <xdr:nvCxnSpPr>
        <xdr:cNvPr id="796" name="直線コネクタ 795">
          <a:extLst>
            <a:ext uri="{FF2B5EF4-FFF2-40B4-BE49-F238E27FC236}">
              <a16:creationId xmlns:a16="http://schemas.microsoft.com/office/drawing/2014/main" id="{08FED0EB-4D87-4487-906A-6AD31FD83D7C}"/>
            </a:ext>
          </a:extLst>
        </xdr:cNvPr>
        <xdr:cNvCxnSpPr/>
      </xdr:nvCxnSpPr>
      <xdr:spPr>
        <a:xfrm>
          <a:off x="12854940" y="17911763"/>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53975</xdr:rowOff>
    </xdr:from>
    <xdr:to>
      <xdr:col>72</xdr:col>
      <xdr:colOff>38100</xdr:colOff>
      <xdr:row>106</xdr:row>
      <xdr:rowOff>155575</xdr:rowOff>
    </xdr:to>
    <xdr:sp macro="" textlink="">
      <xdr:nvSpPr>
        <xdr:cNvPr id="797" name="楕円 796">
          <a:extLst>
            <a:ext uri="{FF2B5EF4-FFF2-40B4-BE49-F238E27FC236}">
              <a16:creationId xmlns:a16="http://schemas.microsoft.com/office/drawing/2014/main" id="{7BDA3CF4-3F47-4137-9438-5F20C97A78E6}"/>
            </a:ext>
          </a:extLst>
        </xdr:cNvPr>
        <xdr:cNvSpPr/>
      </xdr:nvSpPr>
      <xdr:spPr>
        <a:xfrm>
          <a:off x="12029440" y="17823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104775</xdr:rowOff>
    </xdr:from>
    <xdr:to>
      <xdr:col>76</xdr:col>
      <xdr:colOff>114300</xdr:colOff>
      <xdr:row>106</xdr:row>
      <xdr:rowOff>141923</xdr:rowOff>
    </xdr:to>
    <xdr:cxnSp macro="">
      <xdr:nvCxnSpPr>
        <xdr:cNvPr id="798" name="直線コネクタ 797">
          <a:extLst>
            <a:ext uri="{FF2B5EF4-FFF2-40B4-BE49-F238E27FC236}">
              <a16:creationId xmlns:a16="http://schemas.microsoft.com/office/drawing/2014/main" id="{8F38E317-D830-4742-9FC8-110ED758A450}"/>
            </a:ext>
          </a:extLst>
        </xdr:cNvPr>
        <xdr:cNvCxnSpPr/>
      </xdr:nvCxnSpPr>
      <xdr:spPr>
        <a:xfrm>
          <a:off x="12072620" y="17874615"/>
          <a:ext cx="78232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799" name="楕円 798">
          <a:extLst>
            <a:ext uri="{FF2B5EF4-FFF2-40B4-BE49-F238E27FC236}">
              <a16:creationId xmlns:a16="http://schemas.microsoft.com/office/drawing/2014/main" id="{BFCA0C58-BF8B-4CFC-939C-4D200BC5760A}"/>
            </a:ext>
          </a:extLst>
        </xdr:cNvPr>
        <xdr:cNvSpPr/>
      </xdr:nvSpPr>
      <xdr:spPr>
        <a:xfrm>
          <a:off x="112318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104775</xdr:rowOff>
    </xdr:to>
    <xdr:cxnSp macro="">
      <xdr:nvCxnSpPr>
        <xdr:cNvPr id="800" name="直線コネクタ 799">
          <a:extLst>
            <a:ext uri="{FF2B5EF4-FFF2-40B4-BE49-F238E27FC236}">
              <a16:creationId xmlns:a16="http://schemas.microsoft.com/office/drawing/2014/main" id="{2E9B5CE8-D389-48E4-8E2D-3AB5C17DEFE6}"/>
            </a:ext>
          </a:extLst>
        </xdr:cNvPr>
        <xdr:cNvCxnSpPr/>
      </xdr:nvCxnSpPr>
      <xdr:spPr>
        <a:xfrm>
          <a:off x="11282680" y="17823179"/>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F459E2AB-3E30-4281-A820-B625DE3AC433}"/>
            </a:ext>
          </a:extLst>
        </xdr:cNvPr>
        <xdr:cNvSpPr txBox="1"/>
      </xdr:nvSpPr>
      <xdr:spPr>
        <a:xfrm>
          <a:off x="13437244" y="1731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B8D35DF1-A7F6-4D86-86B2-8E7B7E632B6D}"/>
            </a:ext>
          </a:extLst>
        </xdr:cNvPr>
        <xdr:cNvSpPr txBox="1"/>
      </xdr:nvSpPr>
      <xdr:spPr>
        <a:xfrm>
          <a:off x="12675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D184E02B-9069-4AE2-8E27-F61B88B5B724}"/>
            </a:ext>
          </a:extLst>
        </xdr:cNvPr>
        <xdr:cNvSpPr txBox="1"/>
      </xdr:nvSpPr>
      <xdr:spPr>
        <a:xfrm>
          <a:off x="119005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D0E820AF-695E-4EC5-9B39-A477B94223A2}"/>
            </a:ext>
          </a:extLst>
        </xdr:cNvPr>
        <xdr:cNvSpPr txBox="1"/>
      </xdr:nvSpPr>
      <xdr:spPr>
        <a:xfrm>
          <a:off x="11102984" y="17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58120</xdr:rowOff>
    </xdr:from>
    <xdr:ext cx="405111" cy="259045"/>
    <xdr:sp macro="" textlink="">
      <xdr:nvSpPr>
        <xdr:cNvPr id="805" name="n_1mainValue【公民館】&#10;有形固定資産減価償却率">
          <a:extLst>
            <a:ext uri="{FF2B5EF4-FFF2-40B4-BE49-F238E27FC236}">
              <a16:creationId xmlns:a16="http://schemas.microsoft.com/office/drawing/2014/main" id="{20B982E2-C467-4C14-818C-D7136975A885}"/>
            </a:ext>
          </a:extLst>
        </xdr:cNvPr>
        <xdr:cNvSpPr txBox="1"/>
      </xdr:nvSpPr>
      <xdr:spPr>
        <a:xfrm>
          <a:off x="13437244" y="1799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12400</xdr:rowOff>
    </xdr:from>
    <xdr:ext cx="405111" cy="259045"/>
    <xdr:sp macro="" textlink="">
      <xdr:nvSpPr>
        <xdr:cNvPr id="806" name="n_2mainValue【公民館】&#10;有形固定資産減価償却率">
          <a:extLst>
            <a:ext uri="{FF2B5EF4-FFF2-40B4-BE49-F238E27FC236}">
              <a16:creationId xmlns:a16="http://schemas.microsoft.com/office/drawing/2014/main" id="{4AFD79A5-9DC8-4384-9369-9E4E25014778}"/>
            </a:ext>
          </a:extLst>
        </xdr:cNvPr>
        <xdr:cNvSpPr txBox="1"/>
      </xdr:nvSpPr>
      <xdr:spPr>
        <a:xfrm>
          <a:off x="12675244" y="17949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146702</xdr:rowOff>
    </xdr:from>
    <xdr:ext cx="405111" cy="259045"/>
    <xdr:sp macro="" textlink="">
      <xdr:nvSpPr>
        <xdr:cNvPr id="807" name="n_3mainValue【公民館】&#10;有形固定資産減価償却率">
          <a:extLst>
            <a:ext uri="{FF2B5EF4-FFF2-40B4-BE49-F238E27FC236}">
              <a16:creationId xmlns:a16="http://schemas.microsoft.com/office/drawing/2014/main" id="{45DCE83D-AF93-4879-B175-5870D75451D7}"/>
            </a:ext>
          </a:extLst>
        </xdr:cNvPr>
        <xdr:cNvSpPr txBox="1"/>
      </xdr:nvSpPr>
      <xdr:spPr>
        <a:xfrm>
          <a:off x="11900544" y="179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808" name="n_4mainValue【公民館】&#10;有形固定資産減価償却率">
          <a:extLst>
            <a:ext uri="{FF2B5EF4-FFF2-40B4-BE49-F238E27FC236}">
              <a16:creationId xmlns:a16="http://schemas.microsoft.com/office/drawing/2014/main" id="{04223F69-8880-4727-9825-EAA4E55DB00D}"/>
            </a:ext>
          </a:extLst>
        </xdr:cNvPr>
        <xdr:cNvSpPr txBox="1"/>
      </xdr:nvSpPr>
      <xdr:spPr>
        <a:xfrm>
          <a:off x="1110298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5822DA63-6E49-4E67-8246-0D043B05715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84A0C04D-11FA-4CAE-81E0-5A3756B46A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EC822F6C-7300-4D90-A6D3-86421C9BEF6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EECE440A-E6EA-4419-83D4-203C9A8EE11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5AD9EAD5-38B7-47DA-8ED8-3A05C4BF470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07E4A62F-CFF3-47F3-8A6A-7693BA9CC98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C7F6AD12-950E-49D0-A7F2-8CD006D02F3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8ECB750B-0FA4-4B72-BE08-F090518D5B5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B86A263E-5CBE-4C56-A629-5DF5E2B4EE3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557F262F-30AC-465B-8D40-1C43D26E625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6A51D590-FA5D-498F-9DB1-3D861CA023A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8EC4011B-FA13-4E31-9A3F-8EB57D2C2A8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BD495F16-C93B-4DCA-BD35-9F8CABD5D927}"/>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A4048741-948E-4FF3-8359-4342EBCA8E6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83525DA7-1FD0-472D-81F4-AF696D86331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976A0839-775B-457D-A12B-D224C522465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1DBA6B34-9850-4E8A-850E-33247F9254E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C5658CC7-A3BF-4203-BCE4-DF4A16C0EA3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CCA2ADD6-758F-4524-9927-08ED0AA772B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3EEFA6C0-C6B2-4A2B-BE62-A448DA28E62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EB56C907-4CD8-498D-85B5-76B701A283B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0B167002-2435-415F-8CCF-5023AF9C7777}"/>
            </a:ext>
          </a:extLst>
        </xdr:cNvPr>
        <xdr:cNvCxnSpPr/>
      </xdr:nvCxnSpPr>
      <xdr:spPr>
        <a:xfrm flipV="1">
          <a:off x="19509104" y="17087851"/>
          <a:ext cx="0" cy="108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D513D847-7A19-4D51-A265-9AB5E69C998A}"/>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6E595F31-E9AC-4831-A15A-B4BF8311F9EA}"/>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7C152D8C-B130-470F-8EC1-BB09D93B6714}"/>
            </a:ext>
          </a:extLst>
        </xdr:cNvPr>
        <xdr:cNvSpPr txBox="1"/>
      </xdr:nvSpPr>
      <xdr:spPr>
        <a:xfrm>
          <a:off x="1954784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7DF22DC0-E8C6-40B1-BEB4-41C03EBC3C37}"/>
            </a:ext>
          </a:extLst>
        </xdr:cNvPr>
        <xdr:cNvCxnSpPr/>
      </xdr:nvCxnSpPr>
      <xdr:spPr>
        <a:xfrm>
          <a:off x="19443700" y="1708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35" name="【公民館】&#10;一人当たり面積平均値テキスト">
          <a:extLst>
            <a:ext uri="{FF2B5EF4-FFF2-40B4-BE49-F238E27FC236}">
              <a16:creationId xmlns:a16="http://schemas.microsoft.com/office/drawing/2014/main" id="{466EB2F2-60A6-43DE-8162-B1C2ED99C36B}"/>
            </a:ext>
          </a:extLst>
        </xdr:cNvPr>
        <xdr:cNvSpPr txBox="1"/>
      </xdr:nvSpPr>
      <xdr:spPr>
        <a:xfrm>
          <a:off x="19547840" y="1769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CF8CF71A-CC5F-4663-8429-706AA886AFC4}"/>
            </a:ext>
          </a:extLst>
        </xdr:cNvPr>
        <xdr:cNvSpPr/>
      </xdr:nvSpPr>
      <xdr:spPr>
        <a:xfrm>
          <a:off x="194589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54654481-B82D-408A-9094-449E321EA240}"/>
            </a:ext>
          </a:extLst>
        </xdr:cNvPr>
        <xdr:cNvSpPr/>
      </xdr:nvSpPr>
      <xdr:spPr>
        <a:xfrm>
          <a:off x="1873504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AD8686D5-210A-4648-BC69-7DD52D0A3243}"/>
            </a:ext>
          </a:extLst>
        </xdr:cNvPr>
        <xdr:cNvSpPr/>
      </xdr:nvSpPr>
      <xdr:spPr>
        <a:xfrm>
          <a:off x="179374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0092F264-B050-4A0A-885F-A1CE704D0BEE}"/>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41CA2C1B-0C8E-4700-88BA-E10C9F8C747A}"/>
            </a:ext>
          </a:extLst>
        </xdr:cNvPr>
        <xdr:cNvSpPr/>
      </xdr:nvSpPr>
      <xdr:spPr>
        <a:xfrm>
          <a:off x="16388080" y="17808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6E64D06-78C5-417F-A915-E4760177D26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3A003C6-7A43-4CB1-84D3-3915E937087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68C7A5C5-0AA1-4F75-B0A1-54E6D686187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67E243C6-2889-4ACD-9237-64D6261348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80947EC1-9B1D-4B7D-96B9-DDD5731D74E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68835</xdr:rowOff>
    </xdr:from>
    <xdr:to>
      <xdr:col>116</xdr:col>
      <xdr:colOff>114300</xdr:colOff>
      <xdr:row>103</xdr:row>
      <xdr:rowOff>170435</xdr:rowOff>
    </xdr:to>
    <xdr:sp macro="" textlink="">
      <xdr:nvSpPr>
        <xdr:cNvPr id="846" name="楕円 845">
          <a:extLst>
            <a:ext uri="{FF2B5EF4-FFF2-40B4-BE49-F238E27FC236}">
              <a16:creationId xmlns:a16="http://schemas.microsoft.com/office/drawing/2014/main" id="{B834FC33-DD2E-4202-B155-1704FB03B2DD}"/>
            </a:ext>
          </a:extLst>
        </xdr:cNvPr>
        <xdr:cNvSpPr/>
      </xdr:nvSpPr>
      <xdr:spPr>
        <a:xfrm>
          <a:off x="19458940" y="17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91712</xdr:rowOff>
    </xdr:from>
    <xdr:ext cx="469744" cy="259045"/>
    <xdr:sp macro="" textlink="">
      <xdr:nvSpPr>
        <xdr:cNvPr id="847" name="【公民館】&#10;一人当たり面積該当値テキスト">
          <a:extLst>
            <a:ext uri="{FF2B5EF4-FFF2-40B4-BE49-F238E27FC236}">
              <a16:creationId xmlns:a16="http://schemas.microsoft.com/office/drawing/2014/main" id="{DF484F20-4A29-4ED9-9AAE-89598CACDC25}"/>
            </a:ext>
          </a:extLst>
        </xdr:cNvPr>
        <xdr:cNvSpPr txBox="1"/>
      </xdr:nvSpPr>
      <xdr:spPr>
        <a:xfrm>
          <a:off x="19547840" y="171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848" name="楕円 847">
          <a:extLst>
            <a:ext uri="{FF2B5EF4-FFF2-40B4-BE49-F238E27FC236}">
              <a16:creationId xmlns:a16="http://schemas.microsoft.com/office/drawing/2014/main" id="{D87C98C0-5B7A-465B-A94B-B524F566A1DD}"/>
            </a:ext>
          </a:extLst>
        </xdr:cNvPr>
        <xdr:cNvSpPr/>
      </xdr:nvSpPr>
      <xdr:spPr>
        <a:xfrm>
          <a:off x="18735040" y="17344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119635</xdr:rowOff>
    </xdr:from>
    <xdr:to>
      <xdr:col>116</xdr:col>
      <xdr:colOff>63500</xdr:colOff>
      <xdr:row>103</xdr:row>
      <xdr:rowOff>128778</xdr:rowOff>
    </xdr:to>
    <xdr:cxnSp macro="">
      <xdr:nvCxnSpPr>
        <xdr:cNvPr id="849" name="直線コネクタ 848">
          <a:extLst>
            <a:ext uri="{FF2B5EF4-FFF2-40B4-BE49-F238E27FC236}">
              <a16:creationId xmlns:a16="http://schemas.microsoft.com/office/drawing/2014/main" id="{68EAAED2-B2B5-49E2-8449-AD499CDBE36E}"/>
            </a:ext>
          </a:extLst>
        </xdr:cNvPr>
        <xdr:cNvCxnSpPr/>
      </xdr:nvCxnSpPr>
      <xdr:spPr>
        <a:xfrm flipV="1">
          <a:off x="18778220" y="17386555"/>
          <a:ext cx="7315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850" name="楕円 849">
          <a:extLst>
            <a:ext uri="{FF2B5EF4-FFF2-40B4-BE49-F238E27FC236}">
              <a16:creationId xmlns:a16="http://schemas.microsoft.com/office/drawing/2014/main" id="{CD1662DA-C1EA-4651-BA9F-B9077D11AA2C}"/>
            </a:ext>
          </a:extLst>
        </xdr:cNvPr>
        <xdr:cNvSpPr/>
      </xdr:nvSpPr>
      <xdr:spPr>
        <a:xfrm>
          <a:off x="17937480" y="17390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104</xdr:row>
      <xdr:rowOff>3048</xdr:rowOff>
    </xdr:to>
    <xdr:cxnSp macro="">
      <xdr:nvCxnSpPr>
        <xdr:cNvPr id="851" name="直線コネクタ 850">
          <a:extLst>
            <a:ext uri="{FF2B5EF4-FFF2-40B4-BE49-F238E27FC236}">
              <a16:creationId xmlns:a16="http://schemas.microsoft.com/office/drawing/2014/main" id="{31020C91-75EA-4E87-B1AD-FDB4ADAF6970}"/>
            </a:ext>
          </a:extLst>
        </xdr:cNvPr>
        <xdr:cNvCxnSpPr/>
      </xdr:nvCxnSpPr>
      <xdr:spPr>
        <a:xfrm flipV="1">
          <a:off x="17988280" y="17395698"/>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96265</xdr:rowOff>
    </xdr:from>
    <xdr:to>
      <xdr:col>102</xdr:col>
      <xdr:colOff>165100</xdr:colOff>
      <xdr:row>104</xdr:row>
      <xdr:rowOff>26415</xdr:rowOff>
    </xdr:to>
    <xdr:sp macro="" textlink="">
      <xdr:nvSpPr>
        <xdr:cNvPr id="852" name="楕円 851">
          <a:extLst>
            <a:ext uri="{FF2B5EF4-FFF2-40B4-BE49-F238E27FC236}">
              <a16:creationId xmlns:a16="http://schemas.microsoft.com/office/drawing/2014/main" id="{4E5CB3D3-9C4A-4D82-90BB-A4E03787F963}"/>
            </a:ext>
          </a:extLst>
        </xdr:cNvPr>
        <xdr:cNvSpPr/>
      </xdr:nvSpPr>
      <xdr:spPr>
        <a:xfrm>
          <a:off x="17162780" y="17363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147065</xdr:rowOff>
    </xdr:from>
    <xdr:to>
      <xdr:col>107</xdr:col>
      <xdr:colOff>50800</xdr:colOff>
      <xdr:row>104</xdr:row>
      <xdr:rowOff>3048</xdr:rowOff>
    </xdr:to>
    <xdr:cxnSp macro="">
      <xdr:nvCxnSpPr>
        <xdr:cNvPr id="853" name="直線コネクタ 852">
          <a:extLst>
            <a:ext uri="{FF2B5EF4-FFF2-40B4-BE49-F238E27FC236}">
              <a16:creationId xmlns:a16="http://schemas.microsoft.com/office/drawing/2014/main" id="{B09DB942-7FD0-43AB-A3DE-3E15578D9CEB}"/>
            </a:ext>
          </a:extLst>
        </xdr:cNvPr>
        <xdr:cNvCxnSpPr/>
      </xdr:nvCxnSpPr>
      <xdr:spPr>
        <a:xfrm>
          <a:off x="17213580" y="17413985"/>
          <a:ext cx="7747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100837</xdr:rowOff>
    </xdr:from>
    <xdr:to>
      <xdr:col>98</xdr:col>
      <xdr:colOff>38100</xdr:colOff>
      <xdr:row>104</xdr:row>
      <xdr:rowOff>30987</xdr:rowOff>
    </xdr:to>
    <xdr:sp macro="" textlink="">
      <xdr:nvSpPr>
        <xdr:cNvPr id="854" name="楕円 853">
          <a:extLst>
            <a:ext uri="{FF2B5EF4-FFF2-40B4-BE49-F238E27FC236}">
              <a16:creationId xmlns:a16="http://schemas.microsoft.com/office/drawing/2014/main" id="{9F54736C-ABB4-427C-9379-ED45A197D4DA}"/>
            </a:ext>
          </a:extLst>
        </xdr:cNvPr>
        <xdr:cNvSpPr/>
      </xdr:nvSpPr>
      <xdr:spPr>
        <a:xfrm>
          <a:off x="16388080" y="1736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147065</xdr:rowOff>
    </xdr:from>
    <xdr:to>
      <xdr:col>102</xdr:col>
      <xdr:colOff>114300</xdr:colOff>
      <xdr:row>103</xdr:row>
      <xdr:rowOff>151637</xdr:rowOff>
    </xdr:to>
    <xdr:cxnSp macro="">
      <xdr:nvCxnSpPr>
        <xdr:cNvPr id="855" name="直線コネクタ 854">
          <a:extLst>
            <a:ext uri="{FF2B5EF4-FFF2-40B4-BE49-F238E27FC236}">
              <a16:creationId xmlns:a16="http://schemas.microsoft.com/office/drawing/2014/main" id="{E781449B-A668-4E89-88C8-4491C3615AD2}"/>
            </a:ext>
          </a:extLst>
        </xdr:cNvPr>
        <xdr:cNvCxnSpPr/>
      </xdr:nvCxnSpPr>
      <xdr:spPr>
        <a:xfrm flipV="1">
          <a:off x="16431260" y="1741398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56" name="n_1aveValue【公民館】&#10;一人当たり面積">
          <a:extLst>
            <a:ext uri="{FF2B5EF4-FFF2-40B4-BE49-F238E27FC236}">
              <a16:creationId xmlns:a16="http://schemas.microsoft.com/office/drawing/2014/main" id="{442235AD-7EF0-4B08-83A0-CF56A7D4C060}"/>
            </a:ext>
          </a:extLst>
        </xdr:cNvPr>
        <xdr:cNvSpPr txBox="1"/>
      </xdr:nvSpPr>
      <xdr:spPr>
        <a:xfrm>
          <a:off x="1856112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57" name="n_2aveValue【公民館】&#10;一人当たり面積">
          <a:extLst>
            <a:ext uri="{FF2B5EF4-FFF2-40B4-BE49-F238E27FC236}">
              <a16:creationId xmlns:a16="http://schemas.microsoft.com/office/drawing/2014/main" id="{087FD89B-2027-4075-BF33-229285A79D42}"/>
            </a:ext>
          </a:extLst>
        </xdr:cNvPr>
        <xdr:cNvSpPr txBox="1"/>
      </xdr:nvSpPr>
      <xdr:spPr>
        <a:xfrm>
          <a:off x="177762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58" name="n_3aveValue【公民館】&#10;一人当たり面積">
          <a:extLst>
            <a:ext uri="{FF2B5EF4-FFF2-40B4-BE49-F238E27FC236}">
              <a16:creationId xmlns:a16="http://schemas.microsoft.com/office/drawing/2014/main" id="{12BD6E52-833F-494B-ABA9-A715A978A8CD}"/>
            </a:ext>
          </a:extLst>
        </xdr:cNvPr>
        <xdr:cNvSpPr txBox="1"/>
      </xdr:nvSpPr>
      <xdr:spPr>
        <a:xfrm>
          <a:off x="170015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9" name="n_4aveValue【公民館】&#10;一人当たり面積">
          <a:extLst>
            <a:ext uri="{FF2B5EF4-FFF2-40B4-BE49-F238E27FC236}">
              <a16:creationId xmlns:a16="http://schemas.microsoft.com/office/drawing/2014/main" id="{BC7D8829-C3F2-4C09-9B1D-1F832707F164}"/>
            </a:ext>
          </a:extLst>
        </xdr:cNvPr>
        <xdr:cNvSpPr txBox="1"/>
      </xdr:nvSpPr>
      <xdr:spPr>
        <a:xfrm>
          <a:off x="1622686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860" name="n_1mainValue【公民館】&#10;一人当たり面積">
          <a:extLst>
            <a:ext uri="{FF2B5EF4-FFF2-40B4-BE49-F238E27FC236}">
              <a16:creationId xmlns:a16="http://schemas.microsoft.com/office/drawing/2014/main" id="{D1A2A84C-8401-4AA2-BC74-A61553F507DE}"/>
            </a:ext>
          </a:extLst>
        </xdr:cNvPr>
        <xdr:cNvSpPr txBox="1"/>
      </xdr:nvSpPr>
      <xdr:spPr>
        <a:xfrm>
          <a:off x="1856112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861" name="n_2mainValue【公民館】&#10;一人当たり面積">
          <a:extLst>
            <a:ext uri="{FF2B5EF4-FFF2-40B4-BE49-F238E27FC236}">
              <a16:creationId xmlns:a16="http://schemas.microsoft.com/office/drawing/2014/main" id="{F7B504D5-654A-44E7-B607-698AC8319945}"/>
            </a:ext>
          </a:extLst>
        </xdr:cNvPr>
        <xdr:cNvSpPr txBox="1"/>
      </xdr:nvSpPr>
      <xdr:spPr>
        <a:xfrm>
          <a:off x="1777626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42942</xdr:rowOff>
    </xdr:from>
    <xdr:ext cx="469744" cy="259045"/>
    <xdr:sp macro="" textlink="">
      <xdr:nvSpPr>
        <xdr:cNvPr id="862" name="n_3mainValue【公民館】&#10;一人当たり面積">
          <a:extLst>
            <a:ext uri="{FF2B5EF4-FFF2-40B4-BE49-F238E27FC236}">
              <a16:creationId xmlns:a16="http://schemas.microsoft.com/office/drawing/2014/main" id="{F605FC72-EEE8-466B-A666-57D8E8731E86}"/>
            </a:ext>
          </a:extLst>
        </xdr:cNvPr>
        <xdr:cNvSpPr txBox="1"/>
      </xdr:nvSpPr>
      <xdr:spPr>
        <a:xfrm>
          <a:off x="17001567" y="1714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47514</xdr:rowOff>
    </xdr:from>
    <xdr:ext cx="469744" cy="259045"/>
    <xdr:sp macro="" textlink="">
      <xdr:nvSpPr>
        <xdr:cNvPr id="863" name="n_4mainValue【公民館】&#10;一人当たり面積">
          <a:extLst>
            <a:ext uri="{FF2B5EF4-FFF2-40B4-BE49-F238E27FC236}">
              <a16:creationId xmlns:a16="http://schemas.microsoft.com/office/drawing/2014/main" id="{98CE5FC9-B50E-48D1-A370-608AAE1B4CE4}"/>
            </a:ext>
          </a:extLst>
        </xdr:cNvPr>
        <xdr:cNvSpPr txBox="1"/>
      </xdr:nvSpPr>
      <xdr:spPr>
        <a:xfrm>
          <a:off x="16226867" y="171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98E9F9C8-7C97-46E4-9006-55945ADF92D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2B15849C-E343-48AE-AC66-27EC54FEC21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24F31213-A1E4-437D-ADD3-F677096EC45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の減価償却率が類似団体より低い水準となっているのは、全体の多くを平成初期から現在にかけて整備された施設が占めるためである。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の減価償却率が類似団体より高い水準となっているのは、全体の多くを昭和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年代に整備された施設が占めるためである。</a:t>
          </a:r>
          <a:endParaRPr lang="ja-JP" altLang="ja-JP" sz="1400">
            <a:effectLst/>
          </a:endParaRPr>
        </a:p>
        <a:p>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は統合による施設の新設等により、減価償却率が下がることが見込まれる。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D7644C-3EC1-4E60-9F41-F9145CC58AB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A3A5F8-B8BB-4C9D-8B31-FF31DE2F6ED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4D1792-E632-4EA2-B2C3-3701F8A3E38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66B9D0-FEE5-4F1B-B12A-F3E37EA8FEE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11BC14-2CB9-48FC-9574-B2270435426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1CA538-3165-42F7-AD9D-4A5E30E2747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05843C-7C18-46BC-AAC6-B823A3DFFCE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864AB5-D877-4D1C-AF8D-DFAEF5738C6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E180D1-568B-43AB-9050-AB6CE882D75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8F6623-9D89-4573-9FEC-B4520D74B39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692E98-A6B2-4A9D-A0D9-F9F0BCADAF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DB209E-9477-47F6-8B22-C2EE160C3FA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21AE62-F0FA-4A88-AFE4-9B1A7C7225F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89F9BC-F9A2-40D4-AB1E-CBEF0C2E561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470D4F-531C-4B89-B2AE-D0120C551F7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54DEDB-EEBB-4853-BFD0-B0B61E8E942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B40D9F-F192-48BE-91C1-F5121F125E5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DAEB15-7B1C-475D-8106-EC1018F9D3B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98C1FB-FFC3-488B-8D3B-B1B900FA1F5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12E73F-4DD4-4782-839C-0454E171F41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3BB7C1-E1FB-488C-8F81-56426E373AC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580272-B2EA-4195-87A5-3FD8DD26891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A6802F-CC88-40E6-85A5-9C424A967EC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6F43AC-02C4-493D-A883-73727C624D2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571478-5966-46A4-B92D-074616C7793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FD305A-6E36-479B-9896-E77FDE2F1DC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43B974-6A96-4C32-8673-60EC304B7CB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AC00DA-26F3-4C3A-ADC3-9FD5BE2CD6C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1A9F65-3915-4DDF-BC80-F9431FE3ED4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52E1A5-F080-4E3B-B958-32D5BB8514D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7659A8-D561-4016-B1A0-EFC9467C086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E7813F-E2A9-4BCD-AFA7-80C0B8934DA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AA1E74A-3DF3-4448-A548-1B9A395B979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EFDCA2-0AC0-4979-A539-3F770362E88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0B43AA-5958-4A27-B9D8-ABF2C08854C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FE5650-AB66-41F1-AFC2-09360E0BB58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0C0873-9872-482D-BF4A-E9BEE20F3C8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1A84BE-12B9-4BD1-B1FA-3AD3F1CD456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596C80-7033-4D5C-8EAF-01A1810C0BB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187FDF-A561-48AB-B2DB-F93AE9D613F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153F5F-27F6-44C7-A3E0-559E0C133E9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F9F82B-8C9D-4F0D-9BC6-35D3578D991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8029051-65BB-4A05-9229-B390CCF5E78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77B8B65-77E6-46BD-AB53-F297C9FDAC74}"/>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01F76E-6D69-46B9-8488-2208561E834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21BDFDE-A75F-4773-B6E8-19377ED64EA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9353F9-C30E-4A77-8777-402D4A30220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FF25157-E6A7-4393-9295-B2981AAB4797}"/>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B92616A-C4EA-4A7E-B23D-EE702A4A4F4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51561D3-29A5-4A44-B3E7-21B65DF5B42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94EB822-0328-43B6-B4F7-F38B7656D10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2F8513A-9E71-4AF2-B467-2949E0626D8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B29313B-AB51-4C5A-BA70-F74B422DBE4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1E958A-4142-4FC3-80E7-D82B8F6AD00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9B3E4F1-203D-4DE9-A908-422FD1EBEF7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9146006-175D-45C7-8CEA-2318ED0AFB0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5703B4C-D361-4EC8-90B7-985C960BF403}"/>
            </a:ext>
          </a:extLst>
        </xdr:cNvPr>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B3AABA0-B3B4-4A8D-9419-47171CBE4305}"/>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C155579-6978-4E3B-A7F1-DEDEDE9B1C65}"/>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9F8E3D36-BED3-43E5-8A39-DBB50B58D57E}"/>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BE801773-7E0C-4BEC-AD26-E985C08E785B}"/>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5BC99F50-6AEF-43F5-AAF2-92BBA1103389}"/>
            </a:ext>
          </a:extLst>
        </xdr:cNvPr>
        <xdr:cNvSpPr txBox="1"/>
      </xdr:nvSpPr>
      <xdr:spPr>
        <a:xfrm>
          <a:off x="4124960" y="618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3F9F5965-2DA4-4920-A22D-82D66279E663}"/>
            </a:ext>
          </a:extLst>
        </xdr:cNvPr>
        <xdr:cNvSpPr/>
      </xdr:nvSpPr>
      <xdr:spPr>
        <a:xfrm>
          <a:off x="403606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8C1EA36-A319-4B8F-99AA-D1B324D7520D}"/>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F1A12292-0192-4C01-8E88-B4F9FABE4AC4}"/>
            </a:ext>
          </a:extLst>
        </xdr:cNvPr>
        <xdr:cNvSpPr/>
      </xdr:nvSpPr>
      <xdr:spPr>
        <a:xfrm>
          <a:off x="2514600" y="626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DBA7FB16-49A6-4A90-94F2-B81129EB8C09}"/>
            </a:ext>
          </a:extLst>
        </xdr:cNvPr>
        <xdr:cNvSpPr/>
      </xdr:nvSpPr>
      <xdr:spPr>
        <a:xfrm>
          <a:off x="1739900" y="628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1E3EAB1F-8AF7-4786-A21F-4CE315AB5237}"/>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6BDA04-CA79-45E0-9731-6BC24A5D8F5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FDC291-6A95-4CC1-A046-338055B4944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98070C-0332-4C89-93F7-3E93D7D9F76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994D0F-7DDC-4F77-A763-16346C45198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32AA9E-5FC5-4349-8B76-EEF68D148F5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160927</xdr:rowOff>
    </xdr:from>
    <xdr:to>
      <xdr:col>24</xdr:col>
      <xdr:colOff>114300</xdr:colOff>
      <xdr:row>41</xdr:row>
      <xdr:rowOff>91077</xdr:rowOff>
    </xdr:to>
    <xdr:sp macro="" textlink="">
      <xdr:nvSpPr>
        <xdr:cNvPr id="74" name="楕円 73">
          <a:extLst>
            <a:ext uri="{FF2B5EF4-FFF2-40B4-BE49-F238E27FC236}">
              <a16:creationId xmlns:a16="http://schemas.microsoft.com/office/drawing/2014/main" id="{4A35247D-74EA-49DF-A4A6-0AE957EBBE8D}"/>
            </a:ext>
          </a:extLst>
        </xdr:cNvPr>
        <xdr:cNvSpPr/>
      </xdr:nvSpPr>
      <xdr:spPr>
        <a:xfrm>
          <a:off x="403606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139354</xdr:rowOff>
    </xdr:from>
    <xdr:ext cx="405111" cy="259045"/>
    <xdr:sp macro="" textlink="">
      <xdr:nvSpPr>
        <xdr:cNvPr id="75" name="【図書館】&#10;有形固定資産減価償却率該当値テキスト">
          <a:extLst>
            <a:ext uri="{FF2B5EF4-FFF2-40B4-BE49-F238E27FC236}">
              <a16:creationId xmlns:a16="http://schemas.microsoft.com/office/drawing/2014/main" id="{BE03F786-0F24-4E13-BFA9-EE1D3DC806AC}"/>
            </a:ext>
          </a:extLst>
        </xdr:cNvPr>
        <xdr:cNvSpPr txBox="1"/>
      </xdr:nvSpPr>
      <xdr:spPr>
        <a:xfrm>
          <a:off x="4124960" y="684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136434</xdr:rowOff>
    </xdr:from>
    <xdr:to>
      <xdr:col>20</xdr:col>
      <xdr:colOff>38100</xdr:colOff>
      <xdr:row>41</xdr:row>
      <xdr:rowOff>66584</xdr:rowOff>
    </xdr:to>
    <xdr:sp macro="" textlink="">
      <xdr:nvSpPr>
        <xdr:cNvPr id="76" name="楕円 75">
          <a:extLst>
            <a:ext uri="{FF2B5EF4-FFF2-40B4-BE49-F238E27FC236}">
              <a16:creationId xmlns:a16="http://schemas.microsoft.com/office/drawing/2014/main" id="{CBB45B31-4E72-4152-90B5-23DD463A25CC}"/>
            </a:ext>
          </a:extLst>
        </xdr:cNvPr>
        <xdr:cNvSpPr/>
      </xdr:nvSpPr>
      <xdr:spPr>
        <a:xfrm>
          <a:off x="3312160" y="68420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15784</xdr:rowOff>
    </xdr:from>
    <xdr:to>
      <xdr:col>24</xdr:col>
      <xdr:colOff>63500</xdr:colOff>
      <xdr:row>41</xdr:row>
      <xdr:rowOff>40277</xdr:rowOff>
    </xdr:to>
    <xdr:cxnSp macro="">
      <xdr:nvCxnSpPr>
        <xdr:cNvPr id="77" name="直線コネクタ 76">
          <a:extLst>
            <a:ext uri="{FF2B5EF4-FFF2-40B4-BE49-F238E27FC236}">
              <a16:creationId xmlns:a16="http://schemas.microsoft.com/office/drawing/2014/main" id="{33600396-EE63-49A2-A73B-9FCEA79B5E58}"/>
            </a:ext>
          </a:extLst>
        </xdr:cNvPr>
        <xdr:cNvCxnSpPr/>
      </xdr:nvCxnSpPr>
      <xdr:spPr>
        <a:xfrm>
          <a:off x="3355340" y="6889024"/>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98878</xdr:rowOff>
    </xdr:from>
    <xdr:to>
      <xdr:col>15</xdr:col>
      <xdr:colOff>101600</xdr:colOff>
      <xdr:row>41</xdr:row>
      <xdr:rowOff>29028</xdr:rowOff>
    </xdr:to>
    <xdr:sp macro="" textlink="">
      <xdr:nvSpPr>
        <xdr:cNvPr id="78" name="楕円 77">
          <a:extLst>
            <a:ext uri="{FF2B5EF4-FFF2-40B4-BE49-F238E27FC236}">
              <a16:creationId xmlns:a16="http://schemas.microsoft.com/office/drawing/2014/main" id="{0E26B049-07DB-441C-82D4-0F672895A8C4}"/>
            </a:ext>
          </a:extLst>
        </xdr:cNvPr>
        <xdr:cNvSpPr/>
      </xdr:nvSpPr>
      <xdr:spPr>
        <a:xfrm>
          <a:off x="2514600" y="6804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149678</xdr:rowOff>
    </xdr:from>
    <xdr:to>
      <xdr:col>19</xdr:col>
      <xdr:colOff>177800</xdr:colOff>
      <xdr:row>41</xdr:row>
      <xdr:rowOff>15784</xdr:rowOff>
    </xdr:to>
    <xdr:cxnSp macro="">
      <xdr:nvCxnSpPr>
        <xdr:cNvPr id="79" name="直線コネクタ 78">
          <a:extLst>
            <a:ext uri="{FF2B5EF4-FFF2-40B4-BE49-F238E27FC236}">
              <a16:creationId xmlns:a16="http://schemas.microsoft.com/office/drawing/2014/main" id="{177BC868-056A-4A32-883F-BEB8750FA016}"/>
            </a:ext>
          </a:extLst>
        </xdr:cNvPr>
        <xdr:cNvCxnSpPr/>
      </xdr:nvCxnSpPr>
      <xdr:spPr>
        <a:xfrm>
          <a:off x="2565400" y="6855278"/>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62956</xdr:rowOff>
    </xdr:from>
    <xdr:to>
      <xdr:col>10</xdr:col>
      <xdr:colOff>165100</xdr:colOff>
      <xdr:row>40</xdr:row>
      <xdr:rowOff>164556</xdr:rowOff>
    </xdr:to>
    <xdr:sp macro="" textlink="">
      <xdr:nvSpPr>
        <xdr:cNvPr id="80" name="楕円 79">
          <a:extLst>
            <a:ext uri="{FF2B5EF4-FFF2-40B4-BE49-F238E27FC236}">
              <a16:creationId xmlns:a16="http://schemas.microsoft.com/office/drawing/2014/main" id="{B2489CAE-BDCB-47FD-AB24-5D65CFCEA401}"/>
            </a:ext>
          </a:extLst>
        </xdr:cNvPr>
        <xdr:cNvSpPr/>
      </xdr:nvSpPr>
      <xdr:spPr>
        <a:xfrm>
          <a:off x="173990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113756</xdr:rowOff>
    </xdr:from>
    <xdr:to>
      <xdr:col>15</xdr:col>
      <xdr:colOff>50800</xdr:colOff>
      <xdr:row>40</xdr:row>
      <xdr:rowOff>149678</xdr:rowOff>
    </xdr:to>
    <xdr:cxnSp macro="">
      <xdr:nvCxnSpPr>
        <xdr:cNvPr id="81" name="直線コネクタ 80">
          <a:extLst>
            <a:ext uri="{FF2B5EF4-FFF2-40B4-BE49-F238E27FC236}">
              <a16:creationId xmlns:a16="http://schemas.microsoft.com/office/drawing/2014/main" id="{02310B7C-B969-446F-AF6E-5B0E0F09D904}"/>
            </a:ext>
          </a:extLst>
        </xdr:cNvPr>
        <xdr:cNvCxnSpPr/>
      </xdr:nvCxnSpPr>
      <xdr:spPr>
        <a:xfrm>
          <a:off x="1790700" y="681935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66222</xdr:rowOff>
    </xdr:from>
    <xdr:to>
      <xdr:col>6</xdr:col>
      <xdr:colOff>38100</xdr:colOff>
      <xdr:row>40</xdr:row>
      <xdr:rowOff>167822</xdr:rowOff>
    </xdr:to>
    <xdr:sp macro="" textlink="">
      <xdr:nvSpPr>
        <xdr:cNvPr id="82" name="楕円 81">
          <a:extLst>
            <a:ext uri="{FF2B5EF4-FFF2-40B4-BE49-F238E27FC236}">
              <a16:creationId xmlns:a16="http://schemas.microsoft.com/office/drawing/2014/main" id="{81CB1A47-9E4D-409C-B200-49AA8DC8EA0E}"/>
            </a:ext>
          </a:extLst>
        </xdr:cNvPr>
        <xdr:cNvSpPr/>
      </xdr:nvSpPr>
      <xdr:spPr>
        <a:xfrm>
          <a:off x="965200" y="6771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113756</xdr:rowOff>
    </xdr:from>
    <xdr:to>
      <xdr:col>10</xdr:col>
      <xdr:colOff>114300</xdr:colOff>
      <xdr:row>40</xdr:row>
      <xdr:rowOff>117022</xdr:rowOff>
    </xdr:to>
    <xdr:cxnSp macro="">
      <xdr:nvCxnSpPr>
        <xdr:cNvPr id="83" name="直線コネクタ 82">
          <a:extLst>
            <a:ext uri="{FF2B5EF4-FFF2-40B4-BE49-F238E27FC236}">
              <a16:creationId xmlns:a16="http://schemas.microsoft.com/office/drawing/2014/main" id="{0F372AD9-B11C-4D04-9615-F461B355FF01}"/>
            </a:ext>
          </a:extLst>
        </xdr:cNvPr>
        <xdr:cNvCxnSpPr/>
      </xdr:nvCxnSpPr>
      <xdr:spPr>
        <a:xfrm flipV="1">
          <a:off x="1008380" y="6819356"/>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48CFC887-D43F-4201-B4F1-0BEC7702BCDD}"/>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8D70CE66-5184-474E-AA2A-9AE2A173575E}"/>
            </a:ext>
          </a:extLst>
        </xdr:cNvPr>
        <xdr:cNvSpPr txBox="1"/>
      </xdr:nvSpPr>
      <xdr:spPr>
        <a:xfrm>
          <a:off x="238570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794E5F18-0F2D-4AD8-801B-43C437D51697}"/>
            </a:ext>
          </a:extLst>
        </xdr:cNvPr>
        <xdr:cNvSpPr txBox="1"/>
      </xdr:nvSpPr>
      <xdr:spPr>
        <a:xfrm>
          <a:off x="1611004" y="605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B37D3134-8928-4492-85FF-F7F9435ED22E}"/>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D484B16F-9EC9-45AC-A4AA-2DD7765AF3B0}"/>
            </a:ext>
          </a:extLst>
        </xdr:cNvPr>
        <xdr:cNvSpPr txBox="1"/>
      </xdr:nvSpPr>
      <xdr:spPr>
        <a:xfrm>
          <a:off x="317056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5BF5A2C0-21EF-4748-80A4-73B91ECE64A7}"/>
            </a:ext>
          </a:extLst>
        </xdr:cNvPr>
        <xdr:cNvSpPr txBox="1"/>
      </xdr:nvSpPr>
      <xdr:spPr>
        <a:xfrm>
          <a:off x="2385704" y="689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id="{6B0C2AEB-19DC-4232-B4EF-47C1B9D62AB1}"/>
            </a:ext>
          </a:extLst>
        </xdr:cNvPr>
        <xdr:cNvSpPr txBox="1"/>
      </xdr:nvSpPr>
      <xdr:spPr>
        <a:xfrm>
          <a:off x="161100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B2210AC0-FB47-45E8-A63A-0CF35A55D9DB}"/>
            </a:ext>
          </a:extLst>
        </xdr:cNvPr>
        <xdr:cNvSpPr txBox="1"/>
      </xdr:nvSpPr>
      <xdr:spPr>
        <a:xfrm>
          <a:off x="83630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9344FD0-8726-40C8-8D7B-EE4ED6BE32D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F354254-2BAB-4A97-9B52-EF4C75BBE7B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C4B04F2-70B9-417F-B317-6C6BA7294A7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3E18240-2B04-44E6-939C-7A0C9969E88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CB89B63-14C2-4028-9396-02962EF49BA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204823C-0A6D-4F25-BD00-82B8EEE101E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8ACC06D-E4D8-48CC-BF68-4BFE17ED37B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9333742-46AF-44AB-9517-FF81AB5FC6E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F7771FB-4089-4D0D-8353-4CC385E9C03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99A6616-D2BB-4E38-8B1A-08189361C32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6F900D9-315C-4B2C-AE57-F1ED7D1FE93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3F0BEED-FBFA-4648-92DC-84A8C1F28FC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AEF29A7-5459-480A-A651-D5512666271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6EB0DBC-4C99-47DD-AFEB-835E3848D75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0C16F78-2E98-4C1D-8216-09561374A48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C8B049C-9C83-419A-9593-AAD793D72B8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A3D3544-9266-4AD0-B6AA-744B9C20CF8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ACE62D0-1CBC-4B71-B4A3-E99363E28E33}"/>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55FC0D6-C59A-4348-9961-D013E36D1D6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3918539-5F1E-4B1E-971D-1DE931E17B73}"/>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673CD1E-8444-4E2C-8686-244D1CBC98A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B8FE303-C49F-49BB-AE89-18E60FBCD98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F88A3FA-4DCA-4F8C-97E0-9B373BC9ED6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3E31E37-9D5C-475C-9AA9-C827D1A34D94}"/>
            </a:ext>
          </a:extLst>
        </xdr:cNvPr>
        <xdr:cNvCxnSpPr/>
      </xdr:nvCxnSpPr>
      <xdr:spPr>
        <a:xfrm flipV="1">
          <a:off x="9219565" y="56781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2A6AC1F5-1B29-44CB-8A7C-57E3ED36B377}"/>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78B4A947-77F2-4D1B-A0A2-F4C295357BC5}"/>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5BB72ACE-92E2-4D48-B718-79290DE22002}"/>
            </a:ext>
          </a:extLst>
        </xdr:cNvPr>
        <xdr:cNvSpPr txBox="1"/>
      </xdr:nvSpPr>
      <xdr:spPr>
        <a:xfrm>
          <a:off x="9258300"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ECACB11E-45F5-4034-A956-14DCB64874F6}"/>
            </a:ext>
          </a:extLst>
        </xdr:cNvPr>
        <xdr:cNvCxnSpPr/>
      </xdr:nvCxnSpPr>
      <xdr:spPr>
        <a:xfrm>
          <a:off x="9154160" y="567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CD0518FE-8A38-446D-BE6A-2658FDC80FF3}"/>
            </a:ext>
          </a:extLst>
        </xdr:cNvPr>
        <xdr:cNvSpPr txBox="1"/>
      </xdr:nvSpPr>
      <xdr:spPr>
        <a:xfrm>
          <a:off x="9258300" y="631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462C943A-6723-42A9-9C69-F47CF49BF839}"/>
            </a:ext>
          </a:extLst>
        </xdr:cNvPr>
        <xdr:cNvSpPr/>
      </xdr:nvSpPr>
      <xdr:spPr>
        <a:xfrm>
          <a:off x="919226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D7CA1169-7A38-42B3-8401-6113BCF1E2D0}"/>
            </a:ext>
          </a:extLst>
        </xdr:cNvPr>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AAF120E9-22CF-4FC5-967C-A31AF2A7E3CA}"/>
            </a:ext>
          </a:extLst>
        </xdr:cNvPr>
        <xdr:cNvSpPr/>
      </xdr:nvSpPr>
      <xdr:spPr>
        <a:xfrm>
          <a:off x="767080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A4CB8162-27CE-4BF9-9289-7F53D9373CCB}"/>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F9092CD-4C34-489E-AF22-47E993843A4C}"/>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B7A260-6186-4DDC-9876-08ECB56F296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EE9DBA-F159-4B1E-8AFA-94352886344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B3D27F2-F9AB-4A3D-B13C-F69C21A5973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366493E-BF0F-4675-97A7-6474C219628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56BE302-572F-487B-AAE0-8A610CD45CB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31" name="楕円 130">
          <a:extLst>
            <a:ext uri="{FF2B5EF4-FFF2-40B4-BE49-F238E27FC236}">
              <a16:creationId xmlns:a16="http://schemas.microsoft.com/office/drawing/2014/main" id="{4D5DF21A-C534-40D9-AC26-CE1245A256E5}"/>
            </a:ext>
          </a:extLst>
        </xdr:cNvPr>
        <xdr:cNvSpPr/>
      </xdr:nvSpPr>
      <xdr:spPr>
        <a:xfrm>
          <a:off x="9192260" y="6557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4CE0152A-F97F-479F-98B0-7D60E3A8BC7C}"/>
            </a:ext>
          </a:extLst>
        </xdr:cNvPr>
        <xdr:cNvSpPr txBox="1"/>
      </xdr:nvSpPr>
      <xdr:spPr>
        <a:xfrm>
          <a:off x="9258300" y="653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33" name="楕円 132">
          <a:extLst>
            <a:ext uri="{FF2B5EF4-FFF2-40B4-BE49-F238E27FC236}">
              <a16:creationId xmlns:a16="http://schemas.microsoft.com/office/drawing/2014/main" id="{ECBFA043-4CC8-4EAD-A727-6738AFFBE99A}"/>
            </a:ext>
          </a:extLst>
        </xdr:cNvPr>
        <xdr:cNvSpPr/>
      </xdr:nvSpPr>
      <xdr:spPr>
        <a:xfrm>
          <a:off x="8445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69850</xdr:rowOff>
    </xdr:to>
    <xdr:cxnSp macro="">
      <xdr:nvCxnSpPr>
        <xdr:cNvPr id="134" name="直線コネクタ 133">
          <a:extLst>
            <a:ext uri="{FF2B5EF4-FFF2-40B4-BE49-F238E27FC236}">
              <a16:creationId xmlns:a16="http://schemas.microsoft.com/office/drawing/2014/main" id="{16C87AF0-BFA4-4AA5-9DE9-F345B64F114F}"/>
            </a:ext>
          </a:extLst>
        </xdr:cNvPr>
        <xdr:cNvCxnSpPr/>
      </xdr:nvCxnSpPr>
      <xdr:spPr>
        <a:xfrm>
          <a:off x="8496300" y="66078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35" name="楕円 134">
          <a:extLst>
            <a:ext uri="{FF2B5EF4-FFF2-40B4-BE49-F238E27FC236}">
              <a16:creationId xmlns:a16="http://schemas.microsoft.com/office/drawing/2014/main" id="{EA4804ED-E41C-49DE-88EA-1749E2DB6C4E}"/>
            </a:ext>
          </a:extLst>
        </xdr:cNvPr>
        <xdr:cNvSpPr/>
      </xdr:nvSpPr>
      <xdr:spPr>
        <a:xfrm>
          <a:off x="7670800" y="6569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82550</xdr:rowOff>
    </xdr:to>
    <xdr:cxnSp macro="">
      <xdr:nvCxnSpPr>
        <xdr:cNvPr id="136" name="直線コネクタ 135">
          <a:extLst>
            <a:ext uri="{FF2B5EF4-FFF2-40B4-BE49-F238E27FC236}">
              <a16:creationId xmlns:a16="http://schemas.microsoft.com/office/drawing/2014/main" id="{BBEDA183-6E4B-4247-9617-D30853863540}"/>
            </a:ext>
          </a:extLst>
        </xdr:cNvPr>
        <xdr:cNvCxnSpPr/>
      </xdr:nvCxnSpPr>
      <xdr:spPr>
        <a:xfrm flipV="1">
          <a:off x="7713980" y="660781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31750</xdr:rowOff>
    </xdr:from>
    <xdr:to>
      <xdr:col>41</xdr:col>
      <xdr:colOff>101600</xdr:colOff>
      <xdr:row>39</xdr:row>
      <xdr:rowOff>133350</xdr:rowOff>
    </xdr:to>
    <xdr:sp macro="" textlink="">
      <xdr:nvSpPr>
        <xdr:cNvPr id="137" name="楕円 136">
          <a:extLst>
            <a:ext uri="{FF2B5EF4-FFF2-40B4-BE49-F238E27FC236}">
              <a16:creationId xmlns:a16="http://schemas.microsoft.com/office/drawing/2014/main" id="{627B5D8E-D7AF-47D9-BE38-4AB05B7B1C9C}"/>
            </a:ext>
          </a:extLst>
        </xdr:cNvPr>
        <xdr:cNvSpPr/>
      </xdr:nvSpPr>
      <xdr:spPr>
        <a:xfrm>
          <a:off x="687324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82550</xdr:rowOff>
    </xdr:from>
    <xdr:to>
      <xdr:col>45</xdr:col>
      <xdr:colOff>177800</xdr:colOff>
      <xdr:row>39</xdr:row>
      <xdr:rowOff>82550</xdr:rowOff>
    </xdr:to>
    <xdr:cxnSp macro="">
      <xdr:nvCxnSpPr>
        <xdr:cNvPr id="138" name="直線コネクタ 137">
          <a:extLst>
            <a:ext uri="{FF2B5EF4-FFF2-40B4-BE49-F238E27FC236}">
              <a16:creationId xmlns:a16="http://schemas.microsoft.com/office/drawing/2014/main" id="{DFC9C099-6E6F-4D93-B372-DABC0B21464E}"/>
            </a:ext>
          </a:extLst>
        </xdr:cNvPr>
        <xdr:cNvCxnSpPr/>
      </xdr:nvCxnSpPr>
      <xdr:spPr>
        <a:xfrm>
          <a:off x="6924040" y="66205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9" name="楕円 138">
          <a:extLst>
            <a:ext uri="{FF2B5EF4-FFF2-40B4-BE49-F238E27FC236}">
              <a16:creationId xmlns:a16="http://schemas.microsoft.com/office/drawing/2014/main" id="{AB6A4DC9-AEA3-49C1-8379-5A1985926D98}"/>
            </a:ext>
          </a:extLst>
        </xdr:cNvPr>
        <xdr:cNvSpPr/>
      </xdr:nvSpPr>
      <xdr:spPr>
        <a:xfrm>
          <a:off x="609854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82550</xdr:rowOff>
    </xdr:from>
    <xdr:to>
      <xdr:col>41</xdr:col>
      <xdr:colOff>50800</xdr:colOff>
      <xdr:row>39</xdr:row>
      <xdr:rowOff>82550</xdr:rowOff>
    </xdr:to>
    <xdr:cxnSp macro="">
      <xdr:nvCxnSpPr>
        <xdr:cNvPr id="140" name="直線コネクタ 139">
          <a:extLst>
            <a:ext uri="{FF2B5EF4-FFF2-40B4-BE49-F238E27FC236}">
              <a16:creationId xmlns:a16="http://schemas.microsoft.com/office/drawing/2014/main" id="{28A11588-D3C4-4371-A872-3E92BDA0CBCB}"/>
            </a:ext>
          </a:extLst>
        </xdr:cNvPr>
        <xdr:cNvCxnSpPr/>
      </xdr:nvCxnSpPr>
      <xdr:spPr>
        <a:xfrm>
          <a:off x="6149340" y="66205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9F1A8149-7D6D-4503-A41C-4260329BA199}"/>
            </a:ext>
          </a:extLst>
        </xdr:cNvPr>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2188D991-7B69-4ABF-8F21-F1A207DDF105}"/>
            </a:ext>
          </a:extLst>
        </xdr:cNvPr>
        <xdr:cNvSpPr txBox="1"/>
      </xdr:nvSpPr>
      <xdr:spPr>
        <a:xfrm>
          <a:off x="7509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E45E9B7C-EFD4-4963-9D2D-E310471BB30D}"/>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39CAFE16-21E2-4569-A9DA-FBCE3683DFA9}"/>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45" name="n_1mainValue【図書館】&#10;一人当たり面積">
          <a:extLst>
            <a:ext uri="{FF2B5EF4-FFF2-40B4-BE49-F238E27FC236}">
              <a16:creationId xmlns:a16="http://schemas.microsoft.com/office/drawing/2014/main" id="{D674895C-318C-44EF-BDAC-FEBB3DE4E9FF}"/>
            </a:ext>
          </a:extLst>
        </xdr:cNvPr>
        <xdr:cNvSpPr txBox="1"/>
      </xdr:nvSpPr>
      <xdr:spPr>
        <a:xfrm>
          <a:off x="8271587"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124477</xdr:rowOff>
    </xdr:from>
    <xdr:ext cx="469744" cy="259045"/>
    <xdr:sp macro="" textlink="">
      <xdr:nvSpPr>
        <xdr:cNvPr id="146" name="n_2mainValue【図書館】&#10;一人当たり面積">
          <a:extLst>
            <a:ext uri="{FF2B5EF4-FFF2-40B4-BE49-F238E27FC236}">
              <a16:creationId xmlns:a16="http://schemas.microsoft.com/office/drawing/2014/main" id="{D7A7C9BA-86F6-4AE0-9E77-8FFCB7DAD4EB}"/>
            </a:ext>
          </a:extLst>
        </xdr:cNvPr>
        <xdr:cNvSpPr txBox="1"/>
      </xdr:nvSpPr>
      <xdr:spPr>
        <a:xfrm>
          <a:off x="750958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124477</xdr:rowOff>
    </xdr:from>
    <xdr:ext cx="469744" cy="259045"/>
    <xdr:sp macro="" textlink="">
      <xdr:nvSpPr>
        <xdr:cNvPr id="147" name="n_3mainValue【図書館】&#10;一人当たり面積">
          <a:extLst>
            <a:ext uri="{FF2B5EF4-FFF2-40B4-BE49-F238E27FC236}">
              <a16:creationId xmlns:a16="http://schemas.microsoft.com/office/drawing/2014/main" id="{B8B2E3C0-1AF5-4A35-A1BB-299722110E27}"/>
            </a:ext>
          </a:extLst>
        </xdr:cNvPr>
        <xdr:cNvSpPr txBox="1"/>
      </xdr:nvSpPr>
      <xdr:spPr>
        <a:xfrm>
          <a:off x="67120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8" name="n_4mainValue【図書館】&#10;一人当たり面積">
          <a:extLst>
            <a:ext uri="{FF2B5EF4-FFF2-40B4-BE49-F238E27FC236}">
              <a16:creationId xmlns:a16="http://schemas.microsoft.com/office/drawing/2014/main" id="{DD1F121E-65DE-43C1-9076-CB5DC5B1D274}"/>
            </a:ext>
          </a:extLst>
        </xdr:cNvPr>
        <xdr:cNvSpPr txBox="1"/>
      </xdr:nvSpPr>
      <xdr:spPr>
        <a:xfrm>
          <a:off x="59373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2C8D7D9-F6B5-4E61-8B72-2BAF8842399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E250F2A-0ACE-4563-A523-CCBECD43ADA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159F3AF-125E-4B56-A40E-43E063129B8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3A7C9C1-C6CC-4893-8901-1ED2E2DD158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3BCD265-CFED-49A7-A196-5189588A5F2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09DD913-EBE6-4BD6-B949-99024C0E221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BF6484E-6035-4867-B091-6D664AC757A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2529F80-3663-4957-BF9F-6EFFFEF7A4B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170FBAB-AC55-4491-98E9-C88F6FD8C61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9E98755-E4FD-4B03-B27A-862B703510D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867404C-EA68-4BD9-B7EE-F0E26752D4E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D63568BA-2B00-43DD-ACF1-AB6604685716}"/>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F73F86FC-D902-48B3-80EA-4DED71279ACD}"/>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644861-47C4-4FDC-93B7-C3C439B6B54E}"/>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C5514D1C-51B9-47EF-B10C-762430E97A28}"/>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71D82A48-5951-4BF1-8BAC-63981E1670C5}"/>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F3897EA-047B-4DC2-8869-D7E870103168}"/>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FC7F9BD1-0955-4434-BB5B-616A550AB89C}"/>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F39380A2-0481-4B72-BE1E-21F8213DB0C4}"/>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78A9F27-1AE6-4400-AB0C-A54B7A3F8E2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B132F61-617A-4680-BBA7-76A359D5FF65}"/>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F49F692-69F7-4BFA-AE4F-2777349DEAC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77671F41-22F1-42FE-83F9-8E64FFBA01FF}"/>
            </a:ext>
          </a:extLst>
        </xdr:cNvPr>
        <xdr:cNvCxnSpPr/>
      </xdr:nvCxnSpPr>
      <xdr:spPr>
        <a:xfrm flipV="1">
          <a:off x="4086225" y="9270492"/>
          <a:ext cx="0" cy="1255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F3991DB-BB4F-488B-B38E-DF8DF22563EF}"/>
            </a:ext>
          </a:extLst>
        </xdr:cNvPr>
        <xdr:cNvSpPr txBox="1"/>
      </xdr:nvSpPr>
      <xdr:spPr>
        <a:xfrm>
          <a:off x="412496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BFC57C79-E979-4F68-867A-D3C5CC08458D}"/>
            </a:ext>
          </a:extLst>
        </xdr:cNvPr>
        <xdr:cNvCxnSpPr/>
      </xdr:nvCxnSpPr>
      <xdr:spPr>
        <a:xfrm>
          <a:off x="4020820" y="10526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67B4957-6ABE-4225-A82C-2965A95677DA}"/>
            </a:ext>
          </a:extLst>
        </xdr:cNvPr>
        <xdr:cNvSpPr txBox="1"/>
      </xdr:nvSpPr>
      <xdr:spPr>
        <a:xfrm>
          <a:off x="4124960" y="9053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2E6E589F-B6B4-4346-8831-CC44096B488F}"/>
            </a:ext>
          </a:extLst>
        </xdr:cNvPr>
        <xdr:cNvCxnSpPr/>
      </xdr:nvCxnSpPr>
      <xdr:spPr>
        <a:xfrm>
          <a:off x="4020820" y="927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1F71F9A-8A30-4FED-A4C6-E4DDB4559ED6}"/>
            </a:ext>
          </a:extLst>
        </xdr:cNvPr>
        <xdr:cNvSpPr txBox="1"/>
      </xdr:nvSpPr>
      <xdr:spPr>
        <a:xfrm>
          <a:off x="4124960" y="9759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635418F9-2545-4684-A4A8-76E19CE2DA50}"/>
            </a:ext>
          </a:extLst>
        </xdr:cNvPr>
        <xdr:cNvSpPr/>
      </xdr:nvSpPr>
      <xdr:spPr>
        <a:xfrm>
          <a:off x="4036060" y="990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68CE7C0E-F56C-456D-87CF-65F7F2BDA8BE}"/>
            </a:ext>
          </a:extLst>
        </xdr:cNvPr>
        <xdr:cNvSpPr/>
      </xdr:nvSpPr>
      <xdr:spPr>
        <a:xfrm>
          <a:off x="3312160" y="98689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CD8BE72B-1F31-43B2-A248-982FC9F8E2FC}"/>
            </a:ext>
          </a:extLst>
        </xdr:cNvPr>
        <xdr:cNvSpPr/>
      </xdr:nvSpPr>
      <xdr:spPr>
        <a:xfrm>
          <a:off x="2514600" y="9830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83B173BC-5D24-4AE8-92D7-827ECB77CF08}"/>
            </a:ext>
          </a:extLst>
        </xdr:cNvPr>
        <xdr:cNvSpPr/>
      </xdr:nvSpPr>
      <xdr:spPr>
        <a:xfrm>
          <a:off x="1739900" y="984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A88F125A-55FF-453C-9124-3A71F0C3BB29}"/>
            </a:ext>
          </a:extLst>
        </xdr:cNvPr>
        <xdr:cNvSpPr/>
      </xdr:nvSpPr>
      <xdr:spPr>
        <a:xfrm>
          <a:off x="965200" y="9786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8FCE057-9E90-4C58-8990-369B4697214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66F406C-28C1-4185-8022-D3C5039DC51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D970B7-9039-4D9C-A1B9-11478EB029A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475F0E-50DD-49BC-9FA6-2E1B4820E10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4B0A0E5-315C-4F42-9D1D-64A04954B3E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54356</xdr:rowOff>
    </xdr:from>
    <xdr:to>
      <xdr:col>24</xdr:col>
      <xdr:colOff>114300</xdr:colOff>
      <xdr:row>60</xdr:row>
      <xdr:rowOff>155956</xdr:rowOff>
    </xdr:to>
    <xdr:sp macro="" textlink="">
      <xdr:nvSpPr>
        <xdr:cNvPr id="187" name="楕円 186">
          <a:extLst>
            <a:ext uri="{FF2B5EF4-FFF2-40B4-BE49-F238E27FC236}">
              <a16:creationId xmlns:a16="http://schemas.microsoft.com/office/drawing/2014/main" id="{CFD27CD6-1547-45A2-95CE-02E9785E9029}"/>
            </a:ext>
          </a:extLst>
        </xdr:cNvPr>
        <xdr:cNvSpPr/>
      </xdr:nvSpPr>
      <xdr:spPr>
        <a:xfrm>
          <a:off x="403606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32783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5F3907A-6262-4837-A6B7-1FF0B15D82FD}"/>
            </a:ext>
          </a:extLst>
        </xdr:cNvPr>
        <xdr:cNvSpPr txBox="1"/>
      </xdr:nvSpPr>
      <xdr:spPr>
        <a:xfrm>
          <a:off x="4124960" y="1009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89" name="楕円 188">
          <a:extLst>
            <a:ext uri="{FF2B5EF4-FFF2-40B4-BE49-F238E27FC236}">
              <a16:creationId xmlns:a16="http://schemas.microsoft.com/office/drawing/2014/main" id="{B3676668-C9E5-4446-93C2-D923941CDC4A}"/>
            </a:ext>
          </a:extLst>
        </xdr:cNvPr>
        <xdr:cNvSpPr/>
      </xdr:nvSpPr>
      <xdr:spPr>
        <a:xfrm>
          <a:off x="3312160" y="10034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105156</xdr:rowOff>
    </xdr:to>
    <xdr:cxnSp macro="">
      <xdr:nvCxnSpPr>
        <xdr:cNvPr id="190" name="直線コネクタ 189">
          <a:extLst>
            <a:ext uri="{FF2B5EF4-FFF2-40B4-BE49-F238E27FC236}">
              <a16:creationId xmlns:a16="http://schemas.microsoft.com/office/drawing/2014/main" id="{E72C6DD0-05B5-4BFE-A6FD-B02C4362DDA6}"/>
            </a:ext>
          </a:extLst>
        </xdr:cNvPr>
        <xdr:cNvCxnSpPr/>
      </xdr:nvCxnSpPr>
      <xdr:spPr>
        <a:xfrm>
          <a:off x="3355340" y="10081260"/>
          <a:ext cx="7315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22352</xdr:rowOff>
    </xdr:from>
    <xdr:to>
      <xdr:col>15</xdr:col>
      <xdr:colOff>101600</xdr:colOff>
      <xdr:row>60</xdr:row>
      <xdr:rowOff>123952</xdr:rowOff>
    </xdr:to>
    <xdr:sp macro="" textlink="">
      <xdr:nvSpPr>
        <xdr:cNvPr id="191" name="楕円 190">
          <a:extLst>
            <a:ext uri="{FF2B5EF4-FFF2-40B4-BE49-F238E27FC236}">
              <a16:creationId xmlns:a16="http://schemas.microsoft.com/office/drawing/2014/main" id="{76DD0AC0-3166-4F96-B63C-3EC416F484D4}"/>
            </a:ext>
          </a:extLst>
        </xdr:cNvPr>
        <xdr:cNvSpPr/>
      </xdr:nvSpPr>
      <xdr:spPr>
        <a:xfrm>
          <a:off x="25146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73152</xdr:rowOff>
    </xdr:to>
    <xdr:cxnSp macro="">
      <xdr:nvCxnSpPr>
        <xdr:cNvPr id="192" name="直線コネクタ 191">
          <a:extLst>
            <a:ext uri="{FF2B5EF4-FFF2-40B4-BE49-F238E27FC236}">
              <a16:creationId xmlns:a16="http://schemas.microsoft.com/office/drawing/2014/main" id="{2909DC49-EA32-41B9-8A00-E482E3E0A8E5}"/>
            </a:ext>
          </a:extLst>
        </xdr:cNvPr>
        <xdr:cNvCxnSpPr/>
      </xdr:nvCxnSpPr>
      <xdr:spPr>
        <a:xfrm flipV="1">
          <a:off x="2565400" y="10081260"/>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45212</xdr:rowOff>
    </xdr:from>
    <xdr:to>
      <xdr:col>10</xdr:col>
      <xdr:colOff>165100</xdr:colOff>
      <xdr:row>60</xdr:row>
      <xdr:rowOff>146812</xdr:rowOff>
    </xdr:to>
    <xdr:sp macro="" textlink="">
      <xdr:nvSpPr>
        <xdr:cNvPr id="193" name="楕円 192">
          <a:extLst>
            <a:ext uri="{FF2B5EF4-FFF2-40B4-BE49-F238E27FC236}">
              <a16:creationId xmlns:a16="http://schemas.microsoft.com/office/drawing/2014/main" id="{36F21EF7-7358-4F78-B918-71F87065A430}"/>
            </a:ext>
          </a:extLst>
        </xdr:cNvPr>
        <xdr:cNvSpPr/>
      </xdr:nvSpPr>
      <xdr:spPr>
        <a:xfrm>
          <a:off x="17399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73152</xdr:rowOff>
    </xdr:from>
    <xdr:to>
      <xdr:col>15</xdr:col>
      <xdr:colOff>50800</xdr:colOff>
      <xdr:row>60</xdr:row>
      <xdr:rowOff>96012</xdr:rowOff>
    </xdr:to>
    <xdr:cxnSp macro="">
      <xdr:nvCxnSpPr>
        <xdr:cNvPr id="194" name="直線コネクタ 193">
          <a:extLst>
            <a:ext uri="{FF2B5EF4-FFF2-40B4-BE49-F238E27FC236}">
              <a16:creationId xmlns:a16="http://schemas.microsoft.com/office/drawing/2014/main" id="{233F53B5-801D-4360-AC56-988EC681264C}"/>
            </a:ext>
          </a:extLst>
        </xdr:cNvPr>
        <xdr:cNvCxnSpPr/>
      </xdr:nvCxnSpPr>
      <xdr:spPr>
        <a:xfrm flipV="1">
          <a:off x="1790700" y="10131552"/>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xdr:rowOff>
    </xdr:from>
    <xdr:to>
      <xdr:col>6</xdr:col>
      <xdr:colOff>38100</xdr:colOff>
      <xdr:row>59</xdr:row>
      <xdr:rowOff>117094</xdr:rowOff>
    </xdr:to>
    <xdr:sp macro="" textlink="">
      <xdr:nvSpPr>
        <xdr:cNvPr id="195" name="楕円 194">
          <a:extLst>
            <a:ext uri="{FF2B5EF4-FFF2-40B4-BE49-F238E27FC236}">
              <a16:creationId xmlns:a16="http://schemas.microsoft.com/office/drawing/2014/main" id="{F959B0B2-9D48-4BA4-9486-379E0A6B5071}"/>
            </a:ext>
          </a:extLst>
        </xdr:cNvPr>
        <xdr:cNvSpPr/>
      </xdr:nvSpPr>
      <xdr:spPr>
        <a:xfrm>
          <a:off x="965200" y="9906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66294</xdr:rowOff>
    </xdr:from>
    <xdr:to>
      <xdr:col>10</xdr:col>
      <xdr:colOff>114300</xdr:colOff>
      <xdr:row>60</xdr:row>
      <xdr:rowOff>96012</xdr:rowOff>
    </xdr:to>
    <xdr:cxnSp macro="">
      <xdr:nvCxnSpPr>
        <xdr:cNvPr id="196" name="直線コネクタ 195">
          <a:extLst>
            <a:ext uri="{FF2B5EF4-FFF2-40B4-BE49-F238E27FC236}">
              <a16:creationId xmlns:a16="http://schemas.microsoft.com/office/drawing/2014/main" id="{B3111A15-CFBB-4D04-8DE9-D8DB2811B6E7}"/>
            </a:ext>
          </a:extLst>
        </xdr:cNvPr>
        <xdr:cNvCxnSpPr/>
      </xdr:nvCxnSpPr>
      <xdr:spPr>
        <a:xfrm>
          <a:off x="1008380" y="9957054"/>
          <a:ext cx="78232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7354B3F8-8BD5-4A37-B717-0D96E842C086}"/>
            </a:ext>
          </a:extLst>
        </xdr:cNvPr>
        <xdr:cNvSpPr txBox="1"/>
      </xdr:nvSpPr>
      <xdr:spPr>
        <a:xfrm>
          <a:off x="317056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A5C7EC32-D33F-415A-ABC8-5949D9EAA738}"/>
            </a:ext>
          </a:extLst>
        </xdr:cNvPr>
        <xdr:cNvSpPr txBox="1"/>
      </xdr:nvSpPr>
      <xdr:spPr>
        <a:xfrm>
          <a:off x="238570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751CE580-E7B1-4481-BBE1-F474ACE53241}"/>
            </a:ext>
          </a:extLst>
        </xdr:cNvPr>
        <xdr:cNvSpPr txBox="1"/>
      </xdr:nvSpPr>
      <xdr:spPr>
        <a:xfrm>
          <a:off x="16110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31190935-6A70-4E60-9D67-50F13C3DD571}"/>
            </a:ext>
          </a:extLst>
        </xdr:cNvPr>
        <xdr:cNvSpPr txBox="1"/>
      </xdr:nvSpPr>
      <xdr:spPr>
        <a:xfrm>
          <a:off x="83630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B334823A-A3AD-4FBA-A36A-7DE0A9CF78C2}"/>
            </a:ext>
          </a:extLst>
        </xdr:cNvPr>
        <xdr:cNvSpPr txBox="1"/>
      </xdr:nvSpPr>
      <xdr:spPr>
        <a:xfrm>
          <a:off x="317056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115079</xdr:rowOff>
    </xdr:from>
    <xdr:ext cx="405111" cy="259045"/>
    <xdr:sp macro="" textlink="">
      <xdr:nvSpPr>
        <xdr:cNvPr id="202" name="n_2mainValue【体育館・プール】&#10;有形固定資産減価償却率">
          <a:extLst>
            <a:ext uri="{FF2B5EF4-FFF2-40B4-BE49-F238E27FC236}">
              <a16:creationId xmlns:a16="http://schemas.microsoft.com/office/drawing/2014/main" id="{AC181297-C042-48D5-A75F-D46C400FCD6D}"/>
            </a:ext>
          </a:extLst>
        </xdr:cNvPr>
        <xdr:cNvSpPr txBox="1"/>
      </xdr:nvSpPr>
      <xdr:spPr>
        <a:xfrm>
          <a:off x="238570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137939</xdr:rowOff>
    </xdr:from>
    <xdr:ext cx="405111" cy="259045"/>
    <xdr:sp macro="" textlink="">
      <xdr:nvSpPr>
        <xdr:cNvPr id="203" name="n_3mainValue【体育館・プール】&#10;有形固定資産減価償却率">
          <a:extLst>
            <a:ext uri="{FF2B5EF4-FFF2-40B4-BE49-F238E27FC236}">
              <a16:creationId xmlns:a16="http://schemas.microsoft.com/office/drawing/2014/main" id="{979C0064-14D8-481C-B4A0-06E75E3D5F53}"/>
            </a:ext>
          </a:extLst>
        </xdr:cNvPr>
        <xdr:cNvSpPr txBox="1"/>
      </xdr:nvSpPr>
      <xdr:spPr>
        <a:xfrm>
          <a:off x="161100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108221</xdr:rowOff>
    </xdr:from>
    <xdr:ext cx="405111" cy="259045"/>
    <xdr:sp macro="" textlink="">
      <xdr:nvSpPr>
        <xdr:cNvPr id="204" name="n_4mainValue【体育館・プール】&#10;有形固定資産減価償却率">
          <a:extLst>
            <a:ext uri="{FF2B5EF4-FFF2-40B4-BE49-F238E27FC236}">
              <a16:creationId xmlns:a16="http://schemas.microsoft.com/office/drawing/2014/main" id="{E5939E3E-77AF-4892-846C-4340820471B4}"/>
            </a:ext>
          </a:extLst>
        </xdr:cNvPr>
        <xdr:cNvSpPr txBox="1"/>
      </xdr:nvSpPr>
      <xdr:spPr>
        <a:xfrm>
          <a:off x="836304" y="999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E8DD03F-96C1-4291-A0A2-512A3002B6A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A4DE9B9-A20A-424B-8D47-C61CA282CF1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A5A9498-1E73-4746-9C46-BC5B0F74BFE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A4D42FD-C2F0-41B0-B3E0-1AC123ADA99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67B4981-F135-4A49-8DB1-2488D930A9E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8924319-4AB3-4AE8-A251-5661EF0D369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E366B57-5173-48B6-9EFF-2298A315385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9535881-8F72-4C2A-9B38-901F5484484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ED152AF-6CDD-4D74-9F6F-8123A69F91F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C8846C2-12BE-410D-95D3-C33057BD93E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75B884E-F715-412C-A1A9-9BF49399C61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3CB0250A-6431-4ECA-B666-CB5C6B98396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DA2FAAE-FC39-493C-9A9B-1CA8A5AD750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715353D3-0FB2-49BF-BF4B-4E38C8152377}"/>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24B889E-6B36-4DE5-9D7B-92BD37C0B57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E5E45B6-CAB9-40F1-95BD-58A48ED2B3A1}"/>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70BD98B0-E82E-439B-AD60-9A521E342BC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2CF84E90-3222-4E22-AC64-2DE09812C7F3}"/>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C32137C9-8658-42BF-B247-FC7D7848020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271EF6D1-C7D7-4873-8609-3C501B53D98B}"/>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7AC1D22-4202-4258-B0AB-C856450C571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FEA5B04-09FA-4FF7-BD68-6EA2FC2510B1}"/>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E8FAAEC-F30D-4619-8A6F-26E03CC6F5E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E31E62D-BE86-490C-8263-B87337FF5D9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C30F4558-C760-47D2-B562-23E1EF9A24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68826CBB-D917-4E50-9460-BE17A9C0F6E5}"/>
            </a:ext>
          </a:extLst>
        </xdr:cNvPr>
        <xdr:cNvCxnSpPr/>
      </xdr:nvCxnSpPr>
      <xdr:spPr>
        <a:xfrm flipV="1">
          <a:off x="9219565" y="9407434"/>
          <a:ext cx="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6A5AF570-CC82-4084-9C85-AF1207BC0E6C}"/>
            </a:ext>
          </a:extLst>
        </xdr:cNvPr>
        <xdr:cNvSpPr txBox="1"/>
      </xdr:nvSpPr>
      <xdr:spPr>
        <a:xfrm>
          <a:off x="9258300" y="1068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D11EBA13-31B3-4679-9D77-93C315B92DF7}"/>
            </a:ext>
          </a:extLst>
        </xdr:cNvPr>
        <xdr:cNvCxnSpPr/>
      </xdr:nvCxnSpPr>
      <xdr:spPr>
        <a:xfrm>
          <a:off x="915416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E34DDF02-1F66-4260-B23A-F1AF9C7FD5B0}"/>
            </a:ext>
          </a:extLst>
        </xdr:cNvPr>
        <xdr:cNvSpPr txBox="1"/>
      </xdr:nvSpPr>
      <xdr:spPr>
        <a:xfrm>
          <a:off x="925830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8D31C393-DEAC-4B06-9061-16ACF8C565D8}"/>
            </a:ext>
          </a:extLst>
        </xdr:cNvPr>
        <xdr:cNvCxnSpPr/>
      </xdr:nvCxnSpPr>
      <xdr:spPr>
        <a:xfrm>
          <a:off x="915416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4D08722B-6583-4B3D-9EB5-86655F3DE568}"/>
            </a:ext>
          </a:extLst>
        </xdr:cNvPr>
        <xdr:cNvSpPr txBox="1"/>
      </xdr:nvSpPr>
      <xdr:spPr>
        <a:xfrm>
          <a:off x="9258300" y="10149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5B6FD62D-ACDD-4750-AD1E-239AEDC73BC8}"/>
            </a:ext>
          </a:extLst>
        </xdr:cNvPr>
        <xdr:cNvSpPr/>
      </xdr:nvSpPr>
      <xdr:spPr>
        <a:xfrm>
          <a:off x="91922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509C9EFB-06D8-4C00-8985-7B7B5316F6DF}"/>
            </a:ext>
          </a:extLst>
        </xdr:cNvPr>
        <xdr:cNvSpPr/>
      </xdr:nvSpPr>
      <xdr:spPr>
        <a:xfrm>
          <a:off x="84455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BB3BFD27-0B6C-4774-B642-C4DC40F293BA}"/>
            </a:ext>
          </a:extLst>
        </xdr:cNvPr>
        <xdr:cNvSpPr/>
      </xdr:nvSpPr>
      <xdr:spPr>
        <a:xfrm>
          <a:off x="767080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861058AB-169A-4C9D-BE8B-D47BDF3D4FC8}"/>
            </a:ext>
          </a:extLst>
        </xdr:cNvPr>
        <xdr:cNvSpPr/>
      </xdr:nvSpPr>
      <xdr:spPr>
        <a:xfrm>
          <a:off x="687324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265E0F73-D532-40FD-BC73-68DC7CF73BC1}"/>
            </a:ext>
          </a:extLst>
        </xdr:cNvPr>
        <xdr:cNvSpPr/>
      </xdr:nvSpPr>
      <xdr:spPr>
        <a:xfrm>
          <a:off x="609854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050CC5-5281-499E-BE74-EBE659B9737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73E116-FE81-4EBF-87C1-0DFB3F206C0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6F48FE-05D1-4AD2-A248-A6180ED5425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5ED0ABB-F625-42EF-BFD6-A0026519E93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CB2C45-87DC-424B-86DF-BCD3A802F3F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246" name="楕円 245">
          <a:extLst>
            <a:ext uri="{FF2B5EF4-FFF2-40B4-BE49-F238E27FC236}">
              <a16:creationId xmlns:a16="http://schemas.microsoft.com/office/drawing/2014/main" id="{2D534E7A-8A07-4671-B85C-3C5E7F31B8B4}"/>
            </a:ext>
          </a:extLst>
        </xdr:cNvPr>
        <xdr:cNvSpPr/>
      </xdr:nvSpPr>
      <xdr:spPr>
        <a:xfrm>
          <a:off x="919226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74584</xdr:rowOff>
    </xdr:from>
    <xdr:ext cx="469744" cy="259045"/>
    <xdr:sp macro="" textlink="">
      <xdr:nvSpPr>
        <xdr:cNvPr id="247" name="【体育館・プール】&#10;一人当たり面積該当値テキスト">
          <a:extLst>
            <a:ext uri="{FF2B5EF4-FFF2-40B4-BE49-F238E27FC236}">
              <a16:creationId xmlns:a16="http://schemas.microsoft.com/office/drawing/2014/main" id="{BCB28558-562D-41F5-88C9-CFE1662192B2}"/>
            </a:ext>
          </a:extLst>
        </xdr:cNvPr>
        <xdr:cNvSpPr txBox="1"/>
      </xdr:nvSpPr>
      <xdr:spPr>
        <a:xfrm>
          <a:off x="9258300" y="104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83094</xdr:rowOff>
    </xdr:from>
    <xdr:to>
      <xdr:col>50</xdr:col>
      <xdr:colOff>165100</xdr:colOff>
      <xdr:row>63</xdr:row>
      <xdr:rowOff>13244</xdr:rowOff>
    </xdr:to>
    <xdr:sp macro="" textlink="">
      <xdr:nvSpPr>
        <xdr:cNvPr id="248" name="楕円 247">
          <a:extLst>
            <a:ext uri="{FF2B5EF4-FFF2-40B4-BE49-F238E27FC236}">
              <a16:creationId xmlns:a16="http://schemas.microsoft.com/office/drawing/2014/main" id="{8CF20873-82B0-4BD1-8CF5-D16DB7BEA899}"/>
            </a:ext>
          </a:extLst>
        </xdr:cNvPr>
        <xdr:cNvSpPr/>
      </xdr:nvSpPr>
      <xdr:spPr>
        <a:xfrm>
          <a:off x="8445500" y="1047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133894</xdr:rowOff>
    </xdr:from>
    <xdr:to>
      <xdr:col>55</xdr:col>
      <xdr:colOff>0</xdr:colOff>
      <xdr:row>62</xdr:row>
      <xdr:rowOff>146957</xdr:rowOff>
    </xdr:to>
    <xdr:cxnSp macro="">
      <xdr:nvCxnSpPr>
        <xdr:cNvPr id="249" name="直線コネクタ 248">
          <a:extLst>
            <a:ext uri="{FF2B5EF4-FFF2-40B4-BE49-F238E27FC236}">
              <a16:creationId xmlns:a16="http://schemas.microsoft.com/office/drawing/2014/main" id="{3A97F43B-979B-4157-8B6C-685BEF6626A7}"/>
            </a:ext>
          </a:extLst>
        </xdr:cNvPr>
        <xdr:cNvCxnSpPr/>
      </xdr:nvCxnSpPr>
      <xdr:spPr>
        <a:xfrm>
          <a:off x="8496300" y="10527574"/>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53703</xdr:rowOff>
    </xdr:from>
    <xdr:to>
      <xdr:col>46</xdr:col>
      <xdr:colOff>38100</xdr:colOff>
      <xdr:row>62</xdr:row>
      <xdr:rowOff>155303</xdr:rowOff>
    </xdr:to>
    <xdr:sp macro="" textlink="">
      <xdr:nvSpPr>
        <xdr:cNvPr id="250" name="楕円 249">
          <a:extLst>
            <a:ext uri="{FF2B5EF4-FFF2-40B4-BE49-F238E27FC236}">
              <a16:creationId xmlns:a16="http://schemas.microsoft.com/office/drawing/2014/main" id="{FB8A20B4-C01C-45D8-8D5E-3498CCEDDA45}"/>
            </a:ext>
          </a:extLst>
        </xdr:cNvPr>
        <xdr:cNvSpPr/>
      </xdr:nvSpPr>
      <xdr:spPr>
        <a:xfrm>
          <a:off x="7670800" y="10447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104503</xdr:rowOff>
    </xdr:from>
    <xdr:to>
      <xdr:col>50</xdr:col>
      <xdr:colOff>114300</xdr:colOff>
      <xdr:row>62</xdr:row>
      <xdr:rowOff>133894</xdr:rowOff>
    </xdr:to>
    <xdr:cxnSp macro="">
      <xdr:nvCxnSpPr>
        <xdr:cNvPr id="251" name="直線コネクタ 250">
          <a:extLst>
            <a:ext uri="{FF2B5EF4-FFF2-40B4-BE49-F238E27FC236}">
              <a16:creationId xmlns:a16="http://schemas.microsoft.com/office/drawing/2014/main" id="{16CCFC9F-165E-407E-9268-082B9EE0C9C9}"/>
            </a:ext>
          </a:extLst>
        </xdr:cNvPr>
        <xdr:cNvCxnSpPr/>
      </xdr:nvCxnSpPr>
      <xdr:spPr>
        <a:xfrm>
          <a:off x="7713980" y="1049818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14515</xdr:rowOff>
    </xdr:from>
    <xdr:to>
      <xdr:col>41</xdr:col>
      <xdr:colOff>101600</xdr:colOff>
      <xdr:row>62</xdr:row>
      <xdr:rowOff>116115</xdr:rowOff>
    </xdr:to>
    <xdr:sp macro="" textlink="">
      <xdr:nvSpPr>
        <xdr:cNvPr id="252" name="楕円 251">
          <a:extLst>
            <a:ext uri="{FF2B5EF4-FFF2-40B4-BE49-F238E27FC236}">
              <a16:creationId xmlns:a16="http://schemas.microsoft.com/office/drawing/2014/main" id="{BEBC9BC4-5683-4AAB-A6C0-2E49598D4FD9}"/>
            </a:ext>
          </a:extLst>
        </xdr:cNvPr>
        <xdr:cNvSpPr/>
      </xdr:nvSpPr>
      <xdr:spPr>
        <a:xfrm>
          <a:off x="6873240" y="104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65315</xdr:rowOff>
    </xdr:from>
    <xdr:to>
      <xdr:col>45</xdr:col>
      <xdr:colOff>177800</xdr:colOff>
      <xdr:row>62</xdr:row>
      <xdr:rowOff>104503</xdr:rowOff>
    </xdr:to>
    <xdr:cxnSp macro="">
      <xdr:nvCxnSpPr>
        <xdr:cNvPr id="253" name="直線コネクタ 252">
          <a:extLst>
            <a:ext uri="{FF2B5EF4-FFF2-40B4-BE49-F238E27FC236}">
              <a16:creationId xmlns:a16="http://schemas.microsoft.com/office/drawing/2014/main" id="{42FA02FA-4475-4F19-878C-3C6DB5BEC86D}"/>
            </a:ext>
          </a:extLst>
        </xdr:cNvPr>
        <xdr:cNvCxnSpPr/>
      </xdr:nvCxnSpPr>
      <xdr:spPr>
        <a:xfrm>
          <a:off x="6924040" y="10458995"/>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30843</xdr:rowOff>
    </xdr:from>
    <xdr:to>
      <xdr:col>36</xdr:col>
      <xdr:colOff>165100</xdr:colOff>
      <xdr:row>62</xdr:row>
      <xdr:rowOff>132443</xdr:rowOff>
    </xdr:to>
    <xdr:sp macro="" textlink="">
      <xdr:nvSpPr>
        <xdr:cNvPr id="254" name="楕円 253">
          <a:extLst>
            <a:ext uri="{FF2B5EF4-FFF2-40B4-BE49-F238E27FC236}">
              <a16:creationId xmlns:a16="http://schemas.microsoft.com/office/drawing/2014/main" id="{C86B355F-4800-4421-A7E2-D9DBE662A4B3}"/>
            </a:ext>
          </a:extLst>
        </xdr:cNvPr>
        <xdr:cNvSpPr/>
      </xdr:nvSpPr>
      <xdr:spPr>
        <a:xfrm>
          <a:off x="609854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65315</xdr:rowOff>
    </xdr:from>
    <xdr:to>
      <xdr:col>41</xdr:col>
      <xdr:colOff>50800</xdr:colOff>
      <xdr:row>62</xdr:row>
      <xdr:rowOff>81643</xdr:rowOff>
    </xdr:to>
    <xdr:cxnSp macro="">
      <xdr:nvCxnSpPr>
        <xdr:cNvPr id="255" name="直線コネクタ 254">
          <a:extLst>
            <a:ext uri="{FF2B5EF4-FFF2-40B4-BE49-F238E27FC236}">
              <a16:creationId xmlns:a16="http://schemas.microsoft.com/office/drawing/2014/main" id="{255DF763-88D2-4F2A-9005-5CBE16DA37B8}"/>
            </a:ext>
          </a:extLst>
        </xdr:cNvPr>
        <xdr:cNvCxnSpPr/>
      </xdr:nvCxnSpPr>
      <xdr:spPr>
        <a:xfrm flipV="1">
          <a:off x="6149340" y="10458995"/>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82906CA2-2C70-4F61-A908-A9045C6FAACC}"/>
            </a:ext>
          </a:extLst>
        </xdr:cNvPr>
        <xdr:cNvSpPr txBox="1"/>
      </xdr:nvSpPr>
      <xdr:spPr>
        <a:xfrm>
          <a:off x="827158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6A07256A-BFFE-4B13-BD9E-1A9CDAD2C354}"/>
            </a:ext>
          </a:extLst>
        </xdr:cNvPr>
        <xdr:cNvSpPr txBox="1"/>
      </xdr:nvSpPr>
      <xdr:spPr>
        <a:xfrm>
          <a:off x="750958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5D4A3F4A-C66E-46B7-A41F-46201527DFDC}"/>
            </a:ext>
          </a:extLst>
        </xdr:cNvPr>
        <xdr:cNvSpPr txBox="1"/>
      </xdr:nvSpPr>
      <xdr:spPr>
        <a:xfrm>
          <a:off x="67120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C893A835-B4D7-45D0-90A4-FA9994A0F468}"/>
            </a:ext>
          </a:extLst>
        </xdr:cNvPr>
        <xdr:cNvSpPr txBox="1"/>
      </xdr:nvSpPr>
      <xdr:spPr>
        <a:xfrm>
          <a:off x="593732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4371</xdr:rowOff>
    </xdr:from>
    <xdr:ext cx="469744" cy="259045"/>
    <xdr:sp macro="" textlink="">
      <xdr:nvSpPr>
        <xdr:cNvPr id="260" name="n_1mainValue【体育館・プール】&#10;一人当たり面積">
          <a:extLst>
            <a:ext uri="{FF2B5EF4-FFF2-40B4-BE49-F238E27FC236}">
              <a16:creationId xmlns:a16="http://schemas.microsoft.com/office/drawing/2014/main" id="{7960F202-6FCA-4762-AA5A-07F0207B1BE2}"/>
            </a:ext>
          </a:extLst>
        </xdr:cNvPr>
        <xdr:cNvSpPr txBox="1"/>
      </xdr:nvSpPr>
      <xdr:spPr>
        <a:xfrm>
          <a:off x="8271587" y="105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146430</xdr:rowOff>
    </xdr:from>
    <xdr:ext cx="469744" cy="259045"/>
    <xdr:sp macro="" textlink="">
      <xdr:nvSpPr>
        <xdr:cNvPr id="261" name="n_2mainValue【体育館・プール】&#10;一人当たり面積">
          <a:extLst>
            <a:ext uri="{FF2B5EF4-FFF2-40B4-BE49-F238E27FC236}">
              <a16:creationId xmlns:a16="http://schemas.microsoft.com/office/drawing/2014/main" id="{EAC3C64E-36FF-43DF-A2F2-EEF102144CC4}"/>
            </a:ext>
          </a:extLst>
        </xdr:cNvPr>
        <xdr:cNvSpPr txBox="1"/>
      </xdr:nvSpPr>
      <xdr:spPr>
        <a:xfrm>
          <a:off x="7509587" y="105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107242</xdr:rowOff>
    </xdr:from>
    <xdr:ext cx="469744" cy="259045"/>
    <xdr:sp macro="" textlink="">
      <xdr:nvSpPr>
        <xdr:cNvPr id="262" name="n_3mainValue【体育館・プール】&#10;一人当たり面積">
          <a:extLst>
            <a:ext uri="{FF2B5EF4-FFF2-40B4-BE49-F238E27FC236}">
              <a16:creationId xmlns:a16="http://schemas.microsoft.com/office/drawing/2014/main" id="{58C28EE9-1E52-40EB-A838-DC67663A4E1D}"/>
            </a:ext>
          </a:extLst>
        </xdr:cNvPr>
        <xdr:cNvSpPr txBox="1"/>
      </xdr:nvSpPr>
      <xdr:spPr>
        <a:xfrm>
          <a:off x="6712027" y="105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123570</xdr:rowOff>
    </xdr:from>
    <xdr:ext cx="469744" cy="259045"/>
    <xdr:sp macro="" textlink="">
      <xdr:nvSpPr>
        <xdr:cNvPr id="263" name="n_4mainValue【体育館・プール】&#10;一人当たり面積">
          <a:extLst>
            <a:ext uri="{FF2B5EF4-FFF2-40B4-BE49-F238E27FC236}">
              <a16:creationId xmlns:a16="http://schemas.microsoft.com/office/drawing/2014/main" id="{C9846E93-1864-439B-BF08-B8A873F449AF}"/>
            </a:ext>
          </a:extLst>
        </xdr:cNvPr>
        <xdr:cNvSpPr txBox="1"/>
      </xdr:nvSpPr>
      <xdr:spPr>
        <a:xfrm>
          <a:off x="59373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7EE53E0-5323-493F-A349-52F79FF0ABE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A0A6A9B-7242-4879-9E0C-C6975DFC609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B9DECFF-1CB3-47B7-BFF7-B22448575B9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7530816-1D83-43F8-9539-D9695E51422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C26A0A2-7FAE-48A5-A2A8-FEEB563DEE3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F648265-A863-493E-AD60-0AF9848942D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8C70B4E-28C3-4463-A26B-EDDAB9D40D9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2A2C1D7-F005-4ADC-A451-69F72C29118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35BA9BE-77C7-4D19-B54E-C63B3E44CDD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9E425B8-9B2F-4E40-8AC1-DDAEDEE963A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AFF8411-50B9-4BD3-8C6C-B4EA05F1716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C1EADA32-05E0-40D3-9A3F-DB3CB5AFEEB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9098CDEE-6B9C-4254-8E2F-34F52C092B27}"/>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BA226A4F-116E-4C59-8ECF-F6ABAB6DB81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259AB401-2BCA-49E4-83BE-96A4D52C9CAD}"/>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2F780723-1567-410D-9595-70A1046178E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93A9996B-9801-4115-9487-C0572706923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9B809E8C-67CA-47C1-93A4-A4807348044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585598C-C893-4062-9415-794065D4508A}"/>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B1B7469-FEC0-455D-B1AD-1F7E5976FD9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C9C02B4A-706B-4601-8219-00609F8D316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0BC2AF2-3ABD-4459-B023-D989A295937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8EC43F47-DDCA-4083-AF7F-F29D353CB4DE}"/>
            </a:ext>
          </a:extLst>
        </xdr:cNvPr>
        <xdr:cNvCxnSpPr/>
      </xdr:nvCxnSpPr>
      <xdr:spPr>
        <a:xfrm flipV="1">
          <a:off x="4086225" y="1301267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C2A7D00-B6EA-4E33-ADE5-ADB586EA5833}"/>
            </a:ext>
          </a:extLst>
        </xdr:cNvPr>
        <xdr:cNvSpPr txBox="1"/>
      </xdr:nvSpPr>
      <xdr:spPr>
        <a:xfrm>
          <a:off x="4124960" y="142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CE9C7BE8-2BD8-4412-9666-14DC3DE80C3D}"/>
            </a:ext>
          </a:extLst>
        </xdr:cNvPr>
        <xdr:cNvCxnSpPr/>
      </xdr:nvCxnSpPr>
      <xdr:spPr>
        <a:xfrm>
          <a:off x="4020820" y="1419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476D627-4442-45B7-BB3E-34A9B1DFAA99}"/>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56692621-38D4-41C8-A20A-6FA8A23201D8}"/>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9C85AF1-D8AF-4637-B477-EA7232A9E5B3}"/>
            </a:ext>
          </a:extLst>
        </xdr:cNvPr>
        <xdr:cNvSpPr txBox="1"/>
      </xdr:nvSpPr>
      <xdr:spPr>
        <a:xfrm>
          <a:off x="4124960" y="13397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6F2E172A-F887-44E0-BB38-1E88AF8A8D66}"/>
            </a:ext>
          </a:extLst>
        </xdr:cNvPr>
        <xdr:cNvSpPr/>
      </xdr:nvSpPr>
      <xdr:spPr>
        <a:xfrm>
          <a:off x="403606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BA2D732E-8DFA-4DB4-9170-194985617ABB}"/>
            </a:ext>
          </a:extLst>
        </xdr:cNvPr>
        <xdr:cNvSpPr/>
      </xdr:nvSpPr>
      <xdr:spPr>
        <a:xfrm>
          <a:off x="3312160" y="1349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DDD1F265-CF07-45FB-A976-15332EF57384}"/>
            </a:ext>
          </a:extLst>
        </xdr:cNvPr>
        <xdr:cNvSpPr/>
      </xdr:nvSpPr>
      <xdr:spPr>
        <a:xfrm>
          <a:off x="2514600" y="13483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A6FFE87B-E902-4D48-AF6B-54268250C24F}"/>
            </a:ext>
          </a:extLst>
        </xdr:cNvPr>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48744446-44CF-4774-B28B-D41952D634B5}"/>
            </a:ext>
          </a:extLst>
        </xdr:cNvPr>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49592B2-DC6B-49AD-92FB-6B6E65786A2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67A8235-894D-4E5E-88BB-2BF69E69481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F1FA1CF-7B57-4943-89EC-80AD6124770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67C1887-7712-4B04-89EE-AF691364952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C755144-8141-4197-AFF2-91EFA1FD7B8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115315</xdr:rowOff>
    </xdr:from>
    <xdr:to>
      <xdr:col>24</xdr:col>
      <xdr:colOff>114300</xdr:colOff>
      <xdr:row>84</xdr:row>
      <xdr:rowOff>45465</xdr:rowOff>
    </xdr:to>
    <xdr:sp macro="" textlink="">
      <xdr:nvSpPr>
        <xdr:cNvPr id="302" name="楕円 301">
          <a:extLst>
            <a:ext uri="{FF2B5EF4-FFF2-40B4-BE49-F238E27FC236}">
              <a16:creationId xmlns:a16="http://schemas.microsoft.com/office/drawing/2014/main" id="{D8515E20-AE4D-4EF7-82CF-F8B84678E3D6}"/>
            </a:ext>
          </a:extLst>
        </xdr:cNvPr>
        <xdr:cNvSpPr/>
      </xdr:nvSpPr>
      <xdr:spPr>
        <a:xfrm>
          <a:off x="4036060" y="14029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30242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C7FDEDB-750B-4B0D-B917-BCB61750F6C6}"/>
            </a:ext>
          </a:extLst>
        </xdr:cNvPr>
        <xdr:cNvSpPr txBox="1"/>
      </xdr:nvSpPr>
      <xdr:spPr>
        <a:xfrm>
          <a:off x="4124960" y="1394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97028</xdr:rowOff>
    </xdr:from>
    <xdr:to>
      <xdr:col>20</xdr:col>
      <xdr:colOff>38100</xdr:colOff>
      <xdr:row>84</xdr:row>
      <xdr:rowOff>27178</xdr:rowOff>
    </xdr:to>
    <xdr:sp macro="" textlink="">
      <xdr:nvSpPr>
        <xdr:cNvPr id="304" name="楕円 303">
          <a:extLst>
            <a:ext uri="{FF2B5EF4-FFF2-40B4-BE49-F238E27FC236}">
              <a16:creationId xmlns:a16="http://schemas.microsoft.com/office/drawing/2014/main" id="{38F2B4EA-33FE-4C8F-80EC-0F1926EAE9B8}"/>
            </a:ext>
          </a:extLst>
        </xdr:cNvPr>
        <xdr:cNvSpPr/>
      </xdr:nvSpPr>
      <xdr:spPr>
        <a:xfrm>
          <a:off x="3312160" y="14011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147828</xdr:rowOff>
    </xdr:from>
    <xdr:to>
      <xdr:col>24</xdr:col>
      <xdr:colOff>63500</xdr:colOff>
      <xdr:row>83</xdr:row>
      <xdr:rowOff>166115</xdr:rowOff>
    </xdr:to>
    <xdr:cxnSp macro="">
      <xdr:nvCxnSpPr>
        <xdr:cNvPr id="305" name="直線コネクタ 304">
          <a:extLst>
            <a:ext uri="{FF2B5EF4-FFF2-40B4-BE49-F238E27FC236}">
              <a16:creationId xmlns:a16="http://schemas.microsoft.com/office/drawing/2014/main" id="{B9ECE90E-2897-44F4-868E-7A6E9042C04E}"/>
            </a:ext>
          </a:extLst>
        </xdr:cNvPr>
        <xdr:cNvCxnSpPr/>
      </xdr:nvCxnSpPr>
      <xdr:spPr>
        <a:xfrm>
          <a:off x="3355340" y="14061948"/>
          <a:ext cx="7315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69596</xdr:rowOff>
    </xdr:from>
    <xdr:to>
      <xdr:col>15</xdr:col>
      <xdr:colOff>101600</xdr:colOff>
      <xdr:row>83</xdr:row>
      <xdr:rowOff>171196</xdr:rowOff>
    </xdr:to>
    <xdr:sp macro="" textlink="">
      <xdr:nvSpPr>
        <xdr:cNvPr id="306" name="楕円 305">
          <a:extLst>
            <a:ext uri="{FF2B5EF4-FFF2-40B4-BE49-F238E27FC236}">
              <a16:creationId xmlns:a16="http://schemas.microsoft.com/office/drawing/2014/main" id="{EE8CB610-1571-41E4-9AF1-0635A450E77F}"/>
            </a:ext>
          </a:extLst>
        </xdr:cNvPr>
        <xdr:cNvSpPr/>
      </xdr:nvSpPr>
      <xdr:spPr>
        <a:xfrm>
          <a:off x="2514600" y="139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120396</xdr:rowOff>
    </xdr:from>
    <xdr:to>
      <xdr:col>19</xdr:col>
      <xdr:colOff>177800</xdr:colOff>
      <xdr:row>83</xdr:row>
      <xdr:rowOff>147828</xdr:rowOff>
    </xdr:to>
    <xdr:cxnSp macro="">
      <xdr:nvCxnSpPr>
        <xdr:cNvPr id="307" name="直線コネクタ 306">
          <a:extLst>
            <a:ext uri="{FF2B5EF4-FFF2-40B4-BE49-F238E27FC236}">
              <a16:creationId xmlns:a16="http://schemas.microsoft.com/office/drawing/2014/main" id="{973647E7-AA2D-4ADF-8F28-803576F9C77B}"/>
            </a:ext>
          </a:extLst>
        </xdr:cNvPr>
        <xdr:cNvCxnSpPr/>
      </xdr:nvCxnSpPr>
      <xdr:spPr>
        <a:xfrm>
          <a:off x="2565400" y="14034516"/>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163322</xdr:rowOff>
    </xdr:from>
    <xdr:to>
      <xdr:col>10</xdr:col>
      <xdr:colOff>165100</xdr:colOff>
      <xdr:row>83</xdr:row>
      <xdr:rowOff>93472</xdr:rowOff>
    </xdr:to>
    <xdr:sp macro="" textlink="">
      <xdr:nvSpPr>
        <xdr:cNvPr id="308" name="楕円 307">
          <a:extLst>
            <a:ext uri="{FF2B5EF4-FFF2-40B4-BE49-F238E27FC236}">
              <a16:creationId xmlns:a16="http://schemas.microsoft.com/office/drawing/2014/main" id="{6A45DA1D-B7B6-4993-B3C6-49F03D768430}"/>
            </a:ext>
          </a:extLst>
        </xdr:cNvPr>
        <xdr:cNvSpPr/>
      </xdr:nvSpPr>
      <xdr:spPr>
        <a:xfrm>
          <a:off x="1739900" y="1390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42672</xdr:rowOff>
    </xdr:from>
    <xdr:to>
      <xdr:col>15</xdr:col>
      <xdr:colOff>50800</xdr:colOff>
      <xdr:row>83</xdr:row>
      <xdr:rowOff>120396</xdr:rowOff>
    </xdr:to>
    <xdr:cxnSp macro="">
      <xdr:nvCxnSpPr>
        <xdr:cNvPr id="309" name="直線コネクタ 308">
          <a:extLst>
            <a:ext uri="{FF2B5EF4-FFF2-40B4-BE49-F238E27FC236}">
              <a16:creationId xmlns:a16="http://schemas.microsoft.com/office/drawing/2014/main" id="{4508457F-5636-4917-86B6-6D4C2432538B}"/>
            </a:ext>
          </a:extLst>
        </xdr:cNvPr>
        <xdr:cNvCxnSpPr/>
      </xdr:nvCxnSpPr>
      <xdr:spPr>
        <a:xfrm>
          <a:off x="1790700" y="13956792"/>
          <a:ext cx="7747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145035</xdr:rowOff>
    </xdr:from>
    <xdr:to>
      <xdr:col>6</xdr:col>
      <xdr:colOff>38100</xdr:colOff>
      <xdr:row>83</xdr:row>
      <xdr:rowOff>75185</xdr:rowOff>
    </xdr:to>
    <xdr:sp macro="" textlink="">
      <xdr:nvSpPr>
        <xdr:cNvPr id="310" name="楕円 309">
          <a:extLst>
            <a:ext uri="{FF2B5EF4-FFF2-40B4-BE49-F238E27FC236}">
              <a16:creationId xmlns:a16="http://schemas.microsoft.com/office/drawing/2014/main" id="{C9A166D2-1AF6-4096-BEDC-42568EE78A74}"/>
            </a:ext>
          </a:extLst>
        </xdr:cNvPr>
        <xdr:cNvSpPr/>
      </xdr:nvSpPr>
      <xdr:spPr>
        <a:xfrm>
          <a:off x="965200" y="13891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24385</xdr:rowOff>
    </xdr:from>
    <xdr:to>
      <xdr:col>10</xdr:col>
      <xdr:colOff>114300</xdr:colOff>
      <xdr:row>83</xdr:row>
      <xdr:rowOff>42672</xdr:rowOff>
    </xdr:to>
    <xdr:cxnSp macro="">
      <xdr:nvCxnSpPr>
        <xdr:cNvPr id="311" name="直線コネクタ 310">
          <a:extLst>
            <a:ext uri="{FF2B5EF4-FFF2-40B4-BE49-F238E27FC236}">
              <a16:creationId xmlns:a16="http://schemas.microsoft.com/office/drawing/2014/main" id="{C05EBFFA-CC00-481F-AEF3-2CB7EF8DB4FA}"/>
            </a:ext>
          </a:extLst>
        </xdr:cNvPr>
        <xdr:cNvCxnSpPr/>
      </xdr:nvCxnSpPr>
      <xdr:spPr>
        <a:xfrm>
          <a:off x="1008380" y="13938505"/>
          <a:ext cx="7823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04A86E66-14BC-4A54-9C13-4126A9F2F685}"/>
            </a:ext>
          </a:extLst>
        </xdr:cNvPr>
        <xdr:cNvSpPr txBox="1"/>
      </xdr:nvSpPr>
      <xdr:spPr>
        <a:xfrm>
          <a:off x="3170564" y="1327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61B59D14-4368-485F-9DB0-AA4E5180AD71}"/>
            </a:ext>
          </a:extLst>
        </xdr:cNvPr>
        <xdr:cNvSpPr txBox="1"/>
      </xdr:nvSpPr>
      <xdr:spPr>
        <a:xfrm>
          <a:off x="2385704" y="132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A7012AF4-AD59-4FAF-B24B-D0BAE50D4ED3}"/>
            </a:ext>
          </a:extLst>
        </xdr:cNvPr>
        <xdr:cNvSpPr txBox="1"/>
      </xdr:nvSpPr>
      <xdr:spPr>
        <a:xfrm>
          <a:off x="16110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F6B4C773-837B-4F6C-91D6-C88C115524C3}"/>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18305</xdr:rowOff>
    </xdr:from>
    <xdr:ext cx="405111" cy="259045"/>
    <xdr:sp macro="" textlink="">
      <xdr:nvSpPr>
        <xdr:cNvPr id="316" name="n_1mainValue【福祉施設】&#10;有形固定資産減価償却率">
          <a:extLst>
            <a:ext uri="{FF2B5EF4-FFF2-40B4-BE49-F238E27FC236}">
              <a16:creationId xmlns:a16="http://schemas.microsoft.com/office/drawing/2014/main" id="{C582E3D7-A589-471C-A15F-CA735E559977}"/>
            </a:ext>
          </a:extLst>
        </xdr:cNvPr>
        <xdr:cNvSpPr txBox="1"/>
      </xdr:nvSpPr>
      <xdr:spPr>
        <a:xfrm>
          <a:off x="3170564" y="1410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162323</xdr:rowOff>
    </xdr:from>
    <xdr:ext cx="405111" cy="259045"/>
    <xdr:sp macro="" textlink="">
      <xdr:nvSpPr>
        <xdr:cNvPr id="317" name="n_2mainValue【福祉施設】&#10;有形固定資産減価償却率">
          <a:extLst>
            <a:ext uri="{FF2B5EF4-FFF2-40B4-BE49-F238E27FC236}">
              <a16:creationId xmlns:a16="http://schemas.microsoft.com/office/drawing/2014/main" id="{53BD6E9C-C69D-4FEF-9FA5-EF3ECF8BDAAB}"/>
            </a:ext>
          </a:extLst>
        </xdr:cNvPr>
        <xdr:cNvSpPr txBox="1"/>
      </xdr:nvSpPr>
      <xdr:spPr>
        <a:xfrm>
          <a:off x="2385704" y="1407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84599</xdr:rowOff>
    </xdr:from>
    <xdr:ext cx="405111" cy="259045"/>
    <xdr:sp macro="" textlink="">
      <xdr:nvSpPr>
        <xdr:cNvPr id="318" name="n_3mainValue【福祉施設】&#10;有形固定資産減価償却率">
          <a:extLst>
            <a:ext uri="{FF2B5EF4-FFF2-40B4-BE49-F238E27FC236}">
              <a16:creationId xmlns:a16="http://schemas.microsoft.com/office/drawing/2014/main" id="{72886B13-513A-48AC-A6B6-59272B487987}"/>
            </a:ext>
          </a:extLst>
        </xdr:cNvPr>
        <xdr:cNvSpPr txBox="1"/>
      </xdr:nvSpPr>
      <xdr:spPr>
        <a:xfrm>
          <a:off x="1611004" y="1399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66312</xdr:rowOff>
    </xdr:from>
    <xdr:ext cx="405111" cy="259045"/>
    <xdr:sp macro="" textlink="">
      <xdr:nvSpPr>
        <xdr:cNvPr id="319" name="n_4mainValue【福祉施設】&#10;有形固定資産減価償却率">
          <a:extLst>
            <a:ext uri="{FF2B5EF4-FFF2-40B4-BE49-F238E27FC236}">
              <a16:creationId xmlns:a16="http://schemas.microsoft.com/office/drawing/2014/main" id="{58379A61-C413-45CC-8B3B-F496EC7B5924}"/>
            </a:ext>
          </a:extLst>
        </xdr:cNvPr>
        <xdr:cNvSpPr txBox="1"/>
      </xdr:nvSpPr>
      <xdr:spPr>
        <a:xfrm>
          <a:off x="836304" y="139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A45EFB7-33B9-41B3-9DF0-88181DEA714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360941B-1A35-4EC4-A603-D10C6466B97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40ECFC5-D31F-469E-A81F-AE7649D277E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60D06E2-FAA4-4BB7-BFBD-A32ADD9AB46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7AC6A1F-651C-4944-9CFF-9F22C9FAAF1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9D916C8-852F-4405-B1C7-80EE1AA7716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E5F43EC-4AC5-43CD-ABDB-6FA6D1971C3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6190205-FFFC-4EDD-88A5-926D9BE632F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EF12F67-7553-4487-854D-AA3EC06310E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FEF7467-9599-4BB5-BB3C-BD3FE656A0C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2C0E03D-AE0C-4BB6-83C4-7D871971993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5CEA5DA-8AEA-46DF-8E1E-E79E6448DF1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F2D2E94-46AF-47D1-892A-1726CDFCD21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3BB3787-8E40-4189-AA1E-8DE27D212513}"/>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A45A51A-FE65-44B1-90EB-60C3E095B6C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3B736D21-3AAA-4C6A-9F2B-3F2933A0663F}"/>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E53C27B-8039-443F-81B9-11BE1A28146D}"/>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E08C6287-C560-4D97-9DE9-ADCF460BBB3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BC99130-0E20-4E84-9331-62E19AD49CF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6808AEF-0A3B-4E2C-9242-B443A65589C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965032B-3AFB-47D9-9F88-72E9AFB46E0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344A2B00-E865-4EE6-B511-6010A069C3D4}"/>
            </a:ext>
          </a:extLst>
        </xdr:cNvPr>
        <xdr:cNvCxnSpPr/>
      </xdr:nvCxnSpPr>
      <xdr:spPr>
        <a:xfrm flipV="1">
          <a:off x="9219565" y="1303553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AE14208C-0F7C-437E-9A4D-32B8825E46CC}"/>
            </a:ext>
          </a:extLst>
        </xdr:cNvPr>
        <xdr:cNvSpPr txBox="1"/>
      </xdr:nvSpPr>
      <xdr:spPr>
        <a:xfrm>
          <a:off x="9258300" y="1439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44D51734-970E-44FE-90A7-9AD1FA68D8D9}"/>
            </a:ext>
          </a:extLst>
        </xdr:cNvPr>
        <xdr:cNvCxnSpPr/>
      </xdr:nvCxnSpPr>
      <xdr:spPr>
        <a:xfrm>
          <a:off x="915416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98A3C1DC-4FC2-40D4-BBB1-86B364651C9C}"/>
            </a:ext>
          </a:extLst>
        </xdr:cNvPr>
        <xdr:cNvSpPr txBox="1"/>
      </xdr:nvSpPr>
      <xdr:spPr>
        <a:xfrm>
          <a:off x="925830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7C89464A-01C5-49BE-B464-43BFCCF3CC48}"/>
            </a:ext>
          </a:extLst>
        </xdr:cNvPr>
        <xdr:cNvCxnSpPr/>
      </xdr:nvCxnSpPr>
      <xdr:spPr>
        <a:xfrm>
          <a:off x="915416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7C08AC76-FE7F-4943-948E-FCEE9D05738C}"/>
            </a:ext>
          </a:extLst>
        </xdr:cNvPr>
        <xdr:cNvSpPr txBox="1"/>
      </xdr:nvSpPr>
      <xdr:spPr>
        <a:xfrm>
          <a:off x="9258300" y="13598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767C848B-75DA-4F29-A915-FA79036E15DC}"/>
            </a:ext>
          </a:extLst>
        </xdr:cNvPr>
        <xdr:cNvSpPr/>
      </xdr:nvSpPr>
      <xdr:spPr>
        <a:xfrm>
          <a:off x="9192260" y="13746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12BA7A95-DB54-4132-8199-48A0A98BD5B3}"/>
            </a:ext>
          </a:extLst>
        </xdr:cNvPr>
        <xdr:cNvSpPr/>
      </xdr:nvSpPr>
      <xdr:spPr>
        <a:xfrm>
          <a:off x="84455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F1DDA14-10F3-4656-A7CD-8F16D69F5856}"/>
            </a:ext>
          </a:extLst>
        </xdr:cNvPr>
        <xdr:cNvSpPr/>
      </xdr:nvSpPr>
      <xdr:spPr>
        <a:xfrm>
          <a:off x="767080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B4BFA4B2-DF5A-45ED-91E6-B3985F10E377}"/>
            </a:ext>
          </a:extLst>
        </xdr:cNvPr>
        <xdr:cNvSpPr/>
      </xdr:nvSpPr>
      <xdr:spPr>
        <a:xfrm>
          <a:off x="687324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BF3805FA-61F2-4F97-A706-8C5DF79A4117}"/>
            </a:ext>
          </a:extLst>
        </xdr:cNvPr>
        <xdr:cNvSpPr/>
      </xdr:nvSpPr>
      <xdr:spPr>
        <a:xfrm>
          <a:off x="6098540" y="137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303CE3B-79AE-405F-99D2-E038C74022D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8046AF8-FB51-4892-89CF-E479B641E77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0919DC3-5819-4FB8-8CF8-7F35C80EE89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4DC5A7-522B-4AE5-A573-4E245EC3429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047C550-82D3-4BF6-A6FD-46361D12AEC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99313</xdr:rowOff>
    </xdr:from>
    <xdr:to>
      <xdr:col>55</xdr:col>
      <xdr:colOff>50800</xdr:colOff>
      <xdr:row>84</xdr:row>
      <xdr:rowOff>29463</xdr:rowOff>
    </xdr:to>
    <xdr:sp macro="" textlink="">
      <xdr:nvSpPr>
        <xdr:cNvPr id="357" name="楕円 356">
          <a:extLst>
            <a:ext uri="{FF2B5EF4-FFF2-40B4-BE49-F238E27FC236}">
              <a16:creationId xmlns:a16="http://schemas.microsoft.com/office/drawing/2014/main" id="{87270279-F8D3-41A2-8098-002E353CEA98}"/>
            </a:ext>
          </a:extLst>
        </xdr:cNvPr>
        <xdr:cNvSpPr/>
      </xdr:nvSpPr>
      <xdr:spPr>
        <a:xfrm>
          <a:off x="9192260" y="14013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77740</xdr:rowOff>
    </xdr:from>
    <xdr:ext cx="469744" cy="259045"/>
    <xdr:sp macro="" textlink="">
      <xdr:nvSpPr>
        <xdr:cNvPr id="358" name="【福祉施設】&#10;一人当たり面積該当値テキスト">
          <a:extLst>
            <a:ext uri="{FF2B5EF4-FFF2-40B4-BE49-F238E27FC236}">
              <a16:creationId xmlns:a16="http://schemas.microsoft.com/office/drawing/2014/main" id="{4E9406F2-BD19-409C-B40E-13A30ECA24A6}"/>
            </a:ext>
          </a:extLst>
        </xdr:cNvPr>
        <xdr:cNvSpPr txBox="1"/>
      </xdr:nvSpPr>
      <xdr:spPr>
        <a:xfrm>
          <a:off x="9258300" y="1399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59" name="楕円 358">
          <a:extLst>
            <a:ext uri="{FF2B5EF4-FFF2-40B4-BE49-F238E27FC236}">
              <a16:creationId xmlns:a16="http://schemas.microsoft.com/office/drawing/2014/main" id="{97A7CDA2-AEB6-40F1-9779-48F7A4D0B0C1}"/>
            </a:ext>
          </a:extLst>
        </xdr:cNvPr>
        <xdr:cNvSpPr/>
      </xdr:nvSpPr>
      <xdr:spPr>
        <a:xfrm>
          <a:off x="8445500" y="1402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150113</xdr:rowOff>
    </xdr:from>
    <xdr:to>
      <xdr:col>55</xdr:col>
      <xdr:colOff>0</xdr:colOff>
      <xdr:row>83</xdr:row>
      <xdr:rowOff>159258</xdr:rowOff>
    </xdr:to>
    <xdr:cxnSp macro="">
      <xdr:nvCxnSpPr>
        <xdr:cNvPr id="360" name="直線コネクタ 359">
          <a:extLst>
            <a:ext uri="{FF2B5EF4-FFF2-40B4-BE49-F238E27FC236}">
              <a16:creationId xmlns:a16="http://schemas.microsoft.com/office/drawing/2014/main" id="{DE0F896A-2FCD-4239-933A-811AB68F70FB}"/>
            </a:ext>
          </a:extLst>
        </xdr:cNvPr>
        <xdr:cNvCxnSpPr/>
      </xdr:nvCxnSpPr>
      <xdr:spPr>
        <a:xfrm flipV="1">
          <a:off x="8496300" y="14064233"/>
          <a:ext cx="7239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71882</xdr:rowOff>
    </xdr:from>
    <xdr:to>
      <xdr:col>46</xdr:col>
      <xdr:colOff>38100</xdr:colOff>
      <xdr:row>84</xdr:row>
      <xdr:rowOff>2032</xdr:rowOff>
    </xdr:to>
    <xdr:sp macro="" textlink="">
      <xdr:nvSpPr>
        <xdr:cNvPr id="361" name="楕円 360">
          <a:extLst>
            <a:ext uri="{FF2B5EF4-FFF2-40B4-BE49-F238E27FC236}">
              <a16:creationId xmlns:a16="http://schemas.microsoft.com/office/drawing/2014/main" id="{18AE8D86-0127-4EA2-9D4B-C7C0E9AB2910}"/>
            </a:ext>
          </a:extLst>
        </xdr:cNvPr>
        <xdr:cNvSpPr/>
      </xdr:nvSpPr>
      <xdr:spPr>
        <a:xfrm>
          <a:off x="7670800" y="13986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122682</xdr:rowOff>
    </xdr:from>
    <xdr:to>
      <xdr:col>50</xdr:col>
      <xdr:colOff>114300</xdr:colOff>
      <xdr:row>83</xdr:row>
      <xdr:rowOff>159258</xdr:rowOff>
    </xdr:to>
    <xdr:cxnSp macro="">
      <xdr:nvCxnSpPr>
        <xdr:cNvPr id="362" name="直線コネクタ 361">
          <a:extLst>
            <a:ext uri="{FF2B5EF4-FFF2-40B4-BE49-F238E27FC236}">
              <a16:creationId xmlns:a16="http://schemas.microsoft.com/office/drawing/2014/main" id="{30D7E000-32DF-480E-915A-0DD8F07C45F0}"/>
            </a:ext>
          </a:extLst>
        </xdr:cNvPr>
        <xdr:cNvCxnSpPr/>
      </xdr:nvCxnSpPr>
      <xdr:spPr>
        <a:xfrm>
          <a:off x="7713980" y="1403680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90170</xdr:rowOff>
    </xdr:from>
    <xdr:to>
      <xdr:col>41</xdr:col>
      <xdr:colOff>101600</xdr:colOff>
      <xdr:row>84</xdr:row>
      <xdr:rowOff>20320</xdr:rowOff>
    </xdr:to>
    <xdr:sp macro="" textlink="">
      <xdr:nvSpPr>
        <xdr:cNvPr id="363" name="楕円 362">
          <a:extLst>
            <a:ext uri="{FF2B5EF4-FFF2-40B4-BE49-F238E27FC236}">
              <a16:creationId xmlns:a16="http://schemas.microsoft.com/office/drawing/2014/main" id="{2F450D91-2EE8-4C8E-89A3-0C8BF8498A8A}"/>
            </a:ext>
          </a:extLst>
        </xdr:cNvPr>
        <xdr:cNvSpPr/>
      </xdr:nvSpPr>
      <xdr:spPr>
        <a:xfrm>
          <a:off x="68732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122682</xdr:rowOff>
    </xdr:from>
    <xdr:to>
      <xdr:col>45</xdr:col>
      <xdr:colOff>177800</xdr:colOff>
      <xdr:row>83</xdr:row>
      <xdr:rowOff>140970</xdr:rowOff>
    </xdr:to>
    <xdr:cxnSp macro="">
      <xdr:nvCxnSpPr>
        <xdr:cNvPr id="364" name="直線コネクタ 363">
          <a:extLst>
            <a:ext uri="{FF2B5EF4-FFF2-40B4-BE49-F238E27FC236}">
              <a16:creationId xmlns:a16="http://schemas.microsoft.com/office/drawing/2014/main" id="{5E62A55B-AC89-4DAD-A26F-A603C041A749}"/>
            </a:ext>
          </a:extLst>
        </xdr:cNvPr>
        <xdr:cNvCxnSpPr/>
      </xdr:nvCxnSpPr>
      <xdr:spPr>
        <a:xfrm flipV="1">
          <a:off x="6924040" y="1403680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90170</xdr:rowOff>
    </xdr:from>
    <xdr:to>
      <xdr:col>36</xdr:col>
      <xdr:colOff>165100</xdr:colOff>
      <xdr:row>84</xdr:row>
      <xdr:rowOff>20320</xdr:rowOff>
    </xdr:to>
    <xdr:sp macro="" textlink="">
      <xdr:nvSpPr>
        <xdr:cNvPr id="365" name="楕円 364">
          <a:extLst>
            <a:ext uri="{FF2B5EF4-FFF2-40B4-BE49-F238E27FC236}">
              <a16:creationId xmlns:a16="http://schemas.microsoft.com/office/drawing/2014/main" id="{9A4BDCD6-7246-4478-968C-85D9FEEC89A8}"/>
            </a:ext>
          </a:extLst>
        </xdr:cNvPr>
        <xdr:cNvSpPr/>
      </xdr:nvSpPr>
      <xdr:spPr>
        <a:xfrm>
          <a:off x="60985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140970</xdr:rowOff>
    </xdr:from>
    <xdr:to>
      <xdr:col>41</xdr:col>
      <xdr:colOff>50800</xdr:colOff>
      <xdr:row>83</xdr:row>
      <xdr:rowOff>140970</xdr:rowOff>
    </xdr:to>
    <xdr:cxnSp macro="">
      <xdr:nvCxnSpPr>
        <xdr:cNvPr id="366" name="直線コネクタ 365">
          <a:extLst>
            <a:ext uri="{FF2B5EF4-FFF2-40B4-BE49-F238E27FC236}">
              <a16:creationId xmlns:a16="http://schemas.microsoft.com/office/drawing/2014/main" id="{609F687F-385C-4E22-86A6-B4F478A8AD97}"/>
            </a:ext>
          </a:extLst>
        </xdr:cNvPr>
        <xdr:cNvCxnSpPr/>
      </xdr:nvCxnSpPr>
      <xdr:spPr>
        <a:xfrm>
          <a:off x="6149340" y="1405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1FDAF82E-9C77-41D4-8440-0A4B6F303CA5}"/>
            </a:ext>
          </a:extLst>
        </xdr:cNvPr>
        <xdr:cNvSpPr txBox="1"/>
      </xdr:nvSpPr>
      <xdr:spPr>
        <a:xfrm>
          <a:off x="8271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0FF2C775-75F6-486B-BBF1-766F346ABDB5}"/>
            </a:ext>
          </a:extLst>
        </xdr:cNvPr>
        <xdr:cNvSpPr txBox="1"/>
      </xdr:nvSpPr>
      <xdr:spPr>
        <a:xfrm>
          <a:off x="750958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F9265EC6-321D-4E74-AD21-FED078F8E1E4}"/>
            </a:ext>
          </a:extLst>
        </xdr:cNvPr>
        <xdr:cNvSpPr txBox="1"/>
      </xdr:nvSpPr>
      <xdr:spPr>
        <a:xfrm>
          <a:off x="671202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F108316F-A02A-4780-B1DA-CE0B45E85C8E}"/>
            </a:ext>
          </a:extLst>
        </xdr:cNvPr>
        <xdr:cNvSpPr txBox="1"/>
      </xdr:nvSpPr>
      <xdr:spPr>
        <a:xfrm>
          <a:off x="5937327" y="135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29735</xdr:rowOff>
    </xdr:from>
    <xdr:ext cx="469744" cy="259045"/>
    <xdr:sp macro="" textlink="">
      <xdr:nvSpPr>
        <xdr:cNvPr id="371" name="n_1mainValue【福祉施設】&#10;一人当たり面積">
          <a:extLst>
            <a:ext uri="{FF2B5EF4-FFF2-40B4-BE49-F238E27FC236}">
              <a16:creationId xmlns:a16="http://schemas.microsoft.com/office/drawing/2014/main" id="{A3EA5444-7305-4749-BB82-47738695F43A}"/>
            </a:ext>
          </a:extLst>
        </xdr:cNvPr>
        <xdr:cNvSpPr txBox="1"/>
      </xdr:nvSpPr>
      <xdr:spPr>
        <a:xfrm>
          <a:off x="827158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2" name="n_2mainValue【福祉施設】&#10;一人当たり面積">
          <a:extLst>
            <a:ext uri="{FF2B5EF4-FFF2-40B4-BE49-F238E27FC236}">
              <a16:creationId xmlns:a16="http://schemas.microsoft.com/office/drawing/2014/main" id="{6956C161-1E61-4A4E-9D15-E1C33F2EA8D2}"/>
            </a:ext>
          </a:extLst>
        </xdr:cNvPr>
        <xdr:cNvSpPr txBox="1"/>
      </xdr:nvSpPr>
      <xdr:spPr>
        <a:xfrm>
          <a:off x="750958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11447</xdr:rowOff>
    </xdr:from>
    <xdr:ext cx="469744" cy="259045"/>
    <xdr:sp macro="" textlink="">
      <xdr:nvSpPr>
        <xdr:cNvPr id="373" name="n_3mainValue【福祉施設】&#10;一人当たり面積">
          <a:extLst>
            <a:ext uri="{FF2B5EF4-FFF2-40B4-BE49-F238E27FC236}">
              <a16:creationId xmlns:a16="http://schemas.microsoft.com/office/drawing/2014/main" id="{60148309-C327-4C1C-BF7C-B2A1644EAEDA}"/>
            </a:ext>
          </a:extLst>
        </xdr:cNvPr>
        <xdr:cNvSpPr txBox="1"/>
      </xdr:nvSpPr>
      <xdr:spPr>
        <a:xfrm>
          <a:off x="67120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11447</xdr:rowOff>
    </xdr:from>
    <xdr:ext cx="469744" cy="259045"/>
    <xdr:sp macro="" textlink="">
      <xdr:nvSpPr>
        <xdr:cNvPr id="374" name="n_4mainValue【福祉施設】&#10;一人当たり面積">
          <a:extLst>
            <a:ext uri="{FF2B5EF4-FFF2-40B4-BE49-F238E27FC236}">
              <a16:creationId xmlns:a16="http://schemas.microsoft.com/office/drawing/2014/main" id="{B7E8F64D-CB53-4908-93A9-6D854660FE9C}"/>
            </a:ext>
          </a:extLst>
        </xdr:cNvPr>
        <xdr:cNvSpPr txBox="1"/>
      </xdr:nvSpPr>
      <xdr:spPr>
        <a:xfrm>
          <a:off x="59373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2AC20D0-E58F-4331-9EAF-87E65755E8B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E263CBD-7202-4E49-8920-DF848B5E603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19C99ED-9BA7-4703-8F5F-FEE3959D9FB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F2A82CD-93A2-4729-A6FC-218532162CC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AD10022-270E-4E24-AA82-CE6F93D85F8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984DE94-7ED4-4619-9EFB-D7DD7A877B1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270C555-FD62-404B-9219-EA4060EB516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025B57D-EDA2-4DAA-89D3-F8B099AF698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3FB037C-4BA9-428E-97F8-D11244357B3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488EBDC-81D4-4652-939A-47B3CD23BFA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56BE87C-A983-4CD0-96ED-2BE4906A7C78}"/>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EE6890A-E2CB-436B-B55B-4680EE825D7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6C44C654-55C4-4A25-8401-377AC953839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F149438-2115-4A21-BFEC-B2AF4693FB3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937CF98-D015-469A-9C16-F626833CF3F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A029A4E-C25E-4789-91D8-286D748E550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F3D884DF-A97E-438C-B39E-DFC8F1DAD666}"/>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35EE40F-23F5-4E69-BC05-D200ACD2F05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1289767-AE11-448C-9380-E88AF5A0E6A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300F485-2390-43C0-89E2-39B5600DBC4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F24730A-3EC7-4E1B-9ACD-EFF464E51739}"/>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6ED14AC-7D48-4E03-BFFE-4C77E38C071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59E9726-45CC-4DBD-90E5-3A0380C08A7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93F9ECE-2E2C-4E94-BAEC-763DDFD5544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AA3D37D1-02B7-4D51-ADD9-C3318D33D29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306E2C6E-038D-4080-AD23-A5E33C1D5D77}"/>
            </a:ext>
          </a:extLst>
        </xdr:cNvPr>
        <xdr:cNvCxnSpPr/>
      </xdr:nvCxnSpPr>
      <xdr:spPr>
        <a:xfrm flipV="1">
          <a:off x="4086225" y="16905514"/>
          <a:ext cx="0" cy="1368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16A14761-A2B4-4A0A-A2F8-CD21646C0D89}"/>
            </a:ext>
          </a:extLst>
        </xdr:cNvPr>
        <xdr:cNvSpPr txBox="1"/>
      </xdr:nvSpPr>
      <xdr:spPr>
        <a:xfrm>
          <a:off x="412496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1E56C062-4EC3-4CE9-88C6-CD212D2CC382}"/>
            </a:ext>
          </a:extLst>
        </xdr:cNvPr>
        <xdr:cNvCxnSpPr/>
      </xdr:nvCxnSpPr>
      <xdr:spPr>
        <a:xfrm>
          <a:off x="402082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DC9C6EE-393D-4A2B-800D-1C456C9523EC}"/>
            </a:ext>
          </a:extLst>
        </xdr:cNvPr>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4A8AC765-4E06-4D8B-BD0D-84F94612CA66}"/>
            </a:ext>
          </a:extLst>
        </xdr:cNvPr>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18B25B1D-AB50-40CD-B2C8-8E80D6DBE5AE}"/>
            </a:ext>
          </a:extLst>
        </xdr:cNvPr>
        <xdr:cNvSpPr txBox="1"/>
      </xdr:nvSpPr>
      <xdr:spPr>
        <a:xfrm>
          <a:off x="4124960" y="17436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159F8390-C69E-4FB2-8A1A-1A1AA7945095}"/>
            </a:ext>
          </a:extLst>
        </xdr:cNvPr>
        <xdr:cNvSpPr/>
      </xdr:nvSpPr>
      <xdr:spPr>
        <a:xfrm>
          <a:off x="4036060" y="175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888A0EDD-6ABA-4435-BC34-97D12CA315B0}"/>
            </a:ext>
          </a:extLst>
        </xdr:cNvPr>
        <xdr:cNvSpPr/>
      </xdr:nvSpPr>
      <xdr:spPr>
        <a:xfrm>
          <a:off x="331216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198CAF2D-B7DC-480C-88B0-0C8D02D1F931}"/>
            </a:ext>
          </a:extLst>
        </xdr:cNvPr>
        <xdr:cNvSpPr/>
      </xdr:nvSpPr>
      <xdr:spPr>
        <a:xfrm>
          <a:off x="251460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753C1624-8967-4402-B94D-F808089FB123}"/>
            </a:ext>
          </a:extLst>
        </xdr:cNvPr>
        <xdr:cNvSpPr/>
      </xdr:nvSpPr>
      <xdr:spPr>
        <a:xfrm>
          <a:off x="173990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30D015ED-C28D-43D4-9726-FF48D61EE345}"/>
            </a:ext>
          </a:extLst>
        </xdr:cNvPr>
        <xdr:cNvSpPr/>
      </xdr:nvSpPr>
      <xdr:spPr>
        <a:xfrm>
          <a:off x="965200" y="17441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AFE2CAB-5BE4-4776-A398-94BFC3AAA1B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E1F55E3-4E25-4E1B-B578-25703BE66EB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C3571A5-194F-4D67-8AFB-D0BAD2D7FD0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6728C70-2001-4340-BBA1-2ECFF5C68A5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0479FBC-34AE-4DAC-91BB-3B33AA552A3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121738</xdr:rowOff>
    </xdr:from>
    <xdr:to>
      <xdr:col>24</xdr:col>
      <xdr:colOff>114300</xdr:colOff>
      <xdr:row>108</xdr:row>
      <xdr:rowOff>51888</xdr:rowOff>
    </xdr:to>
    <xdr:sp macro="" textlink="">
      <xdr:nvSpPr>
        <xdr:cNvPr id="416" name="楕円 415">
          <a:extLst>
            <a:ext uri="{FF2B5EF4-FFF2-40B4-BE49-F238E27FC236}">
              <a16:creationId xmlns:a16="http://schemas.microsoft.com/office/drawing/2014/main" id="{98CE4300-5B22-43F7-8F5D-7A17A7D19850}"/>
            </a:ext>
          </a:extLst>
        </xdr:cNvPr>
        <xdr:cNvSpPr/>
      </xdr:nvSpPr>
      <xdr:spPr>
        <a:xfrm>
          <a:off x="4036060" y="18059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100165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B91A720-11F9-4667-AD0E-3840A014F43E}"/>
            </a:ext>
          </a:extLst>
        </xdr:cNvPr>
        <xdr:cNvSpPr txBox="1"/>
      </xdr:nvSpPr>
      <xdr:spPr>
        <a:xfrm>
          <a:off x="4124960" y="180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82550</xdr:rowOff>
    </xdr:from>
    <xdr:to>
      <xdr:col>20</xdr:col>
      <xdr:colOff>38100</xdr:colOff>
      <xdr:row>108</xdr:row>
      <xdr:rowOff>12700</xdr:rowOff>
    </xdr:to>
    <xdr:sp macro="" textlink="">
      <xdr:nvSpPr>
        <xdr:cNvPr id="418" name="楕円 417">
          <a:extLst>
            <a:ext uri="{FF2B5EF4-FFF2-40B4-BE49-F238E27FC236}">
              <a16:creationId xmlns:a16="http://schemas.microsoft.com/office/drawing/2014/main" id="{467D69DD-9DC5-4F68-9571-246BF78599DD}"/>
            </a:ext>
          </a:extLst>
        </xdr:cNvPr>
        <xdr:cNvSpPr/>
      </xdr:nvSpPr>
      <xdr:spPr>
        <a:xfrm>
          <a:off x="331216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133350</xdr:rowOff>
    </xdr:from>
    <xdr:to>
      <xdr:col>24</xdr:col>
      <xdr:colOff>63500</xdr:colOff>
      <xdr:row>108</xdr:row>
      <xdr:rowOff>1088</xdr:rowOff>
    </xdr:to>
    <xdr:cxnSp macro="">
      <xdr:nvCxnSpPr>
        <xdr:cNvPr id="419" name="直線コネクタ 418">
          <a:extLst>
            <a:ext uri="{FF2B5EF4-FFF2-40B4-BE49-F238E27FC236}">
              <a16:creationId xmlns:a16="http://schemas.microsoft.com/office/drawing/2014/main" id="{377AD513-8A4A-4EE3-8BB6-E240A267DB44}"/>
            </a:ext>
          </a:extLst>
        </xdr:cNvPr>
        <xdr:cNvCxnSpPr/>
      </xdr:nvCxnSpPr>
      <xdr:spPr>
        <a:xfrm>
          <a:off x="3355340" y="18070830"/>
          <a:ext cx="7315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40095</xdr:rowOff>
    </xdr:from>
    <xdr:to>
      <xdr:col>15</xdr:col>
      <xdr:colOff>101600</xdr:colOff>
      <xdr:row>107</xdr:row>
      <xdr:rowOff>141695</xdr:rowOff>
    </xdr:to>
    <xdr:sp macro="" textlink="">
      <xdr:nvSpPr>
        <xdr:cNvPr id="420" name="楕円 419">
          <a:extLst>
            <a:ext uri="{FF2B5EF4-FFF2-40B4-BE49-F238E27FC236}">
              <a16:creationId xmlns:a16="http://schemas.microsoft.com/office/drawing/2014/main" id="{B8AC1C2B-CEC0-48DA-B048-94936B38F3E1}"/>
            </a:ext>
          </a:extLst>
        </xdr:cNvPr>
        <xdr:cNvSpPr/>
      </xdr:nvSpPr>
      <xdr:spPr>
        <a:xfrm>
          <a:off x="2514600" y="179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90895</xdr:rowOff>
    </xdr:from>
    <xdr:to>
      <xdr:col>19</xdr:col>
      <xdr:colOff>177800</xdr:colOff>
      <xdr:row>107</xdr:row>
      <xdr:rowOff>133350</xdr:rowOff>
    </xdr:to>
    <xdr:cxnSp macro="">
      <xdr:nvCxnSpPr>
        <xdr:cNvPr id="421" name="直線コネクタ 420">
          <a:extLst>
            <a:ext uri="{FF2B5EF4-FFF2-40B4-BE49-F238E27FC236}">
              <a16:creationId xmlns:a16="http://schemas.microsoft.com/office/drawing/2014/main" id="{A1EF046B-DBC0-427A-88D7-23ABF5436C28}"/>
            </a:ext>
          </a:extLst>
        </xdr:cNvPr>
        <xdr:cNvCxnSpPr/>
      </xdr:nvCxnSpPr>
      <xdr:spPr>
        <a:xfrm>
          <a:off x="2565400" y="18028375"/>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10705</xdr:rowOff>
    </xdr:from>
    <xdr:to>
      <xdr:col>10</xdr:col>
      <xdr:colOff>165100</xdr:colOff>
      <xdr:row>107</xdr:row>
      <xdr:rowOff>112305</xdr:rowOff>
    </xdr:to>
    <xdr:sp macro="" textlink="">
      <xdr:nvSpPr>
        <xdr:cNvPr id="422" name="楕円 421">
          <a:extLst>
            <a:ext uri="{FF2B5EF4-FFF2-40B4-BE49-F238E27FC236}">
              <a16:creationId xmlns:a16="http://schemas.microsoft.com/office/drawing/2014/main" id="{3DC91201-48E6-4323-9F9F-E2DBF661D62E}"/>
            </a:ext>
          </a:extLst>
        </xdr:cNvPr>
        <xdr:cNvSpPr/>
      </xdr:nvSpPr>
      <xdr:spPr>
        <a:xfrm>
          <a:off x="173990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61505</xdr:rowOff>
    </xdr:from>
    <xdr:to>
      <xdr:col>15</xdr:col>
      <xdr:colOff>50800</xdr:colOff>
      <xdr:row>107</xdr:row>
      <xdr:rowOff>90895</xdr:rowOff>
    </xdr:to>
    <xdr:cxnSp macro="">
      <xdr:nvCxnSpPr>
        <xdr:cNvPr id="423" name="直線コネクタ 422">
          <a:extLst>
            <a:ext uri="{FF2B5EF4-FFF2-40B4-BE49-F238E27FC236}">
              <a16:creationId xmlns:a16="http://schemas.microsoft.com/office/drawing/2014/main" id="{7C709384-4FA8-4FEC-AE93-EDFB2C1D91F7}"/>
            </a:ext>
          </a:extLst>
        </xdr:cNvPr>
        <xdr:cNvCxnSpPr/>
      </xdr:nvCxnSpPr>
      <xdr:spPr>
        <a:xfrm>
          <a:off x="1790700" y="17998985"/>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144599</xdr:rowOff>
    </xdr:from>
    <xdr:to>
      <xdr:col>6</xdr:col>
      <xdr:colOff>38100</xdr:colOff>
      <xdr:row>107</xdr:row>
      <xdr:rowOff>74749</xdr:rowOff>
    </xdr:to>
    <xdr:sp macro="" textlink="">
      <xdr:nvSpPr>
        <xdr:cNvPr id="424" name="楕円 423">
          <a:extLst>
            <a:ext uri="{FF2B5EF4-FFF2-40B4-BE49-F238E27FC236}">
              <a16:creationId xmlns:a16="http://schemas.microsoft.com/office/drawing/2014/main" id="{8C5C36F2-DD3A-49FE-A59E-4B8D532A3E56}"/>
            </a:ext>
          </a:extLst>
        </xdr:cNvPr>
        <xdr:cNvSpPr/>
      </xdr:nvSpPr>
      <xdr:spPr>
        <a:xfrm>
          <a:off x="965200" y="17914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23949</xdr:rowOff>
    </xdr:from>
    <xdr:to>
      <xdr:col>10</xdr:col>
      <xdr:colOff>114300</xdr:colOff>
      <xdr:row>107</xdr:row>
      <xdr:rowOff>61505</xdr:rowOff>
    </xdr:to>
    <xdr:cxnSp macro="">
      <xdr:nvCxnSpPr>
        <xdr:cNvPr id="425" name="直線コネクタ 424">
          <a:extLst>
            <a:ext uri="{FF2B5EF4-FFF2-40B4-BE49-F238E27FC236}">
              <a16:creationId xmlns:a16="http://schemas.microsoft.com/office/drawing/2014/main" id="{46BB3C28-4DF7-4664-8E1B-57C2FEED8EE0}"/>
            </a:ext>
          </a:extLst>
        </xdr:cNvPr>
        <xdr:cNvCxnSpPr/>
      </xdr:nvCxnSpPr>
      <xdr:spPr>
        <a:xfrm>
          <a:off x="1008380" y="17961429"/>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A8F6543E-99C6-4827-A74F-5A876B9B326A}"/>
            </a:ext>
          </a:extLst>
        </xdr:cNvPr>
        <xdr:cNvSpPr txBox="1"/>
      </xdr:nvSpPr>
      <xdr:spPr>
        <a:xfrm>
          <a:off x="317056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C3563BE2-3522-40BA-AE1A-BEF724F43023}"/>
            </a:ext>
          </a:extLst>
        </xdr:cNvPr>
        <xdr:cNvSpPr txBox="1"/>
      </xdr:nvSpPr>
      <xdr:spPr>
        <a:xfrm>
          <a:off x="238570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6D437A2A-D683-4AFF-BD7B-123E3D4E378C}"/>
            </a:ext>
          </a:extLst>
        </xdr:cNvPr>
        <xdr:cNvSpPr txBox="1"/>
      </xdr:nvSpPr>
      <xdr:spPr>
        <a:xfrm>
          <a:off x="161100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01C7E80D-292E-4ED8-8C1A-BEC73E2D0E47}"/>
            </a:ext>
          </a:extLst>
        </xdr:cNvPr>
        <xdr:cNvSpPr txBox="1"/>
      </xdr:nvSpPr>
      <xdr:spPr>
        <a:xfrm>
          <a:off x="83630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3827</xdr:rowOff>
    </xdr:from>
    <xdr:ext cx="405111" cy="259045"/>
    <xdr:sp macro="" textlink="">
      <xdr:nvSpPr>
        <xdr:cNvPr id="430" name="n_1mainValue【市民会館】&#10;有形固定資産減価償却率">
          <a:extLst>
            <a:ext uri="{FF2B5EF4-FFF2-40B4-BE49-F238E27FC236}">
              <a16:creationId xmlns:a16="http://schemas.microsoft.com/office/drawing/2014/main" id="{4101FF7D-9059-447F-924A-69894D02225E}"/>
            </a:ext>
          </a:extLst>
        </xdr:cNvPr>
        <xdr:cNvSpPr txBox="1"/>
      </xdr:nvSpPr>
      <xdr:spPr>
        <a:xfrm>
          <a:off x="317056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132822</xdr:rowOff>
    </xdr:from>
    <xdr:ext cx="405111" cy="259045"/>
    <xdr:sp macro="" textlink="">
      <xdr:nvSpPr>
        <xdr:cNvPr id="431" name="n_2mainValue【市民会館】&#10;有形固定資産減価償却率">
          <a:extLst>
            <a:ext uri="{FF2B5EF4-FFF2-40B4-BE49-F238E27FC236}">
              <a16:creationId xmlns:a16="http://schemas.microsoft.com/office/drawing/2014/main" id="{5006B3F4-09C1-41A1-BA66-53ECC70FAB83}"/>
            </a:ext>
          </a:extLst>
        </xdr:cNvPr>
        <xdr:cNvSpPr txBox="1"/>
      </xdr:nvSpPr>
      <xdr:spPr>
        <a:xfrm>
          <a:off x="2385704" y="1807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103432</xdr:rowOff>
    </xdr:from>
    <xdr:ext cx="405111" cy="259045"/>
    <xdr:sp macro="" textlink="">
      <xdr:nvSpPr>
        <xdr:cNvPr id="432" name="n_3mainValue【市民会館】&#10;有形固定資産減価償却率">
          <a:extLst>
            <a:ext uri="{FF2B5EF4-FFF2-40B4-BE49-F238E27FC236}">
              <a16:creationId xmlns:a16="http://schemas.microsoft.com/office/drawing/2014/main" id="{7713FED2-C017-435F-85BF-6F56A92C23DA}"/>
            </a:ext>
          </a:extLst>
        </xdr:cNvPr>
        <xdr:cNvSpPr txBox="1"/>
      </xdr:nvSpPr>
      <xdr:spPr>
        <a:xfrm>
          <a:off x="1611004" y="180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65876</xdr:rowOff>
    </xdr:from>
    <xdr:ext cx="405111" cy="259045"/>
    <xdr:sp macro="" textlink="">
      <xdr:nvSpPr>
        <xdr:cNvPr id="433" name="n_4mainValue【市民会館】&#10;有形固定資産減価償却率">
          <a:extLst>
            <a:ext uri="{FF2B5EF4-FFF2-40B4-BE49-F238E27FC236}">
              <a16:creationId xmlns:a16="http://schemas.microsoft.com/office/drawing/2014/main" id="{06D831C4-D98A-4521-8A7B-A12A555D4147}"/>
            </a:ext>
          </a:extLst>
        </xdr:cNvPr>
        <xdr:cNvSpPr txBox="1"/>
      </xdr:nvSpPr>
      <xdr:spPr>
        <a:xfrm>
          <a:off x="83630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B865D8F-DF55-4523-B675-F2A0945CF6C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4E9C19A7-78C4-4BD3-9F57-E4091064708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25BF741-438E-4BD4-9BB3-A683E9968DF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46D28712-982A-43A6-998A-9C945927951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5C94128D-F673-4A1B-9C42-90DCD1109B6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A9CBFC5-89AC-4C55-BA4B-9CEA682C18A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2AA8B27-2A46-4D49-BF2C-6BB4670BFC6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C25D1240-5F85-4E49-BD8F-226DAE2534A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572CBE4-7EA7-411A-A0E1-B8BA7F1718A7}"/>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422DBD8-A540-4A8A-86F5-04E059EE822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2AC242E7-1B0B-45A5-82F8-F72333CB314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85524D5-DAD5-4B95-A1B9-384F1594A86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1A30AB2-534B-408C-A884-138927F58436}"/>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E2FECA7D-31D6-4AE7-BE7C-9500A4861EF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04481DE-E777-498D-9548-2F4CE4EC464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3EEEE06C-59F0-4084-BDFB-216A8187D42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8EFD84C2-F5CA-4E5B-B58F-7080F99C5B6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8A142E4-4DC6-4EFE-896D-47EEA510BED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43B877B3-69FB-46F9-906B-2D36B176F55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78802E65-7486-4173-8E5C-335331DC3C1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102BEFE-3408-46D5-AD3D-16ECE9A7745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66D24D9-3708-4507-BF2E-35D1CEA602F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BBE0558-20AB-45BD-A9E8-13B22C6F361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A0FD03E6-F9C4-42D1-9A3A-E14A6B73A7E6}"/>
            </a:ext>
          </a:extLst>
        </xdr:cNvPr>
        <xdr:cNvCxnSpPr/>
      </xdr:nvCxnSpPr>
      <xdr:spPr>
        <a:xfrm flipV="1">
          <a:off x="9219565" y="16965929"/>
          <a:ext cx="0" cy="1238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454243AC-A86D-43F1-9384-A116FA94DEBB}"/>
            </a:ext>
          </a:extLst>
        </xdr:cNvPr>
        <xdr:cNvSpPr txBox="1"/>
      </xdr:nvSpPr>
      <xdr:spPr>
        <a:xfrm>
          <a:off x="9258300" y="182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EF17682F-056D-46B2-9967-079FE78EAA8D}"/>
            </a:ext>
          </a:extLst>
        </xdr:cNvPr>
        <xdr:cNvCxnSpPr/>
      </xdr:nvCxnSpPr>
      <xdr:spPr>
        <a:xfrm>
          <a:off x="9154160" y="18204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A190E3A9-CE5F-4A28-8503-F76E14B90388}"/>
            </a:ext>
          </a:extLst>
        </xdr:cNvPr>
        <xdr:cNvSpPr txBox="1"/>
      </xdr:nvSpPr>
      <xdr:spPr>
        <a:xfrm>
          <a:off x="9258300" y="167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7810369-8047-4CF5-8140-27D699AE05D6}"/>
            </a:ext>
          </a:extLst>
        </xdr:cNvPr>
        <xdr:cNvCxnSpPr/>
      </xdr:nvCxnSpPr>
      <xdr:spPr>
        <a:xfrm>
          <a:off x="915416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3EA89D8E-6597-43CC-B5B2-27CF3D7FB375}"/>
            </a:ext>
          </a:extLst>
        </xdr:cNvPr>
        <xdr:cNvSpPr txBox="1"/>
      </xdr:nvSpPr>
      <xdr:spPr>
        <a:xfrm>
          <a:off x="9258300" y="1762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D6DD598C-307F-4D54-8974-3C6693399261}"/>
            </a:ext>
          </a:extLst>
        </xdr:cNvPr>
        <xdr:cNvSpPr/>
      </xdr:nvSpPr>
      <xdr:spPr>
        <a:xfrm>
          <a:off x="9192260" y="17772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DB5FE90A-78DA-42AE-9D09-DD9DD9AE02A2}"/>
            </a:ext>
          </a:extLst>
        </xdr:cNvPr>
        <xdr:cNvSpPr/>
      </xdr:nvSpPr>
      <xdr:spPr>
        <a:xfrm>
          <a:off x="84455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9253FB50-3708-4805-B3AD-A271B8AE5852}"/>
            </a:ext>
          </a:extLst>
        </xdr:cNvPr>
        <xdr:cNvSpPr/>
      </xdr:nvSpPr>
      <xdr:spPr>
        <a:xfrm>
          <a:off x="767080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D5E521E2-C390-4720-AAE0-6494E05E4565}"/>
            </a:ext>
          </a:extLst>
        </xdr:cNvPr>
        <xdr:cNvSpPr/>
      </xdr:nvSpPr>
      <xdr:spPr>
        <a:xfrm>
          <a:off x="687324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BF766E78-D475-44D5-AEE5-7177604B5B28}"/>
            </a:ext>
          </a:extLst>
        </xdr:cNvPr>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E8658A6-9410-404C-B078-2972E9D5AE1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4F40B2-B5AF-4B27-B736-D2F3DC90A34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582FBCB-73A4-4A32-B312-0799F15DAE2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69C98F1-8DE0-440D-83C4-F43D1777C91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2A6865F-2E29-407E-9D23-3124D562871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74930</xdr:rowOff>
    </xdr:from>
    <xdr:to>
      <xdr:col>55</xdr:col>
      <xdr:colOff>50800</xdr:colOff>
      <xdr:row>107</xdr:row>
      <xdr:rowOff>5080</xdr:rowOff>
    </xdr:to>
    <xdr:sp macro="" textlink="">
      <xdr:nvSpPr>
        <xdr:cNvPr id="473" name="楕円 472">
          <a:extLst>
            <a:ext uri="{FF2B5EF4-FFF2-40B4-BE49-F238E27FC236}">
              <a16:creationId xmlns:a16="http://schemas.microsoft.com/office/drawing/2014/main" id="{1C975952-2A83-4BE8-9365-D1889569FA9E}"/>
            </a:ext>
          </a:extLst>
        </xdr:cNvPr>
        <xdr:cNvSpPr/>
      </xdr:nvSpPr>
      <xdr:spPr>
        <a:xfrm>
          <a:off x="9192260" y="1784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53357</xdr:rowOff>
    </xdr:from>
    <xdr:ext cx="469744" cy="259045"/>
    <xdr:sp macro="" textlink="">
      <xdr:nvSpPr>
        <xdr:cNvPr id="474" name="【市民会館】&#10;一人当たり面積該当値テキスト">
          <a:extLst>
            <a:ext uri="{FF2B5EF4-FFF2-40B4-BE49-F238E27FC236}">
              <a16:creationId xmlns:a16="http://schemas.microsoft.com/office/drawing/2014/main" id="{11AB4E5B-0659-41DD-B5E5-BB130BAB14C4}"/>
            </a:ext>
          </a:extLst>
        </xdr:cNvPr>
        <xdr:cNvSpPr txBox="1"/>
      </xdr:nvSpPr>
      <xdr:spPr>
        <a:xfrm>
          <a:off x="9258300"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74930</xdr:rowOff>
    </xdr:from>
    <xdr:to>
      <xdr:col>50</xdr:col>
      <xdr:colOff>165100</xdr:colOff>
      <xdr:row>107</xdr:row>
      <xdr:rowOff>5080</xdr:rowOff>
    </xdr:to>
    <xdr:sp macro="" textlink="">
      <xdr:nvSpPr>
        <xdr:cNvPr id="475" name="楕円 474">
          <a:extLst>
            <a:ext uri="{FF2B5EF4-FFF2-40B4-BE49-F238E27FC236}">
              <a16:creationId xmlns:a16="http://schemas.microsoft.com/office/drawing/2014/main" id="{7F78EBDD-8B34-4555-AF90-20CB2A73FF9D}"/>
            </a:ext>
          </a:extLst>
        </xdr:cNvPr>
        <xdr:cNvSpPr/>
      </xdr:nvSpPr>
      <xdr:spPr>
        <a:xfrm>
          <a:off x="8445500" y="1784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125730</xdr:rowOff>
    </xdr:from>
    <xdr:to>
      <xdr:col>55</xdr:col>
      <xdr:colOff>0</xdr:colOff>
      <xdr:row>106</xdr:row>
      <xdr:rowOff>125730</xdr:rowOff>
    </xdr:to>
    <xdr:cxnSp macro="">
      <xdr:nvCxnSpPr>
        <xdr:cNvPr id="476" name="直線コネクタ 475">
          <a:extLst>
            <a:ext uri="{FF2B5EF4-FFF2-40B4-BE49-F238E27FC236}">
              <a16:creationId xmlns:a16="http://schemas.microsoft.com/office/drawing/2014/main" id="{752863B5-A11B-48D7-9D99-6B7529D6EAD6}"/>
            </a:ext>
          </a:extLst>
        </xdr:cNvPr>
        <xdr:cNvCxnSpPr/>
      </xdr:nvCxnSpPr>
      <xdr:spPr>
        <a:xfrm>
          <a:off x="8496300" y="178955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77" name="楕円 476">
          <a:extLst>
            <a:ext uri="{FF2B5EF4-FFF2-40B4-BE49-F238E27FC236}">
              <a16:creationId xmlns:a16="http://schemas.microsoft.com/office/drawing/2014/main" id="{56E64EDC-0616-4FC6-BBA3-D14684B3A2D5}"/>
            </a:ext>
          </a:extLst>
        </xdr:cNvPr>
        <xdr:cNvSpPr/>
      </xdr:nvSpPr>
      <xdr:spPr>
        <a:xfrm>
          <a:off x="7670800" y="17848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125730</xdr:rowOff>
    </xdr:from>
    <xdr:to>
      <xdr:col>50</xdr:col>
      <xdr:colOff>114300</xdr:colOff>
      <xdr:row>106</xdr:row>
      <xdr:rowOff>129539</xdr:rowOff>
    </xdr:to>
    <xdr:cxnSp macro="">
      <xdr:nvCxnSpPr>
        <xdr:cNvPr id="478" name="直線コネクタ 477">
          <a:extLst>
            <a:ext uri="{FF2B5EF4-FFF2-40B4-BE49-F238E27FC236}">
              <a16:creationId xmlns:a16="http://schemas.microsoft.com/office/drawing/2014/main" id="{2888ADB8-C38E-4D55-AC9E-C26A9D77C0D8}"/>
            </a:ext>
          </a:extLst>
        </xdr:cNvPr>
        <xdr:cNvCxnSpPr/>
      </xdr:nvCxnSpPr>
      <xdr:spPr>
        <a:xfrm flipV="1">
          <a:off x="7713980" y="1789557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479" name="楕円 478">
          <a:extLst>
            <a:ext uri="{FF2B5EF4-FFF2-40B4-BE49-F238E27FC236}">
              <a16:creationId xmlns:a16="http://schemas.microsoft.com/office/drawing/2014/main" id="{C4AE471F-9814-4090-90F4-B95F65852864}"/>
            </a:ext>
          </a:extLst>
        </xdr:cNvPr>
        <xdr:cNvSpPr/>
      </xdr:nvSpPr>
      <xdr:spPr>
        <a:xfrm>
          <a:off x="687324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106</xdr:row>
      <xdr:rowOff>133350</xdr:rowOff>
    </xdr:to>
    <xdr:cxnSp macro="">
      <xdr:nvCxnSpPr>
        <xdr:cNvPr id="480" name="直線コネクタ 479">
          <a:extLst>
            <a:ext uri="{FF2B5EF4-FFF2-40B4-BE49-F238E27FC236}">
              <a16:creationId xmlns:a16="http://schemas.microsoft.com/office/drawing/2014/main" id="{79ACB8CD-CC6B-498F-802B-0B43F117488C}"/>
            </a:ext>
          </a:extLst>
        </xdr:cNvPr>
        <xdr:cNvCxnSpPr/>
      </xdr:nvCxnSpPr>
      <xdr:spPr>
        <a:xfrm flipV="1">
          <a:off x="6924040" y="1789937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81" name="楕円 480">
          <a:extLst>
            <a:ext uri="{FF2B5EF4-FFF2-40B4-BE49-F238E27FC236}">
              <a16:creationId xmlns:a16="http://schemas.microsoft.com/office/drawing/2014/main" id="{77BAFA24-30B5-4F48-84C3-1EE8244C3D57}"/>
            </a:ext>
          </a:extLst>
        </xdr:cNvPr>
        <xdr:cNvSpPr/>
      </xdr:nvSpPr>
      <xdr:spPr>
        <a:xfrm>
          <a:off x="6098540" y="17856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137161</xdr:rowOff>
    </xdr:to>
    <xdr:cxnSp macro="">
      <xdr:nvCxnSpPr>
        <xdr:cNvPr id="482" name="直線コネクタ 481">
          <a:extLst>
            <a:ext uri="{FF2B5EF4-FFF2-40B4-BE49-F238E27FC236}">
              <a16:creationId xmlns:a16="http://schemas.microsoft.com/office/drawing/2014/main" id="{4DB406E1-6D87-42A8-A605-43DDF2C068C8}"/>
            </a:ext>
          </a:extLst>
        </xdr:cNvPr>
        <xdr:cNvCxnSpPr/>
      </xdr:nvCxnSpPr>
      <xdr:spPr>
        <a:xfrm flipV="1">
          <a:off x="6149340" y="1790319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6C64F7FF-FC0F-4103-AFB5-FF3879D313B0}"/>
            </a:ext>
          </a:extLst>
        </xdr:cNvPr>
        <xdr:cNvSpPr txBox="1"/>
      </xdr:nvSpPr>
      <xdr:spPr>
        <a:xfrm>
          <a:off x="827158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E101B416-8BBB-4915-A5C8-096307736328}"/>
            </a:ext>
          </a:extLst>
        </xdr:cNvPr>
        <xdr:cNvSpPr txBox="1"/>
      </xdr:nvSpPr>
      <xdr:spPr>
        <a:xfrm>
          <a:off x="7509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3A6D515D-A8A8-44BB-85E6-6758E213F613}"/>
            </a:ext>
          </a:extLst>
        </xdr:cNvPr>
        <xdr:cNvSpPr txBox="1"/>
      </xdr:nvSpPr>
      <xdr:spPr>
        <a:xfrm>
          <a:off x="6712027" y="175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2C74832A-1C9B-404E-8639-202E766C8A17}"/>
            </a:ext>
          </a:extLst>
        </xdr:cNvPr>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167657</xdr:rowOff>
    </xdr:from>
    <xdr:ext cx="469744" cy="259045"/>
    <xdr:sp macro="" textlink="">
      <xdr:nvSpPr>
        <xdr:cNvPr id="487" name="n_1mainValue【市民会館】&#10;一人当たり面積">
          <a:extLst>
            <a:ext uri="{FF2B5EF4-FFF2-40B4-BE49-F238E27FC236}">
              <a16:creationId xmlns:a16="http://schemas.microsoft.com/office/drawing/2014/main" id="{BBF7A0E7-75DC-45D9-A134-14C0A1418D9A}"/>
            </a:ext>
          </a:extLst>
        </xdr:cNvPr>
        <xdr:cNvSpPr txBox="1"/>
      </xdr:nvSpPr>
      <xdr:spPr>
        <a:xfrm>
          <a:off x="827158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88" name="n_2mainValue【市民会館】&#10;一人当たり面積">
          <a:extLst>
            <a:ext uri="{FF2B5EF4-FFF2-40B4-BE49-F238E27FC236}">
              <a16:creationId xmlns:a16="http://schemas.microsoft.com/office/drawing/2014/main" id="{C8BA41DD-B6A5-4B0D-83EE-2B8CC026DDC1}"/>
            </a:ext>
          </a:extLst>
        </xdr:cNvPr>
        <xdr:cNvSpPr txBox="1"/>
      </xdr:nvSpPr>
      <xdr:spPr>
        <a:xfrm>
          <a:off x="7509587"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3827</xdr:rowOff>
    </xdr:from>
    <xdr:ext cx="469744" cy="259045"/>
    <xdr:sp macro="" textlink="">
      <xdr:nvSpPr>
        <xdr:cNvPr id="489" name="n_3mainValue【市民会館】&#10;一人当たり面積">
          <a:extLst>
            <a:ext uri="{FF2B5EF4-FFF2-40B4-BE49-F238E27FC236}">
              <a16:creationId xmlns:a16="http://schemas.microsoft.com/office/drawing/2014/main" id="{B1E78B2D-2911-457D-9E27-9EBEACF24263}"/>
            </a:ext>
          </a:extLst>
        </xdr:cNvPr>
        <xdr:cNvSpPr txBox="1"/>
      </xdr:nvSpPr>
      <xdr:spPr>
        <a:xfrm>
          <a:off x="67120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7638</xdr:rowOff>
    </xdr:from>
    <xdr:ext cx="469744" cy="259045"/>
    <xdr:sp macro="" textlink="">
      <xdr:nvSpPr>
        <xdr:cNvPr id="490" name="n_4mainValue【市民会館】&#10;一人当たり面積">
          <a:extLst>
            <a:ext uri="{FF2B5EF4-FFF2-40B4-BE49-F238E27FC236}">
              <a16:creationId xmlns:a16="http://schemas.microsoft.com/office/drawing/2014/main" id="{73F21389-508A-4815-B0F6-2C9508713689}"/>
            </a:ext>
          </a:extLst>
        </xdr:cNvPr>
        <xdr:cNvSpPr txBox="1"/>
      </xdr:nvSpPr>
      <xdr:spPr>
        <a:xfrm>
          <a:off x="5937327" y="179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CC4196E-6DCB-48B6-8987-90E75BE11F5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6876D29-C691-4197-8EE4-B8018F07BF8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CA9ED95-4D29-4408-92C5-03EB4FFB5D1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B21357D-A608-4F76-8828-5B6C7FE4280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E449A3E-A8FD-4EFB-B494-F71B2EDD1BD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E2339D3-8032-4128-AADA-C0E100D9F35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E3C72EE-9784-4E67-A236-497A802A315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A2EC9AE-444B-45C9-B865-9BAC4C2FEA6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51E79B1-6A10-403E-B075-C9E7405E3F6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3F219E2F-0777-4743-A380-8DC96830350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860D358-F698-45A4-9740-A881040D1E1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96CB2A0-E8CA-4153-9D2B-7908EB4BDAC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170FA536-E092-4322-866C-F8A6BE5DA244}"/>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AC9CBA78-AB8C-457B-AD3D-F878CD6435D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B578032F-F056-4112-8214-54825275333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B95ABB7-D9B5-4BFA-9B94-5B781185272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DABE026-1AED-4257-B5F2-0EECCE3E862C}"/>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15180FD-1751-4E1B-9FE5-0459B0F4820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4D1BC845-30B6-438D-9656-CECB54B30DB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0D18508-7429-4B6F-95A4-1376E8135B8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937FD0BC-F2ED-459B-97C5-9AB227EA4DA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2B38C719-86AB-4E8D-A8EE-74483916DCE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2511A130-B790-4B8B-8597-71FCCCD78BB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D56FCEEC-ECF2-4708-8BF6-DBE3F691BFF2}"/>
            </a:ext>
          </a:extLst>
        </xdr:cNvPr>
        <xdr:cNvCxnSpPr/>
      </xdr:nvCxnSpPr>
      <xdr:spPr>
        <a:xfrm flipV="1">
          <a:off x="14375764" y="575119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AF120595-4936-46AC-B664-BDB9CEF912E3}"/>
            </a:ext>
          </a:extLst>
        </xdr:cNvPr>
        <xdr:cNvSpPr txBox="1"/>
      </xdr:nvSpPr>
      <xdr:spPr>
        <a:xfrm>
          <a:off x="144145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3D04804-F774-4F2C-875D-CE6EC286F81D}"/>
            </a:ext>
          </a:extLst>
        </xdr:cNvPr>
        <xdr:cNvCxnSpPr/>
      </xdr:nvCxnSpPr>
      <xdr:spPr>
        <a:xfrm>
          <a:off x="1428750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1AE22A4A-CD52-4665-9184-FBFB0141E492}"/>
            </a:ext>
          </a:extLst>
        </xdr:cNvPr>
        <xdr:cNvSpPr txBox="1"/>
      </xdr:nvSpPr>
      <xdr:spPr>
        <a:xfrm>
          <a:off x="14414500" y="5534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56D21BA3-F03E-43E5-A6A1-2018FF1A0FE4}"/>
            </a:ext>
          </a:extLst>
        </xdr:cNvPr>
        <xdr:cNvCxnSpPr/>
      </xdr:nvCxnSpPr>
      <xdr:spPr>
        <a:xfrm>
          <a:off x="1428750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7BEF440A-4FA3-4E6E-A21A-B00253E6E60A}"/>
            </a:ext>
          </a:extLst>
        </xdr:cNvPr>
        <xdr:cNvSpPr txBox="1"/>
      </xdr:nvSpPr>
      <xdr:spPr>
        <a:xfrm>
          <a:off x="14414500" y="658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7848BFA9-F2AA-4FA0-B34F-E65CBC24FBA7}"/>
            </a:ext>
          </a:extLst>
        </xdr:cNvPr>
        <xdr:cNvSpPr/>
      </xdr:nvSpPr>
      <xdr:spPr>
        <a:xfrm>
          <a:off x="14325600" y="672528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42E970D5-CB91-411E-91E8-78C42CBC67CC}"/>
            </a:ext>
          </a:extLst>
        </xdr:cNvPr>
        <xdr:cNvSpPr/>
      </xdr:nvSpPr>
      <xdr:spPr>
        <a:xfrm>
          <a:off x="13578840" y="667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BC48C7BF-E520-4F8F-8FCE-959F57A4AFB6}"/>
            </a:ext>
          </a:extLst>
        </xdr:cNvPr>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15CDD44A-CD41-4787-A75E-27CB4C7C3C84}"/>
            </a:ext>
          </a:extLst>
        </xdr:cNvPr>
        <xdr:cNvSpPr/>
      </xdr:nvSpPr>
      <xdr:spPr>
        <a:xfrm>
          <a:off x="12029440" y="6538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49F173E8-16B0-4580-B774-718ADEFDF953}"/>
            </a:ext>
          </a:extLst>
        </xdr:cNvPr>
        <xdr:cNvSpPr/>
      </xdr:nvSpPr>
      <xdr:spPr>
        <a:xfrm>
          <a:off x="112318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C0E3830-29C5-49E6-89DF-101D8C2ECDF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DFBEB56-CF88-4C72-A35C-275243F1093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726F8D1-F577-4F07-9F9B-94E33307418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D51D5C5-3D62-463C-A87B-FC87ED5DCFC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727D746-B8E4-4B30-B940-B3C37CC29AF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530" name="楕円 529">
          <a:extLst>
            <a:ext uri="{FF2B5EF4-FFF2-40B4-BE49-F238E27FC236}">
              <a16:creationId xmlns:a16="http://schemas.microsoft.com/office/drawing/2014/main" id="{E460569D-B950-474B-ABBA-ECC6BE44F078}"/>
            </a:ext>
          </a:extLst>
        </xdr:cNvPr>
        <xdr:cNvSpPr/>
      </xdr:nvSpPr>
      <xdr:spPr>
        <a:xfrm>
          <a:off x="14325600" y="68072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18125184-89D8-498B-9039-B042B3C3A171}"/>
            </a:ext>
          </a:extLst>
        </xdr:cNvPr>
        <xdr:cNvSpPr txBox="1"/>
      </xdr:nvSpPr>
      <xdr:spPr>
        <a:xfrm>
          <a:off x="144145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532" name="楕円 531">
          <a:extLst>
            <a:ext uri="{FF2B5EF4-FFF2-40B4-BE49-F238E27FC236}">
              <a16:creationId xmlns:a16="http://schemas.microsoft.com/office/drawing/2014/main" id="{E572FC65-776F-44BA-B2F6-C65926A8D60A}"/>
            </a:ext>
          </a:extLst>
        </xdr:cNvPr>
        <xdr:cNvSpPr/>
      </xdr:nvSpPr>
      <xdr:spPr>
        <a:xfrm>
          <a:off x="1357884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40</xdr:row>
      <xdr:rowOff>152400</xdr:rowOff>
    </xdr:to>
    <xdr:cxnSp macro="">
      <xdr:nvCxnSpPr>
        <xdr:cNvPr id="533" name="直線コネクタ 532">
          <a:extLst>
            <a:ext uri="{FF2B5EF4-FFF2-40B4-BE49-F238E27FC236}">
              <a16:creationId xmlns:a16="http://schemas.microsoft.com/office/drawing/2014/main" id="{F1E67434-656D-4B1B-ADD7-BE199FE30321}"/>
            </a:ext>
          </a:extLst>
        </xdr:cNvPr>
        <xdr:cNvCxnSpPr/>
      </xdr:nvCxnSpPr>
      <xdr:spPr>
        <a:xfrm>
          <a:off x="13629640" y="683133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xdr:rowOff>
    </xdr:from>
    <xdr:to>
      <xdr:col>76</xdr:col>
      <xdr:colOff>165100</xdr:colOff>
      <xdr:row>40</xdr:row>
      <xdr:rowOff>115570</xdr:rowOff>
    </xdr:to>
    <xdr:sp macro="" textlink="">
      <xdr:nvSpPr>
        <xdr:cNvPr id="534" name="楕円 533">
          <a:extLst>
            <a:ext uri="{FF2B5EF4-FFF2-40B4-BE49-F238E27FC236}">
              <a16:creationId xmlns:a16="http://schemas.microsoft.com/office/drawing/2014/main" id="{BE50C278-CC4F-4436-BBFD-C85016F813C6}"/>
            </a:ext>
          </a:extLst>
        </xdr:cNvPr>
        <xdr:cNvSpPr/>
      </xdr:nvSpPr>
      <xdr:spPr>
        <a:xfrm>
          <a:off x="1280414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64770</xdr:rowOff>
    </xdr:from>
    <xdr:to>
      <xdr:col>81</xdr:col>
      <xdr:colOff>50800</xdr:colOff>
      <xdr:row>40</xdr:row>
      <xdr:rowOff>125730</xdr:rowOff>
    </xdr:to>
    <xdr:cxnSp macro="">
      <xdr:nvCxnSpPr>
        <xdr:cNvPr id="535" name="直線コネクタ 534">
          <a:extLst>
            <a:ext uri="{FF2B5EF4-FFF2-40B4-BE49-F238E27FC236}">
              <a16:creationId xmlns:a16="http://schemas.microsoft.com/office/drawing/2014/main" id="{BE7077FB-60FB-4CD8-9D07-25035304B2F0}"/>
            </a:ext>
          </a:extLst>
        </xdr:cNvPr>
        <xdr:cNvCxnSpPr/>
      </xdr:nvCxnSpPr>
      <xdr:spPr>
        <a:xfrm>
          <a:off x="12854940" y="677037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536" name="楕円 535">
          <a:extLst>
            <a:ext uri="{FF2B5EF4-FFF2-40B4-BE49-F238E27FC236}">
              <a16:creationId xmlns:a16="http://schemas.microsoft.com/office/drawing/2014/main" id="{33609D62-1AE4-446E-8C49-A8D38FBC6A9A}"/>
            </a:ext>
          </a:extLst>
        </xdr:cNvPr>
        <xdr:cNvSpPr/>
      </xdr:nvSpPr>
      <xdr:spPr>
        <a:xfrm>
          <a:off x="12029440" y="666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64770</xdr:rowOff>
    </xdr:to>
    <xdr:cxnSp macro="">
      <xdr:nvCxnSpPr>
        <xdr:cNvPr id="537" name="直線コネクタ 536">
          <a:extLst>
            <a:ext uri="{FF2B5EF4-FFF2-40B4-BE49-F238E27FC236}">
              <a16:creationId xmlns:a16="http://schemas.microsoft.com/office/drawing/2014/main" id="{D26CEDB7-6480-4E70-9498-C674E2A9DB10}"/>
            </a:ext>
          </a:extLst>
        </xdr:cNvPr>
        <xdr:cNvCxnSpPr/>
      </xdr:nvCxnSpPr>
      <xdr:spPr>
        <a:xfrm>
          <a:off x="12072620" y="670941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63500</xdr:rowOff>
    </xdr:from>
    <xdr:to>
      <xdr:col>67</xdr:col>
      <xdr:colOff>101600</xdr:colOff>
      <xdr:row>39</xdr:row>
      <xdr:rowOff>165100</xdr:rowOff>
    </xdr:to>
    <xdr:sp macro="" textlink="">
      <xdr:nvSpPr>
        <xdr:cNvPr id="538" name="楕円 537">
          <a:extLst>
            <a:ext uri="{FF2B5EF4-FFF2-40B4-BE49-F238E27FC236}">
              <a16:creationId xmlns:a16="http://schemas.microsoft.com/office/drawing/2014/main" id="{0C9CD4F7-DD96-4FB9-A540-A14675387AB3}"/>
            </a:ext>
          </a:extLst>
        </xdr:cNvPr>
        <xdr:cNvSpPr/>
      </xdr:nvSpPr>
      <xdr:spPr>
        <a:xfrm>
          <a:off x="1123188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40</xdr:row>
      <xdr:rowOff>3810</xdr:rowOff>
    </xdr:to>
    <xdr:cxnSp macro="">
      <xdr:nvCxnSpPr>
        <xdr:cNvPr id="539" name="直線コネクタ 538">
          <a:extLst>
            <a:ext uri="{FF2B5EF4-FFF2-40B4-BE49-F238E27FC236}">
              <a16:creationId xmlns:a16="http://schemas.microsoft.com/office/drawing/2014/main" id="{A4E87FC4-9986-428F-A0A1-4D1D2A8B14F5}"/>
            </a:ext>
          </a:extLst>
        </xdr:cNvPr>
        <xdr:cNvCxnSpPr/>
      </xdr:nvCxnSpPr>
      <xdr:spPr>
        <a:xfrm>
          <a:off x="11282680" y="665226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641EE90E-A802-4876-9AB9-5BAF9FCB4966}"/>
            </a:ext>
          </a:extLst>
        </xdr:cNvPr>
        <xdr:cNvSpPr txBox="1"/>
      </xdr:nvSpPr>
      <xdr:spPr>
        <a:xfrm>
          <a:off x="134372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DE85DAD4-CB3F-4197-9C98-03430F80B806}"/>
            </a:ext>
          </a:extLst>
        </xdr:cNvPr>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28615BBD-46E0-42E3-8B32-A7502F9DFABA}"/>
            </a:ext>
          </a:extLst>
        </xdr:cNvPr>
        <xdr:cNvSpPr txBox="1"/>
      </xdr:nvSpPr>
      <xdr:spPr>
        <a:xfrm>
          <a:off x="119005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82A2212B-19FC-464D-9873-625737FBBD0F}"/>
            </a:ext>
          </a:extLst>
        </xdr:cNvPr>
        <xdr:cNvSpPr txBox="1"/>
      </xdr:nvSpPr>
      <xdr:spPr>
        <a:xfrm>
          <a:off x="1110298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1C6E52BA-218E-46BB-8321-7E71CEA341AF}"/>
            </a:ext>
          </a:extLst>
        </xdr:cNvPr>
        <xdr:cNvSpPr txBox="1"/>
      </xdr:nvSpPr>
      <xdr:spPr>
        <a:xfrm>
          <a:off x="134372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106697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6FE7CFDB-9842-4072-96D4-0BDCB86442CE}"/>
            </a:ext>
          </a:extLst>
        </xdr:cNvPr>
        <xdr:cNvSpPr txBox="1"/>
      </xdr:nvSpPr>
      <xdr:spPr>
        <a:xfrm>
          <a:off x="126752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9E5DC5AA-B6BD-4DEE-9652-3A07EA5B81C5}"/>
            </a:ext>
          </a:extLst>
        </xdr:cNvPr>
        <xdr:cNvSpPr txBox="1"/>
      </xdr:nvSpPr>
      <xdr:spPr>
        <a:xfrm>
          <a:off x="119005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3E29A4AA-DB56-4C72-AC06-B7A05C660727}"/>
            </a:ext>
          </a:extLst>
        </xdr:cNvPr>
        <xdr:cNvSpPr txBox="1"/>
      </xdr:nvSpPr>
      <xdr:spPr>
        <a:xfrm>
          <a:off x="1110298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6BDC40F-B871-4560-BAEA-87D924E0817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5E232F1A-E066-47D8-908B-FD3AF038A24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E95B1B1-0AFC-4B5A-9AC2-0DA93C3D946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6FEB5B14-1A4C-4E22-974D-49A9E8FF13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CA6AC9A2-E81A-4482-9F27-BA995683CE1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37264817-AFDA-4BF5-B35C-1D4D9B8A85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5A55F26E-24A8-432A-AA20-FE5DEC0AE5C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157CBB9-A62B-4180-B101-43C0350C0E6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BAEF61A-BA65-4018-9750-75459729256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6DB83D0-6242-4567-A913-50C1D24EE00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71B1904-F5CB-4C15-A1C0-B133680DCB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38C53CE0-646F-4FE5-AA5A-8234BD4595A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16A2D250-F8E3-4F58-9F55-E2248346D3C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BA1CCBD6-5DDD-44DA-AAFC-E8C4B21BB3E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80D6F05E-F37E-40DF-A640-83D65AF26ED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E11F8FE-A9A1-44B7-9829-37CB8FA3ED6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B5E00D81-749A-4644-A0D8-914BA90BC2F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D2194F22-A8D9-432B-A21C-4C386D3F82F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F150D3CB-9FCA-47AA-85EE-3A32D2EE568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822A0349-3B9B-4A65-B55C-1543DD360FB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30EEF53-1CA7-4CDF-B5FA-F8BA232E868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0B08CDF-BF07-455B-BAB0-84525CD37F5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AAB384FE-7A01-431D-BE75-9ECFC716E8E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994D5EA5-22BF-4189-A33B-C15C7D6BDB7A}"/>
            </a:ext>
          </a:extLst>
        </xdr:cNvPr>
        <xdr:cNvCxnSpPr/>
      </xdr:nvCxnSpPr>
      <xdr:spPr>
        <a:xfrm flipV="1">
          <a:off x="19509104" y="5701197"/>
          <a:ext cx="0" cy="137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5E598BDB-E5E9-471B-8CAD-794D75FA5741}"/>
            </a:ext>
          </a:extLst>
        </xdr:cNvPr>
        <xdr:cNvSpPr txBox="1"/>
      </xdr:nvSpPr>
      <xdr:spPr>
        <a:xfrm>
          <a:off x="19547840" y="708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B4D52DA9-BDC1-4517-B4FE-F83A626D99E1}"/>
            </a:ext>
          </a:extLst>
        </xdr:cNvPr>
        <xdr:cNvCxnSpPr/>
      </xdr:nvCxnSpPr>
      <xdr:spPr>
        <a:xfrm>
          <a:off x="19443700" y="7077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0AFE8E4-D7D8-4B7A-9F54-7E51171293F5}"/>
            </a:ext>
          </a:extLst>
        </xdr:cNvPr>
        <xdr:cNvSpPr txBox="1"/>
      </xdr:nvSpPr>
      <xdr:spPr>
        <a:xfrm>
          <a:off x="19547840" y="548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2B4EF249-69D1-49C2-A340-3EBE79BDA076}"/>
            </a:ext>
          </a:extLst>
        </xdr:cNvPr>
        <xdr:cNvCxnSpPr/>
      </xdr:nvCxnSpPr>
      <xdr:spPr>
        <a:xfrm>
          <a:off x="19443700" y="5701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86CF38B8-AACF-40C8-B7C9-E81FDF7555E5}"/>
            </a:ext>
          </a:extLst>
        </xdr:cNvPr>
        <xdr:cNvSpPr txBox="1"/>
      </xdr:nvSpPr>
      <xdr:spPr>
        <a:xfrm>
          <a:off x="19547840" y="6745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4C828B64-7FF3-4150-855B-787C95C836C2}"/>
            </a:ext>
          </a:extLst>
        </xdr:cNvPr>
        <xdr:cNvSpPr/>
      </xdr:nvSpPr>
      <xdr:spPr>
        <a:xfrm>
          <a:off x="19458940" y="67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AA6CF27D-9E54-4398-8086-8794A3A6FDEB}"/>
            </a:ext>
          </a:extLst>
        </xdr:cNvPr>
        <xdr:cNvSpPr/>
      </xdr:nvSpPr>
      <xdr:spPr>
        <a:xfrm>
          <a:off x="18735040" y="677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21801340-32B6-400A-AE47-91DCCA217CAA}"/>
            </a:ext>
          </a:extLst>
        </xdr:cNvPr>
        <xdr:cNvSpPr/>
      </xdr:nvSpPr>
      <xdr:spPr>
        <a:xfrm>
          <a:off x="17937480" y="677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E397DAB2-871C-445D-9EFA-8F182EF920B2}"/>
            </a:ext>
          </a:extLst>
        </xdr:cNvPr>
        <xdr:cNvSpPr/>
      </xdr:nvSpPr>
      <xdr:spPr>
        <a:xfrm>
          <a:off x="17162780" y="67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773300C9-A7C8-496A-9779-35F476FB807B}"/>
            </a:ext>
          </a:extLst>
        </xdr:cNvPr>
        <xdr:cNvSpPr/>
      </xdr:nvSpPr>
      <xdr:spPr>
        <a:xfrm>
          <a:off x="16388080" y="6821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7B1EE17-E560-4218-93EE-59C32A081BF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779A8C2-244D-4ACE-AB8E-DABEC96F33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2B34A12-1A9E-4159-922B-54C62B5AC40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51E8FD5-955F-4713-9412-12DF2912A9D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E3B6157-A7BC-4C4D-8BBC-DDF08B9E43F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99646</xdr:rowOff>
    </xdr:from>
    <xdr:to>
      <xdr:col>116</xdr:col>
      <xdr:colOff>114300</xdr:colOff>
      <xdr:row>40</xdr:row>
      <xdr:rowOff>29796</xdr:rowOff>
    </xdr:to>
    <xdr:sp macro="" textlink="">
      <xdr:nvSpPr>
        <xdr:cNvPr id="587" name="楕円 586">
          <a:extLst>
            <a:ext uri="{FF2B5EF4-FFF2-40B4-BE49-F238E27FC236}">
              <a16:creationId xmlns:a16="http://schemas.microsoft.com/office/drawing/2014/main" id="{B2A19715-FF56-44F8-BC4F-934557D5257D}"/>
            </a:ext>
          </a:extLst>
        </xdr:cNvPr>
        <xdr:cNvSpPr/>
      </xdr:nvSpPr>
      <xdr:spPr>
        <a:xfrm>
          <a:off x="19458940" y="6637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122523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CDE07826-3DDA-4608-BDB6-94173A93B641}"/>
            </a:ext>
          </a:extLst>
        </xdr:cNvPr>
        <xdr:cNvSpPr txBox="1"/>
      </xdr:nvSpPr>
      <xdr:spPr>
        <a:xfrm>
          <a:off x="19547840" y="649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113110</xdr:rowOff>
    </xdr:from>
    <xdr:to>
      <xdr:col>112</xdr:col>
      <xdr:colOff>38100</xdr:colOff>
      <xdr:row>40</xdr:row>
      <xdr:rowOff>43260</xdr:rowOff>
    </xdr:to>
    <xdr:sp macro="" textlink="">
      <xdr:nvSpPr>
        <xdr:cNvPr id="589" name="楕円 588">
          <a:extLst>
            <a:ext uri="{FF2B5EF4-FFF2-40B4-BE49-F238E27FC236}">
              <a16:creationId xmlns:a16="http://schemas.microsoft.com/office/drawing/2014/main" id="{3F291B46-4BB8-4B67-8A3E-FE85DC8F207D}"/>
            </a:ext>
          </a:extLst>
        </xdr:cNvPr>
        <xdr:cNvSpPr/>
      </xdr:nvSpPr>
      <xdr:spPr>
        <a:xfrm>
          <a:off x="18735040" y="6651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150446</xdr:rowOff>
    </xdr:from>
    <xdr:to>
      <xdr:col>116</xdr:col>
      <xdr:colOff>63500</xdr:colOff>
      <xdr:row>39</xdr:row>
      <xdr:rowOff>163910</xdr:rowOff>
    </xdr:to>
    <xdr:cxnSp macro="">
      <xdr:nvCxnSpPr>
        <xdr:cNvPr id="590" name="直線コネクタ 589">
          <a:extLst>
            <a:ext uri="{FF2B5EF4-FFF2-40B4-BE49-F238E27FC236}">
              <a16:creationId xmlns:a16="http://schemas.microsoft.com/office/drawing/2014/main" id="{85677882-399C-4C24-9C22-9A117CCE393B}"/>
            </a:ext>
          </a:extLst>
        </xdr:cNvPr>
        <xdr:cNvCxnSpPr/>
      </xdr:nvCxnSpPr>
      <xdr:spPr>
        <a:xfrm flipV="1">
          <a:off x="18778220" y="6688406"/>
          <a:ext cx="73152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116958</xdr:rowOff>
    </xdr:from>
    <xdr:to>
      <xdr:col>107</xdr:col>
      <xdr:colOff>101600</xdr:colOff>
      <xdr:row>40</xdr:row>
      <xdr:rowOff>47108</xdr:rowOff>
    </xdr:to>
    <xdr:sp macro="" textlink="">
      <xdr:nvSpPr>
        <xdr:cNvPr id="591" name="楕円 590">
          <a:extLst>
            <a:ext uri="{FF2B5EF4-FFF2-40B4-BE49-F238E27FC236}">
              <a16:creationId xmlns:a16="http://schemas.microsoft.com/office/drawing/2014/main" id="{CC88E970-1CC2-44D6-8EB7-5911E23346E4}"/>
            </a:ext>
          </a:extLst>
        </xdr:cNvPr>
        <xdr:cNvSpPr/>
      </xdr:nvSpPr>
      <xdr:spPr>
        <a:xfrm>
          <a:off x="17937480" y="6654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163910</xdr:rowOff>
    </xdr:from>
    <xdr:to>
      <xdr:col>111</xdr:col>
      <xdr:colOff>177800</xdr:colOff>
      <xdr:row>39</xdr:row>
      <xdr:rowOff>167758</xdr:rowOff>
    </xdr:to>
    <xdr:cxnSp macro="">
      <xdr:nvCxnSpPr>
        <xdr:cNvPr id="592" name="直線コネクタ 591">
          <a:extLst>
            <a:ext uri="{FF2B5EF4-FFF2-40B4-BE49-F238E27FC236}">
              <a16:creationId xmlns:a16="http://schemas.microsoft.com/office/drawing/2014/main" id="{5DDFE608-4388-49DA-A083-6EFA889A67F9}"/>
            </a:ext>
          </a:extLst>
        </xdr:cNvPr>
        <xdr:cNvCxnSpPr/>
      </xdr:nvCxnSpPr>
      <xdr:spPr>
        <a:xfrm flipV="1">
          <a:off x="17988280" y="6701870"/>
          <a:ext cx="78994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120624</xdr:rowOff>
    </xdr:from>
    <xdr:to>
      <xdr:col>102</xdr:col>
      <xdr:colOff>165100</xdr:colOff>
      <xdr:row>40</xdr:row>
      <xdr:rowOff>50774</xdr:rowOff>
    </xdr:to>
    <xdr:sp macro="" textlink="">
      <xdr:nvSpPr>
        <xdr:cNvPr id="593" name="楕円 592">
          <a:extLst>
            <a:ext uri="{FF2B5EF4-FFF2-40B4-BE49-F238E27FC236}">
              <a16:creationId xmlns:a16="http://schemas.microsoft.com/office/drawing/2014/main" id="{7DEB23A9-2CAC-4DDC-A3B9-9F9991202DDA}"/>
            </a:ext>
          </a:extLst>
        </xdr:cNvPr>
        <xdr:cNvSpPr/>
      </xdr:nvSpPr>
      <xdr:spPr>
        <a:xfrm>
          <a:off x="17162780" y="665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167758</xdr:rowOff>
    </xdr:from>
    <xdr:to>
      <xdr:col>107</xdr:col>
      <xdr:colOff>50800</xdr:colOff>
      <xdr:row>39</xdr:row>
      <xdr:rowOff>171424</xdr:rowOff>
    </xdr:to>
    <xdr:cxnSp macro="">
      <xdr:nvCxnSpPr>
        <xdr:cNvPr id="594" name="直線コネクタ 593">
          <a:extLst>
            <a:ext uri="{FF2B5EF4-FFF2-40B4-BE49-F238E27FC236}">
              <a16:creationId xmlns:a16="http://schemas.microsoft.com/office/drawing/2014/main" id="{06BD8022-6D29-4886-94A7-9634E5F12C4A}"/>
            </a:ext>
          </a:extLst>
        </xdr:cNvPr>
        <xdr:cNvCxnSpPr/>
      </xdr:nvCxnSpPr>
      <xdr:spPr>
        <a:xfrm flipV="1">
          <a:off x="17213580" y="6705718"/>
          <a:ext cx="7747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122597</xdr:rowOff>
    </xdr:from>
    <xdr:to>
      <xdr:col>98</xdr:col>
      <xdr:colOff>38100</xdr:colOff>
      <xdr:row>40</xdr:row>
      <xdr:rowOff>52747</xdr:rowOff>
    </xdr:to>
    <xdr:sp macro="" textlink="">
      <xdr:nvSpPr>
        <xdr:cNvPr id="595" name="楕円 594">
          <a:extLst>
            <a:ext uri="{FF2B5EF4-FFF2-40B4-BE49-F238E27FC236}">
              <a16:creationId xmlns:a16="http://schemas.microsoft.com/office/drawing/2014/main" id="{806AFAC9-D8D9-47E8-954B-1D7C20BF6966}"/>
            </a:ext>
          </a:extLst>
        </xdr:cNvPr>
        <xdr:cNvSpPr/>
      </xdr:nvSpPr>
      <xdr:spPr>
        <a:xfrm>
          <a:off x="16388080" y="66605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171424</xdr:rowOff>
    </xdr:from>
    <xdr:to>
      <xdr:col>102</xdr:col>
      <xdr:colOff>114300</xdr:colOff>
      <xdr:row>40</xdr:row>
      <xdr:rowOff>1947</xdr:rowOff>
    </xdr:to>
    <xdr:cxnSp macro="">
      <xdr:nvCxnSpPr>
        <xdr:cNvPr id="596" name="直線コネクタ 595">
          <a:extLst>
            <a:ext uri="{FF2B5EF4-FFF2-40B4-BE49-F238E27FC236}">
              <a16:creationId xmlns:a16="http://schemas.microsoft.com/office/drawing/2014/main" id="{F6B39C58-EA98-495B-B11C-3C47A628E510}"/>
            </a:ext>
          </a:extLst>
        </xdr:cNvPr>
        <xdr:cNvCxnSpPr/>
      </xdr:nvCxnSpPr>
      <xdr:spPr>
        <a:xfrm flipV="1">
          <a:off x="16431260" y="67093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7657C610-E9F1-4C00-993C-F56B2827A085}"/>
            </a:ext>
          </a:extLst>
        </xdr:cNvPr>
        <xdr:cNvSpPr txBox="1"/>
      </xdr:nvSpPr>
      <xdr:spPr>
        <a:xfrm>
          <a:off x="18528811" y="68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EB8A5C5F-58C0-49E5-A76A-C04B5B436676}"/>
            </a:ext>
          </a:extLst>
        </xdr:cNvPr>
        <xdr:cNvSpPr txBox="1"/>
      </xdr:nvSpPr>
      <xdr:spPr>
        <a:xfrm>
          <a:off x="17766811" y="68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BA7A28CD-90C8-4F97-B4C6-97F1D20CC7EE}"/>
            </a:ext>
          </a:extLst>
        </xdr:cNvPr>
        <xdr:cNvSpPr txBox="1"/>
      </xdr:nvSpPr>
      <xdr:spPr>
        <a:xfrm>
          <a:off x="16969251" y="68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5BE91550-DA33-425E-A244-8E624AC3C212}"/>
            </a:ext>
          </a:extLst>
        </xdr:cNvPr>
        <xdr:cNvSpPr txBox="1"/>
      </xdr:nvSpPr>
      <xdr:spPr>
        <a:xfrm>
          <a:off x="16194551" y="69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59787</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9ADB864A-0A37-4588-927A-A185469D4857}"/>
            </a:ext>
          </a:extLst>
        </xdr:cNvPr>
        <xdr:cNvSpPr txBox="1"/>
      </xdr:nvSpPr>
      <xdr:spPr>
        <a:xfrm>
          <a:off x="18496495" y="64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63635</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3AFB5EED-78C0-406F-BDA3-8391BECAA217}"/>
            </a:ext>
          </a:extLst>
        </xdr:cNvPr>
        <xdr:cNvSpPr txBox="1"/>
      </xdr:nvSpPr>
      <xdr:spPr>
        <a:xfrm>
          <a:off x="17734495" y="643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67301</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F4C7DCC1-7CCF-4366-97C8-835DB6732C3F}"/>
            </a:ext>
          </a:extLst>
        </xdr:cNvPr>
        <xdr:cNvSpPr txBox="1"/>
      </xdr:nvSpPr>
      <xdr:spPr>
        <a:xfrm>
          <a:off x="16936935" y="643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69274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AEDA5D09-1DDC-4442-B6F9-0F1448C824EA}"/>
            </a:ext>
          </a:extLst>
        </xdr:cNvPr>
        <xdr:cNvSpPr txBox="1"/>
      </xdr:nvSpPr>
      <xdr:spPr>
        <a:xfrm>
          <a:off x="16194551" y="64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DC48987C-2DB0-49BC-9ECE-A1611ED0FB3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0EBABBB-42E3-4461-8BEB-E17013B6250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CA847A1-F88B-465C-9036-A7ADD410F49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C80E2398-5FBA-4A2E-BB4B-A160CF11729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14E1DF2-5F6E-48FA-8C97-406C8836187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D3B6727A-9BAB-4598-84C1-FF824C71618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B2B2DA9-F2FE-47C5-93D8-2152CEEDA45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6F2E286-DC46-4C2C-8933-6B3635AED5D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5E0D283-C30C-4B6E-AC14-270869B92C3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4A6D31A-B317-4BEF-8383-43C5018BE84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4F007CBC-7848-49A0-BDCD-9E453F3A88AA}"/>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22F3443-79DA-4E2C-9D7B-CCE46B48F75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71BA37C7-2F2D-401C-9083-EC8F6B9A694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ACCD22A8-D041-4652-A5DE-98F426F790F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372D3F23-96B0-43BE-BDBA-66AA8F842CB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5D458AF7-567F-4EA5-B60F-B69AC0256BA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31743494-2D8B-46F3-9779-52CD19DD628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1962750C-1418-4DDF-8635-FD2F0B105F2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94E05F6-1D21-4EED-89FD-AFB8EE1BCCF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B46F273E-2A4F-48D0-8595-7AE372DD384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F28C883F-4FDB-4DF1-9163-73666FC37E1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62C34401-8E2A-40C7-9738-6E569DD4D4E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4E95183-9353-4B5F-AE07-D81FA2120CD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76071A50-F1F8-4F18-9F0C-78F6D02745E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E2C7E66A-2C55-4D16-9102-7E3281B42D43}"/>
            </a:ext>
          </a:extLst>
        </xdr:cNvPr>
        <xdr:cNvCxnSpPr/>
      </xdr:nvCxnSpPr>
      <xdr:spPr>
        <a:xfrm flipV="1">
          <a:off x="14375764" y="952881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6E3D092-5C29-4E8F-8AEC-5C4FECE5C27F}"/>
            </a:ext>
          </a:extLst>
        </xdr:cNvPr>
        <xdr:cNvSpPr txBox="1"/>
      </xdr:nvSpPr>
      <xdr:spPr>
        <a:xfrm>
          <a:off x="144145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53F9E8CC-E51D-4A3F-9A8E-285C7F7F90A7}"/>
            </a:ext>
          </a:extLst>
        </xdr:cNvPr>
        <xdr:cNvCxnSpPr/>
      </xdr:nvCxnSpPr>
      <xdr:spPr>
        <a:xfrm>
          <a:off x="14287500" y="1082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E5ECBBC-2B04-49CA-8FB3-A388D38BC616}"/>
            </a:ext>
          </a:extLst>
        </xdr:cNvPr>
        <xdr:cNvSpPr txBox="1"/>
      </xdr:nvSpPr>
      <xdr:spPr>
        <a:xfrm>
          <a:off x="144145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7FCA7391-EA6A-418C-BCF9-2158EBA4C4D2}"/>
            </a:ext>
          </a:extLst>
        </xdr:cNvPr>
        <xdr:cNvCxnSpPr/>
      </xdr:nvCxnSpPr>
      <xdr:spPr>
        <a:xfrm>
          <a:off x="1428750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14E6F073-BA9A-475F-B3A5-65AAB7727FB0}"/>
            </a:ext>
          </a:extLst>
        </xdr:cNvPr>
        <xdr:cNvSpPr txBox="1"/>
      </xdr:nvSpPr>
      <xdr:spPr>
        <a:xfrm>
          <a:off x="144145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E9E58049-963F-4F0E-9650-A826DB07C17E}"/>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64FDE64D-FF06-4B74-92D4-37C19684C6F8}"/>
            </a:ext>
          </a:extLst>
        </xdr:cNvPr>
        <xdr:cNvSpPr/>
      </xdr:nvSpPr>
      <xdr:spPr>
        <a:xfrm>
          <a:off x="13578840" y="9817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BBFF66D4-0B6D-4937-B678-695F8B71B14D}"/>
            </a:ext>
          </a:extLst>
        </xdr:cNvPr>
        <xdr:cNvSpPr/>
      </xdr:nvSpPr>
      <xdr:spPr>
        <a:xfrm>
          <a:off x="1280414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6E5B55B5-35D1-4C7C-9BB9-80B47DB0EF21}"/>
            </a:ext>
          </a:extLst>
        </xdr:cNvPr>
        <xdr:cNvSpPr/>
      </xdr:nvSpPr>
      <xdr:spPr>
        <a:xfrm>
          <a:off x="12029440" y="9782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4E25AB8A-2A15-439B-AE6A-7E0C5910283B}"/>
            </a:ext>
          </a:extLst>
        </xdr:cNvPr>
        <xdr:cNvSpPr/>
      </xdr:nvSpPr>
      <xdr:spPr>
        <a:xfrm>
          <a:off x="1123188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1C90F76-E8B7-490F-A83D-DB8D647453B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CB10625-B470-427C-A65C-42DA33999B3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151368F-5F41-40AF-AC04-91BD551A7A6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FB07CCC-2874-4045-92DE-924143E099C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2076F76-BCE3-4BFC-AD24-1E2CFD274B0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645" name="楕円 644">
          <a:extLst>
            <a:ext uri="{FF2B5EF4-FFF2-40B4-BE49-F238E27FC236}">
              <a16:creationId xmlns:a16="http://schemas.microsoft.com/office/drawing/2014/main" id="{2A10A58B-BABF-445E-AB53-5FF86E78FC3A}"/>
            </a:ext>
          </a:extLst>
        </xdr:cNvPr>
        <xdr:cNvSpPr/>
      </xdr:nvSpPr>
      <xdr:spPr>
        <a:xfrm>
          <a:off x="14325600" y="987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B8BB947F-ABF0-4A7A-A2C4-06714FAACC26}"/>
            </a:ext>
          </a:extLst>
        </xdr:cNvPr>
        <xdr:cNvSpPr txBox="1"/>
      </xdr:nvSpPr>
      <xdr:spPr>
        <a:xfrm>
          <a:off x="14414500"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647" name="楕円 646">
          <a:extLst>
            <a:ext uri="{FF2B5EF4-FFF2-40B4-BE49-F238E27FC236}">
              <a16:creationId xmlns:a16="http://schemas.microsoft.com/office/drawing/2014/main" id="{4361CCFA-CC09-4D6D-9BA8-33E813866879}"/>
            </a:ext>
          </a:extLst>
        </xdr:cNvPr>
        <xdr:cNvSpPr/>
      </xdr:nvSpPr>
      <xdr:spPr>
        <a:xfrm>
          <a:off x="13578840" y="979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59</xdr:row>
      <xdr:rowOff>26670</xdr:rowOff>
    </xdr:to>
    <xdr:cxnSp macro="">
      <xdr:nvCxnSpPr>
        <xdr:cNvPr id="648" name="直線コネクタ 647">
          <a:extLst>
            <a:ext uri="{FF2B5EF4-FFF2-40B4-BE49-F238E27FC236}">
              <a16:creationId xmlns:a16="http://schemas.microsoft.com/office/drawing/2014/main" id="{B736FA11-AD37-43C5-81EB-FF422607D6BD}"/>
            </a:ext>
          </a:extLst>
        </xdr:cNvPr>
        <xdr:cNvCxnSpPr/>
      </xdr:nvCxnSpPr>
      <xdr:spPr>
        <a:xfrm>
          <a:off x="13629640" y="984504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649" name="楕円 648">
          <a:extLst>
            <a:ext uri="{FF2B5EF4-FFF2-40B4-BE49-F238E27FC236}">
              <a16:creationId xmlns:a16="http://schemas.microsoft.com/office/drawing/2014/main" id="{171D4E9F-6D8B-4C0F-83F5-A3490FA1DA53}"/>
            </a:ext>
          </a:extLst>
        </xdr:cNvPr>
        <xdr:cNvSpPr/>
      </xdr:nvSpPr>
      <xdr:spPr>
        <a:xfrm>
          <a:off x="12804140" y="9721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121920</xdr:rowOff>
    </xdr:to>
    <xdr:cxnSp macro="">
      <xdr:nvCxnSpPr>
        <xdr:cNvPr id="650" name="直線コネクタ 649">
          <a:extLst>
            <a:ext uri="{FF2B5EF4-FFF2-40B4-BE49-F238E27FC236}">
              <a16:creationId xmlns:a16="http://schemas.microsoft.com/office/drawing/2014/main" id="{9A30513B-A0C3-4789-8A4C-372F232B3859}"/>
            </a:ext>
          </a:extLst>
        </xdr:cNvPr>
        <xdr:cNvCxnSpPr/>
      </xdr:nvCxnSpPr>
      <xdr:spPr>
        <a:xfrm>
          <a:off x="12854940" y="97688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651" name="楕円 650">
          <a:extLst>
            <a:ext uri="{FF2B5EF4-FFF2-40B4-BE49-F238E27FC236}">
              <a16:creationId xmlns:a16="http://schemas.microsoft.com/office/drawing/2014/main" id="{DCD56CE6-8A5C-4440-A362-031AEADCE6F6}"/>
            </a:ext>
          </a:extLst>
        </xdr:cNvPr>
        <xdr:cNvSpPr/>
      </xdr:nvSpPr>
      <xdr:spPr>
        <a:xfrm>
          <a:off x="12029440" y="967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45720</xdr:rowOff>
    </xdr:to>
    <xdr:cxnSp macro="">
      <xdr:nvCxnSpPr>
        <xdr:cNvPr id="652" name="直線コネクタ 651">
          <a:extLst>
            <a:ext uri="{FF2B5EF4-FFF2-40B4-BE49-F238E27FC236}">
              <a16:creationId xmlns:a16="http://schemas.microsoft.com/office/drawing/2014/main" id="{085D2ED9-BF19-4B6B-8BA1-B603B5DE4D01}"/>
            </a:ext>
          </a:extLst>
        </xdr:cNvPr>
        <xdr:cNvCxnSpPr/>
      </xdr:nvCxnSpPr>
      <xdr:spPr>
        <a:xfrm>
          <a:off x="12072620" y="972312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53" name="楕円 652">
          <a:extLst>
            <a:ext uri="{FF2B5EF4-FFF2-40B4-BE49-F238E27FC236}">
              <a16:creationId xmlns:a16="http://schemas.microsoft.com/office/drawing/2014/main" id="{7E74542F-5745-4B38-B3CA-9C1E27C68206}"/>
            </a:ext>
          </a:extLst>
        </xdr:cNvPr>
        <xdr:cNvSpPr/>
      </xdr:nvSpPr>
      <xdr:spPr>
        <a:xfrm>
          <a:off x="1123188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58</xdr:row>
      <xdr:rowOff>0</xdr:rowOff>
    </xdr:to>
    <xdr:cxnSp macro="">
      <xdr:nvCxnSpPr>
        <xdr:cNvPr id="654" name="直線コネクタ 653">
          <a:extLst>
            <a:ext uri="{FF2B5EF4-FFF2-40B4-BE49-F238E27FC236}">
              <a16:creationId xmlns:a16="http://schemas.microsoft.com/office/drawing/2014/main" id="{62196F24-A0D5-4DF1-8541-52B9C5449F47}"/>
            </a:ext>
          </a:extLst>
        </xdr:cNvPr>
        <xdr:cNvCxnSpPr/>
      </xdr:nvCxnSpPr>
      <xdr:spPr>
        <a:xfrm>
          <a:off x="11282680" y="965835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18ECE88-2FC1-4454-AD8B-11CAD030077C}"/>
            </a:ext>
          </a:extLst>
        </xdr:cNvPr>
        <xdr:cNvSpPr txBox="1"/>
      </xdr:nvSpPr>
      <xdr:spPr>
        <a:xfrm>
          <a:off x="134372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FC2E31DD-2BF7-4947-99FC-912054F5A681}"/>
            </a:ext>
          </a:extLst>
        </xdr:cNvPr>
        <xdr:cNvSpPr txBox="1"/>
      </xdr:nvSpPr>
      <xdr:spPr>
        <a:xfrm>
          <a:off x="126752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AD44E7E7-BAB3-47CB-B293-0C30CF2F272E}"/>
            </a:ext>
          </a:extLst>
        </xdr:cNvPr>
        <xdr:cNvSpPr txBox="1"/>
      </xdr:nvSpPr>
      <xdr:spPr>
        <a:xfrm>
          <a:off x="119005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9DD31D0E-35D3-46DE-A41F-A59DBF73277A}"/>
            </a:ext>
          </a:extLst>
        </xdr:cNvPr>
        <xdr:cNvSpPr txBox="1"/>
      </xdr:nvSpPr>
      <xdr:spPr>
        <a:xfrm>
          <a:off x="11102984"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1106055E-F971-40CA-A5F7-C4C7C47CBB3A}"/>
            </a:ext>
          </a:extLst>
        </xdr:cNvPr>
        <xdr:cNvSpPr txBox="1"/>
      </xdr:nvSpPr>
      <xdr:spPr>
        <a:xfrm>
          <a:off x="134372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435C9EC4-223E-458D-85BA-B275E5093A64}"/>
            </a:ext>
          </a:extLst>
        </xdr:cNvPr>
        <xdr:cNvSpPr txBox="1"/>
      </xdr:nvSpPr>
      <xdr:spPr>
        <a:xfrm>
          <a:off x="126752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56BBA17E-6C62-4D2D-A9C3-C24773789FEC}"/>
            </a:ext>
          </a:extLst>
        </xdr:cNvPr>
        <xdr:cNvSpPr txBox="1"/>
      </xdr:nvSpPr>
      <xdr:spPr>
        <a:xfrm>
          <a:off x="119005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A489C9E5-1456-4DDB-8C9A-31D2EDCC89E3}"/>
            </a:ext>
          </a:extLst>
        </xdr:cNvPr>
        <xdr:cNvSpPr txBox="1"/>
      </xdr:nvSpPr>
      <xdr:spPr>
        <a:xfrm>
          <a:off x="1110298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37EFC5AB-1117-4BEA-A8CF-5E4A33AB54D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D689573-5736-4326-B2F2-CA6C775D05F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AD8ABA43-F450-4028-B39F-1C6CD5BF2E9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5645BC5-1BF8-4660-9C96-A1FD7FFB02F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5532EDED-FD4B-4076-8B63-ED6785B91FD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F7163E5-E6C0-465C-AB79-66F59DEAEAF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97994B6-C7F9-4FFE-A994-E743ADB296C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97C503C3-1686-4058-8CE6-C0FC301C0C6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2C40A744-A2A1-4C63-83AB-09FBD4BD561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5FA55FC2-FA16-4556-8188-1F1C5C97F6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593A7EF-854D-4838-9583-968C1AB13A9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F29D6505-F8A3-42EF-8517-FD708103122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F3BB0916-4EB9-4956-8F8B-826B6197D08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E12F6096-32AD-42BE-8B0D-631C92765D6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CE8AD596-6059-4A8D-B165-7AC5D25CD4D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9AE64934-C119-4BBF-89B5-CF268ABD3929}"/>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1B024450-D9EE-419B-8AD1-B2A525F74233}"/>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528F7CAA-97AD-448E-B23C-1E1AC162E9C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994F2B8D-3961-4689-AE89-2518A4D2DAD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8E88F98A-241D-46A0-8C2F-C19A481A415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8DBCECB2-486E-4213-9648-9FECC8CDAF0F}"/>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A269D82-BDE4-48BF-B3DA-850B170B46E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F28B8F7-7F19-4CB8-B5F9-EEE0A646352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A90A0BB2-493E-4274-B017-E6735DB03CF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4DBF30B8-763C-40DF-BB91-681028D3236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5D4C651E-0EDB-4440-9FFB-7C99258B3B99}"/>
            </a:ext>
          </a:extLst>
        </xdr:cNvPr>
        <xdr:cNvCxnSpPr/>
      </xdr:nvCxnSpPr>
      <xdr:spPr>
        <a:xfrm flipV="1">
          <a:off x="19509104" y="9453155"/>
          <a:ext cx="0" cy="1308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25B5386F-BD7A-4024-814D-A9175C6A9C86}"/>
            </a:ext>
          </a:extLst>
        </xdr:cNvPr>
        <xdr:cNvSpPr txBox="1"/>
      </xdr:nvSpPr>
      <xdr:spPr>
        <a:xfrm>
          <a:off x="19547840" y="1076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E147B306-E53A-4BE3-857D-49F63D919BF9}"/>
            </a:ext>
          </a:extLst>
        </xdr:cNvPr>
        <xdr:cNvCxnSpPr/>
      </xdr:nvCxnSpPr>
      <xdr:spPr>
        <a:xfrm>
          <a:off x="194437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2CD31B14-29B9-4588-9BDF-187B664E5DBB}"/>
            </a:ext>
          </a:extLst>
        </xdr:cNvPr>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DA8B27E5-9491-4C09-8259-81ECDE3569A7}"/>
            </a:ext>
          </a:extLst>
        </xdr:cNvPr>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53239286-37C8-4997-9864-F41ACCC8639A}"/>
            </a:ext>
          </a:extLst>
        </xdr:cNvPr>
        <xdr:cNvSpPr txBox="1"/>
      </xdr:nvSpPr>
      <xdr:spPr>
        <a:xfrm>
          <a:off x="1954784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67A36A23-C635-4244-BBB3-FB7C7F75438F}"/>
            </a:ext>
          </a:extLst>
        </xdr:cNvPr>
        <xdr:cNvSpPr/>
      </xdr:nvSpPr>
      <xdr:spPr>
        <a:xfrm>
          <a:off x="194589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5BAE4B67-C691-4E67-AABF-E3112F4351BD}"/>
            </a:ext>
          </a:extLst>
        </xdr:cNvPr>
        <xdr:cNvSpPr/>
      </xdr:nvSpPr>
      <xdr:spPr>
        <a:xfrm>
          <a:off x="18735040" y="10446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FD0F70A0-46EB-47EE-A669-143888E768C5}"/>
            </a:ext>
          </a:extLst>
        </xdr:cNvPr>
        <xdr:cNvSpPr/>
      </xdr:nvSpPr>
      <xdr:spPr>
        <a:xfrm>
          <a:off x="1793748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65493C7F-180F-4651-B758-B9CFDB01AD6B}"/>
            </a:ext>
          </a:extLst>
        </xdr:cNvPr>
        <xdr:cNvSpPr/>
      </xdr:nvSpPr>
      <xdr:spPr>
        <a:xfrm>
          <a:off x="171627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D81555CA-03D5-4788-895A-BAFAE9455BBA}"/>
            </a:ext>
          </a:extLst>
        </xdr:cNvPr>
        <xdr:cNvSpPr/>
      </xdr:nvSpPr>
      <xdr:spPr>
        <a:xfrm>
          <a:off x="16388080" y="1054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D511A88-F2C7-42BD-BCA6-F15EA0E498F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7605B75-5F08-4C86-9840-5957A47A4D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3C82950-6E92-4049-89B3-6807125543E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D491B2A-DF8C-460A-B507-DE4A1B66443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84C76A0-639F-44F1-A8D0-0F9B5DCAD3F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4" name="楕円 703">
          <a:extLst>
            <a:ext uri="{FF2B5EF4-FFF2-40B4-BE49-F238E27FC236}">
              <a16:creationId xmlns:a16="http://schemas.microsoft.com/office/drawing/2014/main" id="{2C175447-118E-4284-861C-BFC316FB3C24}"/>
            </a:ext>
          </a:extLst>
        </xdr:cNvPr>
        <xdr:cNvSpPr/>
      </xdr:nvSpPr>
      <xdr:spPr>
        <a:xfrm>
          <a:off x="1945894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FBFCD6A6-B9FA-4EE5-82B9-0C193BEDDF6E}"/>
            </a:ext>
          </a:extLst>
        </xdr:cNvPr>
        <xdr:cNvSpPr txBox="1"/>
      </xdr:nvSpPr>
      <xdr:spPr>
        <a:xfrm>
          <a:off x="1954784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6" name="楕円 705">
          <a:extLst>
            <a:ext uri="{FF2B5EF4-FFF2-40B4-BE49-F238E27FC236}">
              <a16:creationId xmlns:a16="http://schemas.microsoft.com/office/drawing/2014/main" id="{94E93EEA-55F4-4DD6-8CE7-69F683166D82}"/>
            </a:ext>
          </a:extLst>
        </xdr:cNvPr>
        <xdr:cNvSpPr/>
      </xdr:nvSpPr>
      <xdr:spPr>
        <a:xfrm>
          <a:off x="1873504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7" name="直線コネクタ 706">
          <a:extLst>
            <a:ext uri="{FF2B5EF4-FFF2-40B4-BE49-F238E27FC236}">
              <a16:creationId xmlns:a16="http://schemas.microsoft.com/office/drawing/2014/main" id="{659BB718-DF8E-49FC-8187-DA7A8E4F69C1}"/>
            </a:ext>
          </a:extLst>
        </xdr:cNvPr>
        <xdr:cNvCxnSpPr/>
      </xdr:nvCxnSpPr>
      <xdr:spPr>
        <a:xfrm>
          <a:off x="18778220" y="105079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8" name="楕円 707">
          <a:extLst>
            <a:ext uri="{FF2B5EF4-FFF2-40B4-BE49-F238E27FC236}">
              <a16:creationId xmlns:a16="http://schemas.microsoft.com/office/drawing/2014/main" id="{EF6D4A06-4761-4BDF-A814-CCEDCA832E0E}"/>
            </a:ext>
          </a:extLst>
        </xdr:cNvPr>
        <xdr:cNvSpPr/>
      </xdr:nvSpPr>
      <xdr:spPr>
        <a:xfrm>
          <a:off x="1793748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9" name="直線コネクタ 708">
          <a:extLst>
            <a:ext uri="{FF2B5EF4-FFF2-40B4-BE49-F238E27FC236}">
              <a16:creationId xmlns:a16="http://schemas.microsoft.com/office/drawing/2014/main" id="{1DFBDFC2-67B4-4801-A02F-8CB9D0B0D778}"/>
            </a:ext>
          </a:extLst>
        </xdr:cNvPr>
        <xdr:cNvCxnSpPr/>
      </xdr:nvCxnSpPr>
      <xdr:spPr>
        <a:xfrm>
          <a:off x="17988280" y="105079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74385</xdr:rowOff>
    </xdr:from>
    <xdr:to>
      <xdr:col>102</xdr:col>
      <xdr:colOff>165100</xdr:colOff>
      <xdr:row>63</xdr:row>
      <xdr:rowOff>4535</xdr:rowOff>
    </xdr:to>
    <xdr:sp macro="" textlink="">
      <xdr:nvSpPr>
        <xdr:cNvPr id="710" name="楕円 709">
          <a:extLst>
            <a:ext uri="{FF2B5EF4-FFF2-40B4-BE49-F238E27FC236}">
              <a16:creationId xmlns:a16="http://schemas.microsoft.com/office/drawing/2014/main" id="{49A7B105-45A7-4199-AC4C-335015E96110}"/>
            </a:ext>
          </a:extLst>
        </xdr:cNvPr>
        <xdr:cNvSpPr/>
      </xdr:nvSpPr>
      <xdr:spPr>
        <a:xfrm>
          <a:off x="17162780" y="1046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125185</xdr:rowOff>
    </xdr:to>
    <xdr:cxnSp macro="">
      <xdr:nvCxnSpPr>
        <xdr:cNvPr id="711" name="直線コネクタ 710">
          <a:extLst>
            <a:ext uri="{FF2B5EF4-FFF2-40B4-BE49-F238E27FC236}">
              <a16:creationId xmlns:a16="http://schemas.microsoft.com/office/drawing/2014/main" id="{AADEB062-A2BA-467E-A8AB-5F8D71A8D3B9}"/>
            </a:ext>
          </a:extLst>
        </xdr:cNvPr>
        <xdr:cNvCxnSpPr/>
      </xdr:nvCxnSpPr>
      <xdr:spPr>
        <a:xfrm flipV="1">
          <a:off x="17213580" y="1050798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74385</xdr:rowOff>
    </xdr:from>
    <xdr:to>
      <xdr:col>98</xdr:col>
      <xdr:colOff>38100</xdr:colOff>
      <xdr:row>63</xdr:row>
      <xdr:rowOff>4535</xdr:rowOff>
    </xdr:to>
    <xdr:sp macro="" textlink="">
      <xdr:nvSpPr>
        <xdr:cNvPr id="712" name="楕円 711">
          <a:extLst>
            <a:ext uri="{FF2B5EF4-FFF2-40B4-BE49-F238E27FC236}">
              <a16:creationId xmlns:a16="http://schemas.microsoft.com/office/drawing/2014/main" id="{BE14C44A-3BEA-4B39-8DFE-44E5FAE1C300}"/>
            </a:ext>
          </a:extLst>
        </xdr:cNvPr>
        <xdr:cNvSpPr/>
      </xdr:nvSpPr>
      <xdr:spPr>
        <a:xfrm>
          <a:off x="16388080" y="10468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125185</xdr:rowOff>
    </xdr:from>
    <xdr:to>
      <xdr:col>102</xdr:col>
      <xdr:colOff>114300</xdr:colOff>
      <xdr:row>62</xdr:row>
      <xdr:rowOff>125185</xdr:rowOff>
    </xdr:to>
    <xdr:cxnSp macro="">
      <xdr:nvCxnSpPr>
        <xdr:cNvPr id="713" name="直線コネクタ 712">
          <a:extLst>
            <a:ext uri="{FF2B5EF4-FFF2-40B4-BE49-F238E27FC236}">
              <a16:creationId xmlns:a16="http://schemas.microsoft.com/office/drawing/2014/main" id="{963A75E0-41E3-4F37-AD33-902CC482A535}"/>
            </a:ext>
          </a:extLst>
        </xdr:cNvPr>
        <xdr:cNvCxnSpPr/>
      </xdr:nvCxnSpPr>
      <xdr:spPr>
        <a:xfrm>
          <a:off x="16431260" y="105188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7A6FB850-81D6-4B6C-A658-703AE74747A6}"/>
            </a:ext>
          </a:extLst>
        </xdr:cNvPr>
        <xdr:cNvSpPr txBox="1"/>
      </xdr:nvSpPr>
      <xdr:spPr>
        <a:xfrm>
          <a:off x="185611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6C49D938-4979-4DBE-8646-AD206D2135FD}"/>
            </a:ext>
          </a:extLst>
        </xdr:cNvPr>
        <xdr:cNvSpPr txBox="1"/>
      </xdr:nvSpPr>
      <xdr:spPr>
        <a:xfrm>
          <a:off x="1777626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6" name="n_3aveValue【保健センター・保健所】&#10;一人当たり面積">
          <a:extLst>
            <a:ext uri="{FF2B5EF4-FFF2-40B4-BE49-F238E27FC236}">
              <a16:creationId xmlns:a16="http://schemas.microsoft.com/office/drawing/2014/main" id="{5F536689-5F27-45F2-889E-C3A086A3DE8A}"/>
            </a:ext>
          </a:extLst>
        </xdr:cNvPr>
        <xdr:cNvSpPr txBox="1"/>
      </xdr:nvSpPr>
      <xdr:spPr>
        <a:xfrm>
          <a:off x="170015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17" name="n_4aveValue【保健センター・保健所】&#10;一人当たり面積">
          <a:extLst>
            <a:ext uri="{FF2B5EF4-FFF2-40B4-BE49-F238E27FC236}">
              <a16:creationId xmlns:a16="http://schemas.microsoft.com/office/drawing/2014/main" id="{308BBA4C-CEFF-44D4-A91B-DC391FABD2B0}"/>
            </a:ext>
          </a:extLst>
        </xdr:cNvPr>
        <xdr:cNvSpPr txBox="1"/>
      </xdr:nvSpPr>
      <xdr:spPr>
        <a:xfrm>
          <a:off x="16226867" y="106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8" name="n_1mainValue【保健センター・保健所】&#10;一人当たり面積">
          <a:extLst>
            <a:ext uri="{FF2B5EF4-FFF2-40B4-BE49-F238E27FC236}">
              <a16:creationId xmlns:a16="http://schemas.microsoft.com/office/drawing/2014/main" id="{9C847B83-F561-4CBD-8D75-3B88ECE7CD01}"/>
            </a:ext>
          </a:extLst>
        </xdr:cNvPr>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9" name="n_2mainValue【保健センター・保健所】&#10;一人当たり面積">
          <a:extLst>
            <a:ext uri="{FF2B5EF4-FFF2-40B4-BE49-F238E27FC236}">
              <a16:creationId xmlns:a16="http://schemas.microsoft.com/office/drawing/2014/main" id="{A1526BBE-C063-46B9-9CB8-AF1A1F2AEECE}"/>
            </a:ext>
          </a:extLst>
        </xdr:cNvPr>
        <xdr:cNvSpPr txBox="1"/>
      </xdr:nvSpPr>
      <xdr:spPr>
        <a:xfrm>
          <a:off x="177762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21062</xdr:rowOff>
    </xdr:from>
    <xdr:ext cx="469744" cy="259045"/>
    <xdr:sp macro="" textlink="">
      <xdr:nvSpPr>
        <xdr:cNvPr id="720" name="n_3mainValue【保健センター・保健所】&#10;一人当たり面積">
          <a:extLst>
            <a:ext uri="{FF2B5EF4-FFF2-40B4-BE49-F238E27FC236}">
              <a16:creationId xmlns:a16="http://schemas.microsoft.com/office/drawing/2014/main" id="{C1A8F664-8DEA-454B-B25C-295E1658B8F1}"/>
            </a:ext>
          </a:extLst>
        </xdr:cNvPr>
        <xdr:cNvSpPr txBox="1"/>
      </xdr:nvSpPr>
      <xdr:spPr>
        <a:xfrm>
          <a:off x="17001567" y="1024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21062</xdr:rowOff>
    </xdr:from>
    <xdr:ext cx="469744" cy="259045"/>
    <xdr:sp macro="" textlink="">
      <xdr:nvSpPr>
        <xdr:cNvPr id="721" name="n_4mainValue【保健センター・保健所】&#10;一人当たり面積">
          <a:extLst>
            <a:ext uri="{FF2B5EF4-FFF2-40B4-BE49-F238E27FC236}">
              <a16:creationId xmlns:a16="http://schemas.microsoft.com/office/drawing/2014/main" id="{8E0EA0B4-0001-4749-B30B-C18D1E3F2668}"/>
            </a:ext>
          </a:extLst>
        </xdr:cNvPr>
        <xdr:cNvSpPr txBox="1"/>
      </xdr:nvSpPr>
      <xdr:spPr>
        <a:xfrm>
          <a:off x="16226867" y="1024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955A015-E275-493C-8D82-E31635E77E6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6E59C06-0ADA-43DF-A957-A47E83949BC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F499098-FA4B-4E24-8924-D4FEBB59056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867DE66-4E87-4107-A688-AED59C1E1A2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C6571286-0660-4FBA-BB3E-69AD3B5D36D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BD3AC6D5-002D-4832-940C-4E63C24D1EA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6230B5B1-9EAB-4D16-800D-B345413E252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853E581-6541-406B-BB7D-ADF2657C442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FEF0C173-2407-4864-B14D-B818558B983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42335D4C-C5AE-4262-AE2D-93110CBD9CA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E88F3C2B-B9C2-4BDE-BB2D-F811F575B5A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BA1C9F7A-ED0D-4ACC-9C08-BCA33ACAD0E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C12455EF-7BCB-4995-88B3-3333F0EA92B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5BB4517A-55A8-4AC4-8787-49E4571E26D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97F8A1DD-98CE-47D3-81D4-C6671AA992B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1B9D93A3-D7A2-491C-BCB8-CBB1026070C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CD8D28-846C-4E96-9BEA-BFB8969BB06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85F2F6FC-54C7-405B-ACDC-C27D4074280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ECE7DDEF-D7A9-4655-BE29-533B90E413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D46C418-A4A4-4A49-B1C5-7D6A752F128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E80A03C1-3E59-44FE-961C-A50399C97FD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FFB46605-509C-4539-BAC0-B83675B46B4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4379FD5B-4F9A-408D-8FB2-90C383CAF77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179F9B8B-D113-4061-8D10-03B24175F76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450F21BF-60E2-47DB-A315-86ACCA0B9500}"/>
            </a:ext>
          </a:extLst>
        </xdr:cNvPr>
        <xdr:cNvCxnSpPr/>
      </xdr:nvCxnSpPr>
      <xdr:spPr>
        <a:xfrm flipV="1">
          <a:off x="14375764" y="13154025"/>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70D2BAB5-2544-4DE3-8DEC-04B1640DCD77}"/>
            </a:ext>
          </a:extLst>
        </xdr:cNvPr>
        <xdr:cNvSpPr txBox="1"/>
      </xdr:nvSpPr>
      <xdr:spPr>
        <a:xfrm>
          <a:off x="144145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F2BABAE0-256B-4CAB-9EF9-6E2A42243D89}"/>
            </a:ext>
          </a:extLst>
        </xdr:cNvPr>
        <xdr:cNvCxnSpPr/>
      </xdr:nvCxnSpPr>
      <xdr:spPr>
        <a:xfrm>
          <a:off x="14287500" y="1438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1B8F205F-78B2-4937-8C44-E7C867B11D19}"/>
            </a:ext>
          </a:extLst>
        </xdr:cNvPr>
        <xdr:cNvSpPr txBox="1"/>
      </xdr:nvSpPr>
      <xdr:spPr>
        <a:xfrm>
          <a:off x="1441450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5D0F8714-2AC2-4131-B6F8-449ED65E1107}"/>
            </a:ext>
          </a:extLst>
        </xdr:cNvPr>
        <xdr:cNvCxnSpPr/>
      </xdr:nvCxnSpPr>
      <xdr:spPr>
        <a:xfrm>
          <a:off x="1428750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470E6701-F553-46A2-8AB6-FB287EF84425}"/>
            </a:ext>
          </a:extLst>
        </xdr:cNvPr>
        <xdr:cNvSpPr txBox="1"/>
      </xdr:nvSpPr>
      <xdr:spPr>
        <a:xfrm>
          <a:off x="14414500" y="1371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CC8D5463-6543-4D5B-A6E8-008BDE9BBC8F}"/>
            </a:ext>
          </a:extLst>
        </xdr:cNvPr>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93905508-0A18-4ACB-93DF-20A10FF7FAFF}"/>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BB3B785C-9ABC-429B-9B6A-D8C6912AAC18}"/>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738B5B69-D67A-408B-9FC8-6B7BA2271002}"/>
            </a:ext>
          </a:extLst>
        </xdr:cNvPr>
        <xdr:cNvSpPr/>
      </xdr:nvSpPr>
      <xdr:spPr>
        <a:xfrm>
          <a:off x="12029440" y="13611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829B61B9-FAE1-4FA1-8746-8B6BD2F69856}"/>
            </a:ext>
          </a:extLst>
        </xdr:cNvPr>
        <xdr:cNvSpPr/>
      </xdr:nvSpPr>
      <xdr:spPr>
        <a:xfrm>
          <a:off x="112318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E384056-EF3D-4310-A302-F72F43AF7BD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C5A8D30-5DD9-4ED9-BA60-26A85F95903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5E3EF1C9-DAA6-4CD5-9BBF-FA8C4853694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E5BB1AA-1D6F-455C-95B4-95F29BFF582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872EB3E-0814-458E-991E-A8D74B732E3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762" name="楕円 761">
          <a:extLst>
            <a:ext uri="{FF2B5EF4-FFF2-40B4-BE49-F238E27FC236}">
              <a16:creationId xmlns:a16="http://schemas.microsoft.com/office/drawing/2014/main" id="{5B70A67E-2D2B-4548-A802-8386037FFAAC}"/>
            </a:ext>
          </a:extLst>
        </xdr:cNvPr>
        <xdr:cNvSpPr/>
      </xdr:nvSpPr>
      <xdr:spPr>
        <a:xfrm>
          <a:off x="14325600" y="136671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111141</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E2F14815-D75C-44AB-A5A0-9DB3AAE834B2}"/>
            </a:ext>
          </a:extLst>
        </xdr:cNvPr>
        <xdr:cNvSpPr txBox="1"/>
      </xdr:nvSpPr>
      <xdr:spPr>
        <a:xfrm>
          <a:off x="14414500"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xdr:rowOff>
    </xdr:from>
    <xdr:to>
      <xdr:col>81</xdr:col>
      <xdr:colOff>101600</xdr:colOff>
      <xdr:row>81</xdr:row>
      <xdr:rowOff>107950</xdr:rowOff>
    </xdr:to>
    <xdr:sp macro="" textlink="">
      <xdr:nvSpPr>
        <xdr:cNvPr id="764" name="楕円 763">
          <a:extLst>
            <a:ext uri="{FF2B5EF4-FFF2-40B4-BE49-F238E27FC236}">
              <a16:creationId xmlns:a16="http://schemas.microsoft.com/office/drawing/2014/main" id="{61784D46-2D0D-428E-9465-25C52538F029}"/>
            </a:ext>
          </a:extLst>
        </xdr:cNvPr>
        <xdr:cNvSpPr/>
      </xdr:nvSpPr>
      <xdr:spPr>
        <a:xfrm>
          <a:off x="1357884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57150</xdr:rowOff>
    </xdr:from>
    <xdr:to>
      <xdr:col>85</xdr:col>
      <xdr:colOff>127000</xdr:colOff>
      <xdr:row>81</xdr:row>
      <xdr:rowOff>139064</xdr:rowOff>
    </xdr:to>
    <xdr:cxnSp macro="">
      <xdr:nvCxnSpPr>
        <xdr:cNvPr id="765" name="直線コネクタ 764">
          <a:extLst>
            <a:ext uri="{FF2B5EF4-FFF2-40B4-BE49-F238E27FC236}">
              <a16:creationId xmlns:a16="http://schemas.microsoft.com/office/drawing/2014/main" id="{98AEDCEE-F68C-4EE6-9E51-98CD85637EDF}"/>
            </a:ext>
          </a:extLst>
        </xdr:cNvPr>
        <xdr:cNvCxnSpPr/>
      </xdr:nvCxnSpPr>
      <xdr:spPr>
        <a:xfrm>
          <a:off x="13629640" y="13635990"/>
          <a:ext cx="74676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66" name="楕円 765">
          <a:extLst>
            <a:ext uri="{FF2B5EF4-FFF2-40B4-BE49-F238E27FC236}">
              <a16:creationId xmlns:a16="http://schemas.microsoft.com/office/drawing/2014/main" id="{8F307D3B-B0B7-4686-BA4E-411E4C84D8A0}"/>
            </a:ext>
          </a:extLst>
        </xdr:cNvPr>
        <xdr:cNvSpPr/>
      </xdr:nvSpPr>
      <xdr:spPr>
        <a:xfrm>
          <a:off x="12804140" y="1351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57150</xdr:rowOff>
    </xdr:to>
    <xdr:cxnSp macro="">
      <xdr:nvCxnSpPr>
        <xdr:cNvPr id="767" name="直線コネクタ 766">
          <a:extLst>
            <a:ext uri="{FF2B5EF4-FFF2-40B4-BE49-F238E27FC236}">
              <a16:creationId xmlns:a16="http://schemas.microsoft.com/office/drawing/2014/main" id="{2AFCD0E7-AE6D-48D0-8F4F-055C36C1E41A}"/>
            </a:ext>
          </a:extLst>
        </xdr:cNvPr>
        <xdr:cNvCxnSpPr/>
      </xdr:nvCxnSpPr>
      <xdr:spPr>
        <a:xfrm>
          <a:off x="12854940" y="1356550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19686</xdr:rowOff>
    </xdr:from>
    <xdr:to>
      <xdr:col>72</xdr:col>
      <xdr:colOff>38100</xdr:colOff>
      <xdr:row>80</xdr:row>
      <xdr:rowOff>121286</xdr:rowOff>
    </xdr:to>
    <xdr:sp macro="" textlink="">
      <xdr:nvSpPr>
        <xdr:cNvPr id="768" name="楕円 767">
          <a:extLst>
            <a:ext uri="{FF2B5EF4-FFF2-40B4-BE49-F238E27FC236}">
              <a16:creationId xmlns:a16="http://schemas.microsoft.com/office/drawing/2014/main" id="{CE96B7B2-6C2D-4A09-B6A0-57DD96A5FE7E}"/>
            </a:ext>
          </a:extLst>
        </xdr:cNvPr>
        <xdr:cNvSpPr/>
      </xdr:nvSpPr>
      <xdr:spPr>
        <a:xfrm>
          <a:off x="12029440" y="134308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70486</xdr:rowOff>
    </xdr:from>
    <xdr:to>
      <xdr:col>76</xdr:col>
      <xdr:colOff>114300</xdr:colOff>
      <xdr:row>80</xdr:row>
      <xdr:rowOff>154305</xdr:rowOff>
    </xdr:to>
    <xdr:cxnSp macro="">
      <xdr:nvCxnSpPr>
        <xdr:cNvPr id="769" name="直線コネクタ 768">
          <a:extLst>
            <a:ext uri="{FF2B5EF4-FFF2-40B4-BE49-F238E27FC236}">
              <a16:creationId xmlns:a16="http://schemas.microsoft.com/office/drawing/2014/main" id="{C53D7319-463B-4EEA-AD13-3445B658898B}"/>
            </a:ext>
          </a:extLst>
        </xdr:cNvPr>
        <xdr:cNvCxnSpPr/>
      </xdr:nvCxnSpPr>
      <xdr:spPr>
        <a:xfrm>
          <a:off x="12072620" y="13481686"/>
          <a:ext cx="78232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137795</xdr:rowOff>
    </xdr:from>
    <xdr:to>
      <xdr:col>67</xdr:col>
      <xdr:colOff>101600</xdr:colOff>
      <xdr:row>80</xdr:row>
      <xdr:rowOff>67945</xdr:rowOff>
    </xdr:to>
    <xdr:sp macro="" textlink="">
      <xdr:nvSpPr>
        <xdr:cNvPr id="770" name="楕円 769">
          <a:extLst>
            <a:ext uri="{FF2B5EF4-FFF2-40B4-BE49-F238E27FC236}">
              <a16:creationId xmlns:a16="http://schemas.microsoft.com/office/drawing/2014/main" id="{2B8C420A-6D55-4695-81EB-3DBD31CC8716}"/>
            </a:ext>
          </a:extLst>
        </xdr:cNvPr>
        <xdr:cNvSpPr/>
      </xdr:nvSpPr>
      <xdr:spPr>
        <a:xfrm>
          <a:off x="11231880" y="13381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17145</xdr:rowOff>
    </xdr:from>
    <xdr:to>
      <xdr:col>71</xdr:col>
      <xdr:colOff>177800</xdr:colOff>
      <xdr:row>80</xdr:row>
      <xdr:rowOff>70486</xdr:rowOff>
    </xdr:to>
    <xdr:cxnSp macro="">
      <xdr:nvCxnSpPr>
        <xdr:cNvPr id="771" name="直線コネクタ 770">
          <a:extLst>
            <a:ext uri="{FF2B5EF4-FFF2-40B4-BE49-F238E27FC236}">
              <a16:creationId xmlns:a16="http://schemas.microsoft.com/office/drawing/2014/main" id="{8DB77EDD-C01B-4BD6-8168-5E29A8CCD45B}"/>
            </a:ext>
          </a:extLst>
        </xdr:cNvPr>
        <xdr:cNvCxnSpPr/>
      </xdr:nvCxnSpPr>
      <xdr:spPr>
        <a:xfrm>
          <a:off x="11282680" y="13428345"/>
          <a:ext cx="78994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74D6B612-FBAD-4085-A6D2-DA1635D3B30A}"/>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CFF14768-3A61-4E38-BD6F-9CCE30B6107B}"/>
            </a:ext>
          </a:extLst>
        </xdr:cNvPr>
        <xdr:cNvSpPr txBox="1"/>
      </xdr:nvSpPr>
      <xdr:spPr>
        <a:xfrm>
          <a:off x="12675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C5072520-A278-4DDF-9232-199290706968}"/>
            </a:ext>
          </a:extLst>
        </xdr:cNvPr>
        <xdr:cNvSpPr txBox="1"/>
      </xdr:nvSpPr>
      <xdr:spPr>
        <a:xfrm>
          <a:off x="11900544" y="1370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40C81A32-1A78-4888-B018-C828ABBBB14E}"/>
            </a:ext>
          </a:extLst>
        </xdr:cNvPr>
        <xdr:cNvSpPr txBox="1"/>
      </xdr:nvSpPr>
      <xdr:spPr>
        <a:xfrm>
          <a:off x="11102984" y="136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124477</xdr:rowOff>
    </xdr:from>
    <xdr:ext cx="405111" cy="259045"/>
    <xdr:sp macro="" textlink="">
      <xdr:nvSpPr>
        <xdr:cNvPr id="776" name="n_1mainValue【消防施設】&#10;有形固定資産減価償却率">
          <a:extLst>
            <a:ext uri="{FF2B5EF4-FFF2-40B4-BE49-F238E27FC236}">
              <a16:creationId xmlns:a16="http://schemas.microsoft.com/office/drawing/2014/main" id="{43C9A7F6-E438-4ECE-BFBA-46BC30AD0A77}"/>
            </a:ext>
          </a:extLst>
        </xdr:cNvPr>
        <xdr:cNvSpPr txBox="1"/>
      </xdr:nvSpPr>
      <xdr:spPr>
        <a:xfrm>
          <a:off x="1343724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77" name="n_2mainValue【消防施設】&#10;有形固定資産減価償却率">
          <a:extLst>
            <a:ext uri="{FF2B5EF4-FFF2-40B4-BE49-F238E27FC236}">
              <a16:creationId xmlns:a16="http://schemas.microsoft.com/office/drawing/2014/main" id="{15C2ACAA-C80A-4D93-888F-2FFC81116F2B}"/>
            </a:ext>
          </a:extLst>
        </xdr:cNvPr>
        <xdr:cNvSpPr txBox="1"/>
      </xdr:nvSpPr>
      <xdr:spPr>
        <a:xfrm>
          <a:off x="1267524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137813</xdr:rowOff>
    </xdr:from>
    <xdr:ext cx="405111" cy="259045"/>
    <xdr:sp macro="" textlink="">
      <xdr:nvSpPr>
        <xdr:cNvPr id="778" name="n_3mainValue【消防施設】&#10;有形固定資産減価償却率">
          <a:extLst>
            <a:ext uri="{FF2B5EF4-FFF2-40B4-BE49-F238E27FC236}">
              <a16:creationId xmlns:a16="http://schemas.microsoft.com/office/drawing/2014/main" id="{F5F19AC7-8081-4277-8B36-D0B289FEAF3E}"/>
            </a:ext>
          </a:extLst>
        </xdr:cNvPr>
        <xdr:cNvSpPr txBox="1"/>
      </xdr:nvSpPr>
      <xdr:spPr>
        <a:xfrm>
          <a:off x="1190054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84472</xdr:rowOff>
    </xdr:from>
    <xdr:ext cx="405111" cy="259045"/>
    <xdr:sp macro="" textlink="">
      <xdr:nvSpPr>
        <xdr:cNvPr id="779" name="n_4mainValue【消防施設】&#10;有形固定資産減価償却率">
          <a:extLst>
            <a:ext uri="{FF2B5EF4-FFF2-40B4-BE49-F238E27FC236}">
              <a16:creationId xmlns:a16="http://schemas.microsoft.com/office/drawing/2014/main" id="{3D3F7C6D-4E6A-41E6-824A-F73DA0135F4A}"/>
            </a:ext>
          </a:extLst>
        </xdr:cNvPr>
        <xdr:cNvSpPr txBox="1"/>
      </xdr:nvSpPr>
      <xdr:spPr>
        <a:xfrm>
          <a:off x="11102984" y="1316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FCE21569-F73B-49A9-9B5A-300F060E0F2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5E440999-AAC6-4421-B431-9A3BBCD8DF8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8753DAA0-6A66-46A9-BC95-D474D0F9BC2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A71FE0C6-157C-4249-9DB9-3FA9B4456FA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E641A5D4-B8E8-4014-88A7-3FCD69BD57D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7B02053-E56F-4B3A-A461-7152DB160B9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1AAC52D2-BC8D-4864-9A91-7750C86D6BA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04A1250-6C7C-4D1C-B223-99A0C306B2F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E12E450B-AE4A-42F9-AAA0-05CE15747DF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BE67075A-08FF-4138-8ABE-755A28C2EE1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EDD8DD14-E64C-47C8-9E2D-7E8E7DF67E0E}"/>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1F50BF99-120F-4425-9941-221B1F0CF0CC}"/>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EB448585-FF3B-43A0-8F1C-4FE9C35AFA4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1EA1DFFD-4074-4F50-90A7-6AD9CF7547D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E6770A9D-EFAA-4F97-8F1C-25580CE29AAA}"/>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CB26C663-7451-4742-B53C-59317C4C6222}"/>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F51DC974-770D-4AE8-A4C2-0A3C6A559AF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4B6EE324-0288-4E8C-8D65-E196C8DCBA7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7FC760E2-774C-4245-B5EA-D07DA76E491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83867811-FF94-4133-8B37-BE0CBD61D97F}"/>
            </a:ext>
          </a:extLst>
        </xdr:cNvPr>
        <xdr:cNvCxnSpPr/>
      </xdr:nvCxnSpPr>
      <xdr:spPr>
        <a:xfrm flipV="1">
          <a:off x="19509104" y="13102590"/>
          <a:ext cx="0" cy="113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BF67AB76-6D98-49B3-BAF5-545629396D7D}"/>
            </a:ext>
          </a:extLst>
        </xdr:cNvPr>
        <xdr:cNvSpPr txBox="1"/>
      </xdr:nvSpPr>
      <xdr:spPr>
        <a:xfrm>
          <a:off x="19547840" y="1424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FFA0CF2B-1A89-4EF3-9133-BFD160C7FE33}"/>
            </a:ext>
          </a:extLst>
        </xdr:cNvPr>
        <xdr:cNvCxnSpPr/>
      </xdr:nvCxnSpPr>
      <xdr:spPr>
        <a:xfrm>
          <a:off x="19443700" y="14239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EBDF1084-BCD9-4D66-B515-D95930D4D65A}"/>
            </a:ext>
          </a:extLst>
        </xdr:cNvPr>
        <xdr:cNvSpPr txBox="1"/>
      </xdr:nvSpPr>
      <xdr:spPr>
        <a:xfrm>
          <a:off x="19547840" y="128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80DE533B-013B-4391-B307-D357534CAE1C}"/>
            </a:ext>
          </a:extLst>
        </xdr:cNvPr>
        <xdr:cNvCxnSpPr/>
      </xdr:nvCxnSpPr>
      <xdr:spPr>
        <a:xfrm>
          <a:off x="194437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id="{E4018769-ADC0-429C-88D4-FAEBB795F102}"/>
            </a:ext>
          </a:extLst>
        </xdr:cNvPr>
        <xdr:cNvSpPr txBox="1"/>
      </xdr:nvSpPr>
      <xdr:spPr>
        <a:xfrm>
          <a:off x="19547840" y="13855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3345A778-30A9-4494-B624-5FE681ABEA0F}"/>
            </a:ext>
          </a:extLst>
        </xdr:cNvPr>
        <xdr:cNvSpPr/>
      </xdr:nvSpPr>
      <xdr:spPr>
        <a:xfrm>
          <a:off x="1945894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CA1DC40A-6D4D-4FF3-AFCB-401D0668CB19}"/>
            </a:ext>
          </a:extLst>
        </xdr:cNvPr>
        <xdr:cNvSpPr/>
      </xdr:nvSpPr>
      <xdr:spPr>
        <a:xfrm>
          <a:off x="187350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FFA291E2-3612-4E55-9015-CCEF9883CDD4}"/>
            </a:ext>
          </a:extLst>
        </xdr:cNvPr>
        <xdr:cNvSpPr/>
      </xdr:nvSpPr>
      <xdr:spPr>
        <a:xfrm>
          <a:off x="17937480" y="13882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AB5DA07B-33C4-458C-A658-312A3BB9F68D}"/>
            </a:ext>
          </a:extLst>
        </xdr:cNvPr>
        <xdr:cNvSpPr/>
      </xdr:nvSpPr>
      <xdr:spPr>
        <a:xfrm>
          <a:off x="1716278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4F2346C3-D2D9-4B5B-830A-97F31DA407DC}"/>
            </a:ext>
          </a:extLst>
        </xdr:cNvPr>
        <xdr:cNvSpPr/>
      </xdr:nvSpPr>
      <xdr:spPr>
        <a:xfrm>
          <a:off x="1638808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93D224D-CD77-49A3-BFCD-3B5FD58CFC2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D4B53AC-B636-4BB5-9B05-016413AE2B4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DA9E9B3-46A9-4132-B674-5A6DF5CB4C1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21898B2-A927-49D6-B57E-0090708D856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904153E-7E67-4F65-9999-8317C0C064D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15" name="楕円 814">
          <a:extLst>
            <a:ext uri="{FF2B5EF4-FFF2-40B4-BE49-F238E27FC236}">
              <a16:creationId xmlns:a16="http://schemas.microsoft.com/office/drawing/2014/main" id="{97A2AD01-86A9-4AC2-BEC8-65C71FC02892}"/>
            </a:ext>
          </a:extLst>
        </xdr:cNvPr>
        <xdr:cNvSpPr/>
      </xdr:nvSpPr>
      <xdr:spPr>
        <a:xfrm>
          <a:off x="1945894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95902</xdr:rowOff>
    </xdr:from>
    <xdr:ext cx="469744" cy="259045"/>
    <xdr:sp macro="" textlink="">
      <xdr:nvSpPr>
        <xdr:cNvPr id="816" name="【消防施設】&#10;一人当たり面積該当値テキスト">
          <a:extLst>
            <a:ext uri="{FF2B5EF4-FFF2-40B4-BE49-F238E27FC236}">
              <a16:creationId xmlns:a16="http://schemas.microsoft.com/office/drawing/2014/main" id="{F23E8755-2A92-4B80-B782-AF2CFDAA4641}"/>
            </a:ext>
          </a:extLst>
        </xdr:cNvPr>
        <xdr:cNvSpPr txBox="1"/>
      </xdr:nvSpPr>
      <xdr:spPr>
        <a:xfrm>
          <a:off x="19547840" y="136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817" name="楕円 816">
          <a:extLst>
            <a:ext uri="{FF2B5EF4-FFF2-40B4-BE49-F238E27FC236}">
              <a16:creationId xmlns:a16="http://schemas.microsoft.com/office/drawing/2014/main" id="{9989C99C-CB01-4BF6-961C-C2A0AD8A0471}"/>
            </a:ext>
          </a:extLst>
        </xdr:cNvPr>
        <xdr:cNvSpPr/>
      </xdr:nvSpPr>
      <xdr:spPr>
        <a:xfrm>
          <a:off x="1873504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123825</xdr:rowOff>
    </xdr:from>
    <xdr:to>
      <xdr:col>116</xdr:col>
      <xdr:colOff>63500</xdr:colOff>
      <xdr:row>82</xdr:row>
      <xdr:rowOff>129539</xdr:rowOff>
    </xdr:to>
    <xdr:cxnSp macro="">
      <xdr:nvCxnSpPr>
        <xdr:cNvPr id="818" name="直線コネクタ 817">
          <a:extLst>
            <a:ext uri="{FF2B5EF4-FFF2-40B4-BE49-F238E27FC236}">
              <a16:creationId xmlns:a16="http://schemas.microsoft.com/office/drawing/2014/main" id="{C8835F90-0348-4D39-AB6D-E7202B1F6CB6}"/>
            </a:ext>
          </a:extLst>
        </xdr:cNvPr>
        <xdr:cNvCxnSpPr/>
      </xdr:nvCxnSpPr>
      <xdr:spPr>
        <a:xfrm flipV="1">
          <a:off x="18778220" y="13870305"/>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84455</xdr:rowOff>
    </xdr:from>
    <xdr:to>
      <xdr:col>107</xdr:col>
      <xdr:colOff>101600</xdr:colOff>
      <xdr:row>83</xdr:row>
      <xdr:rowOff>14605</xdr:rowOff>
    </xdr:to>
    <xdr:sp macro="" textlink="">
      <xdr:nvSpPr>
        <xdr:cNvPr id="819" name="楕円 818">
          <a:extLst>
            <a:ext uri="{FF2B5EF4-FFF2-40B4-BE49-F238E27FC236}">
              <a16:creationId xmlns:a16="http://schemas.microsoft.com/office/drawing/2014/main" id="{79A009E2-F412-41D1-B5B0-F3E468F21F6D}"/>
            </a:ext>
          </a:extLst>
        </xdr:cNvPr>
        <xdr:cNvSpPr/>
      </xdr:nvSpPr>
      <xdr:spPr>
        <a:xfrm>
          <a:off x="17937480" y="1383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135255</xdr:rowOff>
    </xdr:to>
    <xdr:cxnSp macro="">
      <xdr:nvCxnSpPr>
        <xdr:cNvPr id="820" name="直線コネクタ 819">
          <a:extLst>
            <a:ext uri="{FF2B5EF4-FFF2-40B4-BE49-F238E27FC236}">
              <a16:creationId xmlns:a16="http://schemas.microsoft.com/office/drawing/2014/main" id="{0FF6B44D-FB3A-4DBF-9E4A-9BAFA8A0FFB7}"/>
            </a:ext>
          </a:extLst>
        </xdr:cNvPr>
        <xdr:cNvCxnSpPr/>
      </xdr:nvCxnSpPr>
      <xdr:spPr>
        <a:xfrm flipV="1">
          <a:off x="17988280" y="13876019"/>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38736</xdr:rowOff>
    </xdr:from>
    <xdr:to>
      <xdr:col>102</xdr:col>
      <xdr:colOff>165100</xdr:colOff>
      <xdr:row>82</xdr:row>
      <xdr:rowOff>140336</xdr:rowOff>
    </xdr:to>
    <xdr:sp macro="" textlink="">
      <xdr:nvSpPr>
        <xdr:cNvPr id="821" name="楕円 820">
          <a:extLst>
            <a:ext uri="{FF2B5EF4-FFF2-40B4-BE49-F238E27FC236}">
              <a16:creationId xmlns:a16="http://schemas.microsoft.com/office/drawing/2014/main" id="{2ABD66B7-BA21-4D6B-9099-A2448B24B7CB}"/>
            </a:ext>
          </a:extLst>
        </xdr:cNvPr>
        <xdr:cNvSpPr/>
      </xdr:nvSpPr>
      <xdr:spPr>
        <a:xfrm>
          <a:off x="1716278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89536</xdr:rowOff>
    </xdr:from>
    <xdr:to>
      <xdr:col>107</xdr:col>
      <xdr:colOff>50800</xdr:colOff>
      <xdr:row>82</xdr:row>
      <xdr:rowOff>135255</xdr:rowOff>
    </xdr:to>
    <xdr:cxnSp macro="">
      <xdr:nvCxnSpPr>
        <xdr:cNvPr id="822" name="直線コネクタ 821">
          <a:extLst>
            <a:ext uri="{FF2B5EF4-FFF2-40B4-BE49-F238E27FC236}">
              <a16:creationId xmlns:a16="http://schemas.microsoft.com/office/drawing/2014/main" id="{F27E46F5-724D-4754-A8B2-D994C5BF7A4A}"/>
            </a:ext>
          </a:extLst>
        </xdr:cNvPr>
        <xdr:cNvCxnSpPr/>
      </xdr:nvCxnSpPr>
      <xdr:spPr>
        <a:xfrm>
          <a:off x="17213580" y="13836016"/>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23" name="楕円 822">
          <a:extLst>
            <a:ext uri="{FF2B5EF4-FFF2-40B4-BE49-F238E27FC236}">
              <a16:creationId xmlns:a16="http://schemas.microsoft.com/office/drawing/2014/main" id="{5B9C1973-F065-45C8-AE0C-DD6CB2A6E1CB}"/>
            </a:ext>
          </a:extLst>
        </xdr:cNvPr>
        <xdr:cNvSpPr/>
      </xdr:nvSpPr>
      <xdr:spPr>
        <a:xfrm>
          <a:off x="1638808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89536</xdr:rowOff>
    </xdr:from>
    <xdr:to>
      <xdr:col>102</xdr:col>
      <xdr:colOff>114300</xdr:colOff>
      <xdr:row>82</xdr:row>
      <xdr:rowOff>95250</xdr:rowOff>
    </xdr:to>
    <xdr:cxnSp macro="">
      <xdr:nvCxnSpPr>
        <xdr:cNvPr id="824" name="直線コネクタ 823">
          <a:extLst>
            <a:ext uri="{FF2B5EF4-FFF2-40B4-BE49-F238E27FC236}">
              <a16:creationId xmlns:a16="http://schemas.microsoft.com/office/drawing/2014/main" id="{EC33E11C-A534-441A-8980-97330EF38FB7}"/>
            </a:ext>
          </a:extLst>
        </xdr:cNvPr>
        <xdr:cNvCxnSpPr/>
      </xdr:nvCxnSpPr>
      <xdr:spPr>
        <a:xfrm flipV="1">
          <a:off x="16431260" y="1383601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70ED1921-6259-45AB-9855-AA9A84758C54}"/>
            </a:ext>
          </a:extLst>
        </xdr:cNvPr>
        <xdr:cNvSpPr txBox="1"/>
      </xdr:nvSpPr>
      <xdr:spPr>
        <a:xfrm>
          <a:off x="18561127" y="1397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E0C971FD-5637-4754-B85C-E141F18B724F}"/>
            </a:ext>
          </a:extLst>
        </xdr:cNvPr>
        <xdr:cNvSpPr txBox="1"/>
      </xdr:nvSpPr>
      <xdr:spPr>
        <a:xfrm>
          <a:off x="17776267" y="1397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id="{64CC0697-A081-411B-9472-B34FC67EE47A}"/>
            </a:ext>
          </a:extLst>
        </xdr:cNvPr>
        <xdr:cNvSpPr txBox="1"/>
      </xdr:nvSpPr>
      <xdr:spPr>
        <a:xfrm>
          <a:off x="1700156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id="{60BF9620-7E29-4AAB-A53B-8C8D2A59F623}"/>
            </a:ext>
          </a:extLst>
        </xdr:cNvPr>
        <xdr:cNvSpPr txBox="1"/>
      </xdr:nvSpPr>
      <xdr:spPr>
        <a:xfrm>
          <a:off x="1622686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25416</xdr:rowOff>
    </xdr:from>
    <xdr:ext cx="469744" cy="259045"/>
    <xdr:sp macro="" textlink="">
      <xdr:nvSpPr>
        <xdr:cNvPr id="829" name="n_1mainValue【消防施設】&#10;一人当たり面積">
          <a:extLst>
            <a:ext uri="{FF2B5EF4-FFF2-40B4-BE49-F238E27FC236}">
              <a16:creationId xmlns:a16="http://schemas.microsoft.com/office/drawing/2014/main" id="{054FBC8F-A49E-4570-B311-84302ACB17E8}"/>
            </a:ext>
          </a:extLst>
        </xdr:cNvPr>
        <xdr:cNvSpPr txBox="1"/>
      </xdr:nvSpPr>
      <xdr:spPr>
        <a:xfrm>
          <a:off x="18561127" y="1360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31132</xdr:rowOff>
    </xdr:from>
    <xdr:ext cx="469744" cy="259045"/>
    <xdr:sp macro="" textlink="">
      <xdr:nvSpPr>
        <xdr:cNvPr id="830" name="n_2mainValue【消防施設】&#10;一人当たり面積">
          <a:extLst>
            <a:ext uri="{FF2B5EF4-FFF2-40B4-BE49-F238E27FC236}">
              <a16:creationId xmlns:a16="http://schemas.microsoft.com/office/drawing/2014/main" id="{3564CAFF-064E-4064-852D-5335EFDB495C}"/>
            </a:ext>
          </a:extLst>
        </xdr:cNvPr>
        <xdr:cNvSpPr txBox="1"/>
      </xdr:nvSpPr>
      <xdr:spPr>
        <a:xfrm>
          <a:off x="1777626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156863</xdr:rowOff>
    </xdr:from>
    <xdr:ext cx="469744" cy="259045"/>
    <xdr:sp macro="" textlink="">
      <xdr:nvSpPr>
        <xdr:cNvPr id="831" name="n_3mainValue【消防施設】&#10;一人当たり面積">
          <a:extLst>
            <a:ext uri="{FF2B5EF4-FFF2-40B4-BE49-F238E27FC236}">
              <a16:creationId xmlns:a16="http://schemas.microsoft.com/office/drawing/2014/main" id="{0BFCC1B5-E1BC-45E4-854F-4685002C1340}"/>
            </a:ext>
          </a:extLst>
        </xdr:cNvPr>
        <xdr:cNvSpPr txBox="1"/>
      </xdr:nvSpPr>
      <xdr:spPr>
        <a:xfrm>
          <a:off x="170015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2" name="n_4mainValue【消防施設】&#10;一人当たり面積">
          <a:extLst>
            <a:ext uri="{FF2B5EF4-FFF2-40B4-BE49-F238E27FC236}">
              <a16:creationId xmlns:a16="http://schemas.microsoft.com/office/drawing/2014/main" id="{5BFB9B60-3431-4FC0-808C-56D7EF0DB288}"/>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728E62F4-90BC-4244-A844-3CA78BA9F4E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1DEAFE28-C170-4C07-B571-D797ACADADD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1DAFBEDF-287F-4223-BC74-CD362352C0C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8541FD07-C6F0-4E0C-9584-795AD3C8E96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9493AE2A-8D85-4C9E-A83B-78EAECF50BC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C22AFD65-A66D-4B15-9E13-968D8A72472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6DB66A00-478E-4C45-827E-6F01F869F53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437BA6EC-057B-4BDC-8074-B44C4ABCE53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9F541CF6-9200-4F27-A2AC-E72E2643F3E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5097017-C56F-480F-AF26-758F4DC9493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269D58D2-C562-4F69-9270-1F20B407876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99925A1C-33C1-457F-9DA3-44CAFC5E3C8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E96E8D45-7DAD-4DAD-AFD0-88263446D72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1E629067-D1B2-4C1F-834E-F3BC93928CC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50554EEE-BCD2-473C-A604-7387C6C4551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5B4ED3D9-349D-47CD-8FBE-A63A9E674B3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F8C535AB-D99A-416B-BFA3-F68B79E9991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DE3A1CD1-61EB-4D7A-899B-9315B05C57A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C505B346-1705-4E30-A358-3C82D6ADF3E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6D2FAFF3-7BA9-4F55-A3E3-1F612BE519C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7FB8C29F-57B0-470F-B640-90C28C218CB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41D68268-BD44-4172-9D3F-CEE8570DB0B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BE295FB7-AF69-4967-A053-303AD9D721B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23AFBC28-2AD4-4311-9F8D-73CB0C7E8CA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5785B06A-C98F-4B48-A360-0323D248B2AE}"/>
            </a:ext>
          </a:extLst>
        </xdr:cNvPr>
        <xdr:cNvCxnSpPr/>
      </xdr:nvCxnSpPr>
      <xdr:spPr>
        <a:xfrm flipV="1">
          <a:off x="14375764" y="16661130"/>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0A2E54D4-91E8-4C0E-96C3-83CE3ED9739E}"/>
            </a:ext>
          </a:extLst>
        </xdr:cNvPr>
        <xdr:cNvSpPr txBox="1"/>
      </xdr:nvSpPr>
      <xdr:spPr>
        <a:xfrm>
          <a:off x="144145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F201B1BD-E8A9-4B5D-BA5B-C6C80D13A14C}"/>
            </a:ext>
          </a:extLst>
        </xdr:cNvPr>
        <xdr:cNvCxnSpPr/>
      </xdr:nvCxnSpPr>
      <xdr:spPr>
        <a:xfrm>
          <a:off x="1428750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34B32A6D-9E8F-4FCF-BB99-5240BE5AF4E4}"/>
            </a:ext>
          </a:extLst>
        </xdr:cNvPr>
        <xdr:cNvSpPr txBox="1"/>
      </xdr:nvSpPr>
      <xdr:spPr>
        <a:xfrm>
          <a:off x="14414500" y="16440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A98EB13A-27C7-4169-B9A8-4B36EE2F6BA5}"/>
            </a:ext>
          </a:extLst>
        </xdr:cNvPr>
        <xdr:cNvCxnSpPr/>
      </xdr:nvCxnSpPr>
      <xdr:spPr>
        <a:xfrm>
          <a:off x="14287500" y="16661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5CA9B8EC-71C5-4A4C-821B-308E92748ADB}"/>
            </a:ext>
          </a:extLst>
        </xdr:cNvPr>
        <xdr:cNvSpPr txBox="1"/>
      </xdr:nvSpPr>
      <xdr:spPr>
        <a:xfrm>
          <a:off x="14414500" y="17253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7EC28D03-F778-4FC1-8E6A-3D155CE1CC61}"/>
            </a:ext>
          </a:extLst>
        </xdr:cNvPr>
        <xdr:cNvSpPr/>
      </xdr:nvSpPr>
      <xdr:spPr>
        <a:xfrm>
          <a:off x="14325600" y="17271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E6980CA7-23A7-414D-AA33-81C1E1C094D2}"/>
            </a:ext>
          </a:extLst>
        </xdr:cNvPr>
        <xdr:cNvSpPr/>
      </xdr:nvSpPr>
      <xdr:spPr>
        <a:xfrm>
          <a:off x="13578840" y="17248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B6FE5C4D-7734-4CB3-B439-E779EF95CB85}"/>
            </a:ext>
          </a:extLst>
        </xdr:cNvPr>
        <xdr:cNvSpPr/>
      </xdr:nvSpPr>
      <xdr:spPr>
        <a:xfrm>
          <a:off x="12804140" y="17263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68353E94-B04A-4DFB-B8DC-C354B5A86C18}"/>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DA886331-879E-4533-B8B6-3A333D03D8BB}"/>
            </a:ext>
          </a:extLst>
        </xdr:cNvPr>
        <xdr:cNvSpPr/>
      </xdr:nvSpPr>
      <xdr:spPr>
        <a:xfrm>
          <a:off x="1123188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8A49E8E-2977-4CAB-B1DC-6EF97453BC2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4C93F6F-40B4-4192-B3B3-643C1EBD8AD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ABA005C-3CAA-4818-AD84-613A19ED99C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6915A51-5D5B-46EC-943F-586297FA756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44012AB-DC1E-4D7F-83B0-7B63C183506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46355</xdr:rowOff>
    </xdr:from>
    <xdr:to>
      <xdr:col>85</xdr:col>
      <xdr:colOff>177800</xdr:colOff>
      <xdr:row>101</xdr:row>
      <xdr:rowOff>147955</xdr:rowOff>
    </xdr:to>
    <xdr:sp macro="" textlink="">
      <xdr:nvSpPr>
        <xdr:cNvPr id="873" name="楕円 872">
          <a:extLst>
            <a:ext uri="{FF2B5EF4-FFF2-40B4-BE49-F238E27FC236}">
              <a16:creationId xmlns:a16="http://schemas.microsoft.com/office/drawing/2014/main" id="{6BA0D437-E128-4A2B-9A0F-14EBA89553E7}"/>
            </a:ext>
          </a:extLst>
        </xdr:cNvPr>
        <xdr:cNvSpPr/>
      </xdr:nvSpPr>
      <xdr:spPr>
        <a:xfrm>
          <a:off x="14325600" y="16977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69232</xdr:rowOff>
    </xdr:from>
    <xdr:ext cx="405111" cy="259045"/>
    <xdr:sp macro="" textlink="">
      <xdr:nvSpPr>
        <xdr:cNvPr id="874" name="【庁舎】&#10;有形固定資産減価償却率該当値テキスト">
          <a:extLst>
            <a:ext uri="{FF2B5EF4-FFF2-40B4-BE49-F238E27FC236}">
              <a16:creationId xmlns:a16="http://schemas.microsoft.com/office/drawing/2014/main" id="{DBCA5643-214E-42F2-8D34-FE1A6A791D06}"/>
            </a:ext>
          </a:extLst>
        </xdr:cNvPr>
        <xdr:cNvSpPr txBox="1"/>
      </xdr:nvSpPr>
      <xdr:spPr>
        <a:xfrm>
          <a:off x="14414500" y="1683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154939</xdr:rowOff>
    </xdr:from>
    <xdr:to>
      <xdr:col>81</xdr:col>
      <xdr:colOff>101600</xdr:colOff>
      <xdr:row>101</xdr:row>
      <xdr:rowOff>85089</xdr:rowOff>
    </xdr:to>
    <xdr:sp macro="" textlink="">
      <xdr:nvSpPr>
        <xdr:cNvPr id="875" name="楕円 874">
          <a:extLst>
            <a:ext uri="{FF2B5EF4-FFF2-40B4-BE49-F238E27FC236}">
              <a16:creationId xmlns:a16="http://schemas.microsoft.com/office/drawing/2014/main" id="{D89EFA1B-9569-4271-B734-A541579DD184}"/>
            </a:ext>
          </a:extLst>
        </xdr:cNvPr>
        <xdr:cNvSpPr/>
      </xdr:nvSpPr>
      <xdr:spPr>
        <a:xfrm>
          <a:off x="13578840" y="16918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34289</xdr:rowOff>
    </xdr:from>
    <xdr:to>
      <xdr:col>85</xdr:col>
      <xdr:colOff>127000</xdr:colOff>
      <xdr:row>101</xdr:row>
      <xdr:rowOff>97155</xdr:rowOff>
    </xdr:to>
    <xdr:cxnSp macro="">
      <xdr:nvCxnSpPr>
        <xdr:cNvPr id="876" name="直線コネクタ 875">
          <a:extLst>
            <a:ext uri="{FF2B5EF4-FFF2-40B4-BE49-F238E27FC236}">
              <a16:creationId xmlns:a16="http://schemas.microsoft.com/office/drawing/2014/main" id="{E434E837-7CD3-486E-B428-00B466FAA096}"/>
            </a:ext>
          </a:extLst>
        </xdr:cNvPr>
        <xdr:cNvCxnSpPr/>
      </xdr:nvCxnSpPr>
      <xdr:spPr>
        <a:xfrm>
          <a:off x="13629640" y="16965929"/>
          <a:ext cx="74676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93980</xdr:rowOff>
    </xdr:from>
    <xdr:to>
      <xdr:col>76</xdr:col>
      <xdr:colOff>165100</xdr:colOff>
      <xdr:row>101</xdr:row>
      <xdr:rowOff>24130</xdr:rowOff>
    </xdr:to>
    <xdr:sp macro="" textlink="">
      <xdr:nvSpPr>
        <xdr:cNvPr id="877" name="楕円 876">
          <a:extLst>
            <a:ext uri="{FF2B5EF4-FFF2-40B4-BE49-F238E27FC236}">
              <a16:creationId xmlns:a16="http://schemas.microsoft.com/office/drawing/2014/main" id="{387D2539-FE49-4BAA-8D7C-3450A66902B7}"/>
            </a:ext>
          </a:extLst>
        </xdr:cNvPr>
        <xdr:cNvSpPr/>
      </xdr:nvSpPr>
      <xdr:spPr>
        <a:xfrm>
          <a:off x="12804140" y="1685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144780</xdr:rowOff>
    </xdr:from>
    <xdr:to>
      <xdr:col>81</xdr:col>
      <xdr:colOff>50800</xdr:colOff>
      <xdr:row>101</xdr:row>
      <xdr:rowOff>34289</xdr:rowOff>
    </xdr:to>
    <xdr:cxnSp macro="">
      <xdr:nvCxnSpPr>
        <xdr:cNvPr id="878" name="直線コネクタ 877">
          <a:extLst>
            <a:ext uri="{FF2B5EF4-FFF2-40B4-BE49-F238E27FC236}">
              <a16:creationId xmlns:a16="http://schemas.microsoft.com/office/drawing/2014/main" id="{EBED81E1-106A-4140-85B6-D0DB9498E750}"/>
            </a:ext>
          </a:extLst>
        </xdr:cNvPr>
        <xdr:cNvCxnSpPr/>
      </xdr:nvCxnSpPr>
      <xdr:spPr>
        <a:xfrm>
          <a:off x="12854940" y="16908780"/>
          <a:ext cx="7747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48261</xdr:rowOff>
    </xdr:from>
    <xdr:to>
      <xdr:col>72</xdr:col>
      <xdr:colOff>38100</xdr:colOff>
      <xdr:row>100</xdr:row>
      <xdr:rowOff>149861</xdr:rowOff>
    </xdr:to>
    <xdr:sp macro="" textlink="">
      <xdr:nvSpPr>
        <xdr:cNvPr id="879" name="楕円 878">
          <a:extLst>
            <a:ext uri="{FF2B5EF4-FFF2-40B4-BE49-F238E27FC236}">
              <a16:creationId xmlns:a16="http://schemas.microsoft.com/office/drawing/2014/main" id="{5FE91C03-FE9C-4732-A840-DA1672478445}"/>
            </a:ext>
          </a:extLst>
        </xdr:cNvPr>
        <xdr:cNvSpPr/>
      </xdr:nvSpPr>
      <xdr:spPr>
        <a:xfrm>
          <a:off x="12029440" y="168122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99061</xdr:rowOff>
    </xdr:from>
    <xdr:to>
      <xdr:col>76</xdr:col>
      <xdr:colOff>114300</xdr:colOff>
      <xdr:row>100</xdr:row>
      <xdr:rowOff>144780</xdr:rowOff>
    </xdr:to>
    <xdr:cxnSp macro="">
      <xdr:nvCxnSpPr>
        <xdr:cNvPr id="880" name="直線コネクタ 879">
          <a:extLst>
            <a:ext uri="{FF2B5EF4-FFF2-40B4-BE49-F238E27FC236}">
              <a16:creationId xmlns:a16="http://schemas.microsoft.com/office/drawing/2014/main" id="{746635A0-4E3F-4B49-8696-25ABE6F45DC4}"/>
            </a:ext>
          </a:extLst>
        </xdr:cNvPr>
        <xdr:cNvCxnSpPr/>
      </xdr:nvCxnSpPr>
      <xdr:spPr>
        <a:xfrm>
          <a:off x="12072620" y="1686306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156845</xdr:rowOff>
    </xdr:from>
    <xdr:to>
      <xdr:col>67</xdr:col>
      <xdr:colOff>101600</xdr:colOff>
      <xdr:row>100</xdr:row>
      <xdr:rowOff>86995</xdr:rowOff>
    </xdr:to>
    <xdr:sp macro="" textlink="">
      <xdr:nvSpPr>
        <xdr:cNvPr id="881" name="楕円 880">
          <a:extLst>
            <a:ext uri="{FF2B5EF4-FFF2-40B4-BE49-F238E27FC236}">
              <a16:creationId xmlns:a16="http://schemas.microsoft.com/office/drawing/2014/main" id="{A9788447-33DC-405F-BA7B-8347399E03EA}"/>
            </a:ext>
          </a:extLst>
        </xdr:cNvPr>
        <xdr:cNvSpPr/>
      </xdr:nvSpPr>
      <xdr:spPr>
        <a:xfrm>
          <a:off x="11231880" y="16753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36195</xdr:rowOff>
    </xdr:from>
    <xdr:to>
      <xdr:col>71</xdr:col>
      <xdr:colOff>177800</xdr:colOff>
      <xdr:row>100</xdr:row>
      <xdr:rowOff>99061</xdr:rowOff>
    </xdr:to>
    <xdr:cxnSp macro="">
      <xdr:nvCxnSpPr>
        <xdr:cNvPr id="882" name="直線コネクタ 881">
          <a:extLst>
            <a:ext uri="{FF2B5EF4-FFF2-40B4-BE49-F238E27FC236}">
              <a16:creationId xmlns:a16="http://schemas.microsoft.com/office/drawing/2014/main" id="{19168092-60B3-40AB-A72C-932AEDBE46BA}"/>
            </a:ext>
          </a:extLst>
        </xdr:cNvPr>
        <xdr:cNvCxnSpPr/>
      </xdr:nvCxnSpPr>
      <xdr:spPr>
        <a:xfrm>
          <a:off x="11282680" y="16800195"/>
          <a:ext cx="78994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661E2894-A610-4BCF-BC2A-1A04C1BB7F2F}"/>
            </a:ext>
          </a:extLst>
        </xdr:cNvPr>
        <xdr:cNvSpPr txBox="1"/>
      </xdr:nvSpPr>
      <xdr:spPr>
        <a:xfrm>
          <a:off x="134372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884" name="n_2aveValue【庁舎】&#10;有形固定資産減価償却率">
          <a:extLst>
            <a:ext uri="{FF2B5EF4-FFF2-40B4-BE49-F238E27FC236}">
              <a16:creationId xmlns:a16="http://schemas.microsoft.com/office/drawing/2014/main" id="{C8312A45-1D56-4574-8900-47799BF428E0}"/>
            </a:ext>
          </a:extLst>
        </xdr:cNvPr>
        <xdr:cNvSpPr txBox="1"/>
      </xdr:nvSpPr>
      <xdr:spPr>
        <a:xfrm>
          <a:off x="12675244" y="17352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5" name="n_3aveValue【庁舎】&#10;有形固定資産減価償却率">
          <a:extLst>
            <a:ext uri="{FF2B5EF4-FFF2-40B4-BE49-F238E27FC236}">
              <a16:creationId xmlns:a16="http://schemas.microsoft.com/office/drawing/2014/main" id="{B0CDF3EA-CDAA-4385-BC0F-C3B52A7D2F3E}"/>
            </a:ext>
          </a:extLst>
        </xdr:cNvPr>
        <xdr:cNvSpPr txBox="1"/>
      </xdr:nvSpPr>
      <xdr:spPr>
        <a:xfrm>
          <a:off x="119005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116222</xdr:rowOff>
    </xdr:from>
    <xdr:ext cx="405111" cy="259045"/>
    <xdr:sp macro="" textlink="">
      <xdr:nvSpPr>
        <xdr:cNvPr id="886" name="n_4aveValue【庁舎】&#10;有形固定資産減価償却率">
          <a:extLst>
            <a:ext uri="{FF2B5EF4-FFF2-40B4-BE49-F238E27FC236}">
              <a16:creationId xmlns:a16="http://schemas.microsoft.com/office/drawing/2014/main" id="{6E334A9F-40A3-4928-B5AB-729F5BDC6492}"/>
            </a:ext>
          </a:extLst>
        </xdr:cNvPr>
        <xdr:cNvSpPr txBox="1"/>
      </xdr:nvSpPr>
      <xdr:spPr>
        <a:xfrm>
          <a:off x="11102984"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101616</xdr:rowOff>
    </xdr:from>
    <xdr:ext cx="405111" cy="259045"/>
    <xdr:sp macro="" textlink="">
      <xdr:nvSpPr>
        <xdr:cNvPr id="887" name="n_1mainValue【庁舎】&#10;有形固定資産減価償却率">
          <a:extLst>
            <a:ext uri="{FF2B5EF4-FFF2-40B4-BE49-F238E27FC236}">
              <a16:creationId xmlns:a16="http://schemas.microsoft.com/office/drawing/2014/main" id="{4B70845D-81D2-46EF-854A-F5FC6DEB3BB8}"/>
            </a:ext>
          </a:extLst>
        </xdr:cNvPr>
        <xdr:cNvSpPr txBox="1"/>
      </xdr:nvSpPr>
      <xdr:spPr>
        <a:xfrm>
          <a:off x="13437244" y="1669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40657</xdr:rowOff>
    </xdr:from>
    <xdr:ext cx="405111" cy="259045"/>
    <xdr:sp macro="" textlink="">
      <xdr:nvSpPr>
        <xdr:cNvPr id="888" name="n_2mainValue【庁舎】&#10;有形固定資産減価償却率">
          <a:extLst>
            <a:ext uri="{FF2B5EF4-FFF2-40B4-BE49-F238E27FC236}">
              <a16:creationId xmlns:a16="http://schemas.microsoft.com/office/drawing/2014/main" id="{72197FC7-F0B3-4668-964B-6F47EAAF6680}"/>
            </a:ext>
          </a:extLst>
        </xdr:cNvPr>
        <xdr:cNvSpPr txBox="1"/>
      </xdr:nvSpPr>
      <xdr:spPr>
        <a:xfrm>
          <a:off x="12675244" y="1663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166388</xdr:rowOff>
    </xdr:from>
    <xdr:ext cx="405111" cy="259045"/>
    <xdr:sp macro="" textlink="">
      <xdr:nvSpPr>
        <xdr:cNvPr id="889" name="n_3mainValue【庁舎】&#10;有形固定資産減価償却率">
          <a:extLst>
            <a:ext uri="{FF2B5EF4-FFF2-40B4-BE49-F238E27FC236}">
              <a16:creationId xmlns:a16="http://schemas.microsoft.com/office/drawing/2014/main" id="{081A3FE0-E742-4C7D-AAAC-A299E84A5E8E}"/>
            </a:ext>
          </a:extLst>
        </xdr:cNvPr>
        <xdr:cNvSpPr txBox="1"/>
      </xdr:nvSpPr>
      <xdr:spPr>
        <a:xfrm>
          <a:off x="11900544" y="165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103522</xdr:rowOff>
    </xdr:from>
    <xdr:ext cx="405111" cy="259045"/>
    <xdr:sp macro="" textlink="">
      <xdr:nvSpPr>
        <xdr:cNvPr id="890" name="n_4mainValue【庁舎】&#10;有形固定資産減価償却率">
          <a:extLst>
            <a:ext uri="{FF2B5EF4-FFF2-40B4-BE49-F238E27FC236}">
              <a16:creationId xmlns:a16="http://schemas.microsoft.com/office/drawing/2014/main" id="{BB928359-D6A5-41F5-83A2-A842C22EFACF}"/>
            </a:ext>
          </a:extLst>
        </xdr:cNvPr>
        <xdr:cNvSpPr txBox="1"/>
      </xdr:nvSpPr>
      <xdr:spPr>
        <a:xfrm>
          <a:off x="11102984" y="1653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F3180C73-4FA4-4FB7-A9FF-2A835E3420C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17774BF3-391B-4064-BCF1-D9CAC61987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321340F4-8110-46CE-A888-0F6A789E204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F26C77BD-8266-4275-A019-FCDB974562C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BE88A0CC-8217-4742-8E9A-DAF0A301A30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AFF35AF7-1B0D-4FCC-8369-C512C585789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5B512D04-6500-45E5-9321-69708CE31C0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65371960-E9B6-4862-B21A-609D32C8C1E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CE146282-E3FA-4B0C-BDF6-10B4C9DFF16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E8497262-D126-4C5F-9CF7-A543341A7FC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36CFBCA8-ED44-4F6E-B310-F4179E40DE3F}"/>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F2FC888-5387-4250-96ED-0BF16B99310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9ADC386E-9AB1-4F1A-9735-2AB125B9247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6CDAD6AE-B4A1-4DF4-9243-57103BEAB476}"/>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E64C0EB7-B84C-4A3B-AF7F-C23AAC46285A}"/>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C598CF49-0797-42C8-9FF8-3B19C38028B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9E3F13AB-0CC1-4A68-A8EB-96EFC616AA8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37B6C10-D9AC-476B-B06A-AA0E133E23D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B7FB9C73-DCC9-4BA5-BB36-F0DA2ACFE3B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D28E2288-1F4D-4C4A-8E24-C1FB0BCDE83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A2759C88-CA3D-4703-8649-0547F6793E9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206C386-C5BC-4C00-87EA-1717A225724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3C0C6463-C7E9-4544-BE92-37EA88207639}"/>
            </a:ext>
          </a:extLst>
        </xdr:cNvPr>
        <xdr:cNvCxnSpPr/>
      </xdr:nvCxnSpPr>
      <xdr:spPr>
        <a:xfrm flipV="1">
          <a:off x="19509104" y="1680362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34BCF04C-2918-46D3-9145-9521B9BBD0EE}"/>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4737C8B6-0AE7-4769-A604-E19ADCCAFB16}"/>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ECA6A95C-04EB-490C-8C5A-28602942B5CB}"/>
            </a:ext>
          </a:extLst>
        </xdr:cNvPr>
        <xdr:cNvSpPr txBox="1"/>
      </xdr:nvSpPr>
      <xdr:spPr>
        <a:xfrm>
          <a:off x="19547840" y="165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5D00F10C-A754-45CF-83C1-E7A3EB2A7FD6}"/>
            </a:ext>
          </a:extLst>
        </xdr:cNvPr>
        <xdr:cNvCxnSpPr/>
      </xdr:nvCxnSpPr>
      <xdr:spPr>
        <a:xfrm>
          <a:off x="19443700" y="1680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18" name="【庁舎】&#10;一人当たり面積平均値テキスト">
          <a:extLst>
            <a:ext uri="{FF2B5EF4-FFF2-40B4-BE49-F238E27FC236}">
              <a16:creationId xmlns:a16="http://schemas.microsoft.com/office/drawing/2014/main" id="{CAE746AA-2070-49A3-AE13-964B2F746CE8}"/>
            </a:ext>
          </a:extLst>
        </xdr:cNvPr>
        <xdr:cNvSpPr txBox="1"/>
      </xdr:nvSpPr>
      <xdr:spPr>
        <a:xfrm>
          <a:off x="19547840" y="1766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2133C064-63BB-4F57-BDF8-DB9195BE48C7}"/>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2A1AE5C6-7304-4F49-85C7-0F393BAB2360}"/>
            </a:ext>
          </a:extLst>
        </xdr:cNvPr>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8C71AE36-B948-45F1-9FFC-3097BE97D5CF}"/>
            </a:ext>
          </a:extLst>
        </xdr:cNvPr>
        <xdr:cNvSpPr/>
      </xdr:nvSpPr>
      <xdr:spPr>
        <a:xfrm>
          <a:off x="1793748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905E222E-CA1D-4AC0-A629-71D7D9545EF5}"/>
            </a:ext>
          </a:extLst>
        </xdr:cNvPr>
        <xdr:cNvSpPr/>
      </xdr:nvSpPr>
      <xdr:spPr>
        <a:xfrm>
          <a:off x="1716278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EE05EF40-8A6A-4E6D-BFEB-5D07EEC7B09C}"/>
            </a:ext>
          </a:extLst>
        </xdr:cNvPr>
        <xdr:cNvSpPr/>
      </xdr:nvSpPr>
      <xdr:spPr>
        <a:xfrm>
          <a:off x="1638808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EF95AA9-E909-467D-938C-A0BE316EF8C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A63A840D-946F-45B5-9F06-E2092E8FB8D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F53F650-3C63-4D62-81DE-65BC9116162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11762344-B179-4364-B054-DF04133E19E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A97CD21-02C3-4820-AED1-73AE09B2A11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29" name="楕円 928">
          <a:extLst>
            <a:ext uri="{FF2B5EF4-FFF2-40B4-BE49-F238E27FC236}">
              <a16:creationId xmlns:a16="http://schemas.microsoft.com/office/drawing/2014/main" id="{07D51B83-D139-40A2-B5AE-03121A4E0544}"/>
            </a:ext>
          </a:extLst>
        </xdr:cNvPr>
        <xdr:cNvSpPr/>
      </xdr:nvSpPr>
      <xdr:spPr>
        <a:xfrm>
          <a:off x="1945894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139716</xdr:rowOff>
    </xdr:from>
    <xdr:ext cx="469744" cy="259045"/>
    <xdr:sp macro="" textlink="">
      <xdr:nvSpPr>
        <xdr:cNvPr id="930" name="【庁舎】&#10;一人当たり面積該当値テキスト">
          <a:extLst>
            <a:ext uri="{FF2B5EF4-FFF2-40B4-BE49-F238E27FC236}">
              <a16:creationId xmlns:a16="http://schemas.microsoft.com/office/drawing/2014/main" id="{CA95110E-3909-45C3-A2EE-AD8462C51A7F}"/>
            </a:ext>
          </a:extLst>
        </xdr:cNvPr>
        <xdr:cNvSpPr txBox="1"/>
      </xdr:nvSpPr>
      <xdr:spPr>
        <a:xfrm>
          <a:off x="19547840"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125985</xdr:rowOff>
    </xdr:from>
    <xdr:to>
      <xdr:col>112</xdr:col>
      <xdr:colOff>38100</xdr:colOff>
      <xdr:row>105</xdr:row>
      <xdr:rowOff>56135</xdr:rowOff>
    </xdr:to>
    <xdr:sp macro="" textlink="">
      <xdr:nvSpPr>
        <xdr:cNvPr id="931" name="楕円 930">
          <a:extLst>
            <a:ext uri="{FF2B5EF4-FFF2-40B4-BE49-F238E27FC236}">
              <a16:creationId xmlns:a16="http://schemas.microsoft.com/office/drawing/2014/main" id="{D3D3C935-CF82-425E-8BD5-2F565FDD49A7}"/>
            </a:ext>
          </a:extLst>
        </xdr:cNvPr>
        <xdr:cNvSpPr/>
      </xdr:nvSpPr>
      <xdr:spPr>
        <a:xfrm>
          <a:off x="18735040" y="17560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105</xdr:row>
      <xdr:rowOff>5335</xdr:rowOff>
    </xdr:to>
    <xdr:cxnSp macro="">
      <xdr:nvCxnSpPr>
        <xdr:cNvPr id="932" name="直線コネクタ 931">
          <a:extLst>
            <a:ext uri="{FF2B5EF4-FFF2-40B4-BE49-F238E27FC236}">
              <a16:creationId xmlns:a16="http://schemas.microsoft.com/office/drawing/2014/main" id="{DDEDB175-1EE2-429F-8AA7-30AF91AA2EEC}"/>
            </a:ext>
          </a:extLst>
        </xdr:cNvPr>
        <xdr:cNvCxnSpPr/>
      </xdr:nvCxnSpPr>
      <xdr:spPr>
        <a:xfrm flipV="1">
          <a:off x="18778220" y="17602199"/>
          <a:ext cx="73152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135128</xdr:rowOff>
    </xdr:from>
    <xdr:to>
      <xdr:col>107</xdr:col>
      <xdr:colOff>101600</xdr:colOff>
      <xdr:row>105</xdr:row>
      <xdr:rowOff>65278</xdr:rowOff>
    </xdr:to>
    <xdr:sp macro="" textlink="">
      <xdr:nvSpPr>
        <xdr:cNvPr id="933" name="楕円 932">
          <a:extLst>
            <a:ext uri="{FF2B5EF4-FFF2-40B4-BE49-F238E27FC236}">
              <a16:creationId xmlns:a16="http://schemas.microsoft.com/office/drawing/2014/main" id="{6FA10DDC-2383-4027-9E01-D8129EBF56EC}"/>
            </a:ext>
          </a:extLst>
        </xdr:cNvPr>
        <xdr:cNvSpPr/>
      </xdr:nvSpPr>
      <xdr:spPr>
        <a:xfrm>
          <a:off x="17937480" y="17569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5335</xdr:rowOff>
    </xdr:from>
    <xdr:to>
      <xdr:col>111</xdr:col>
      <xdr:colOff>177800</xdr:colOff>
      <xdr:row>105</xdr:row>
      <xdr:rowOff>14478</xdr:rowOff>
    </xdr:to>
    <xdr:cxnSp macro="">
      <xdr:nvCxnSpPr>
        <xdr:cNvPr id="934" name="直線コネクタ 933">
          <a:extLst>
            <a:ext uri="{FF2B5EF4-FFF2-40B4-BE49-F238E27FC236}">
              <a16:creationId xmlns:a16="http://schemas.microsoft.com/office/drawing/2014/main" id="{6B6D097D-9822-4580-8164-D34C25883B4B}"/>
            </a:ext>
          </a:extLst>
        </xdr:cNvPr>
        <xdr:cNvCxnSpPr/>
      </xdr:nvCxnSpPr>
      <xdr:spPr>
        <a:xfrm flipV="1">
          <a:off x="17988280" y="17607535"/>
          <a:ext cx="78994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80263</xdr:rowOff>
    </xdr:from>
    <xdr:to>
      <xdr:col>102</xdr:col>
      <xdr:colOff>165100</xdr:colOff>
      <xdr:row>105</xdr:row>
      <xdr:rowOff>10413</xdr:rowOff>
    </xdr:to>
    <xdr:sp macro="" textlink="">
      <xdr:nvSpPr>
        <xdr:cNvPr id="935" name="楕円 934">
          <a:extLst>
            <a:ext uri="{FF2B5EF4-FFF2-40B4-BE49-F238E27FC236}">
              <a16:creationId xmlns:a16="http://schemas.microsoft.com/office/drawing/2014/main" id="{366B0177-E7AC-41DD-B8D2-5A47003257F3}"/>
            </a:ext>
          </a:extLst>
        </xdr:cNvPr>
        <xdr:cNvSpPr/>
      </xdr:nvSpPr>
      <xdr:spPr>
        <a:xfrm>
          <a:off x="1716278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131063</xdr:rowOff>
    </xdr:from>
    <xdr:to>
      <xdr:col>107</xdr:col>
      <xdr:colOff>50800</xdr:colOff>
      <xdr:row>105</xdr:row>
      <xdr:rowOff>14478</xdr:rowOff>
    </xdr:to>
    <xdr:cxnSp macro="">
      <xdr:nvCxnSpPr>
        <xdr:cNvPr id="936" name="直線コネクタ 935">
          <a:extLst>
            <a:ext uri="{FF2B5EF4-FFF2-40B4-BE49-F238E27FC236}">
              <a16:creationId xmlns:a16="http://schemas.microsoft.com/office/drawing/2014/main" id="{ECDA9B7F-92E9-4D69-B056-9D14E1372208}"/>
            </a:ext>
          </a:extLst>
        </xdr:cNvPr>
        <xdr:cNvCxnSpPr/>
      </xdr:nvCxnSpPr>
      <xdr:spPr>
        <a:xfrm>
          <a:off x="17213580" y="17565623"/>
          <a:ext cx="7747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89408</xdr:rowOff>
    </xdr:from>
    <xdr:to>
      <xdr:col>98</xdr:col>
      <xdr:colOff>38100</xdr:colOff>
      <xdr:row>105</xdr:row>
      <xdr:rowOff>19558</xdr:rowOff>
    </xdr:to>
    <xdr:sp macro="" textlink="">
      <xdr:nvSpPr>
        <xdr:cNvPr id="937" name="楕円 936">
          <a:extLst>
            <a:ext uri="{FF2B5EF4-FFF2-40B4-BE49-F238E27FC236}">
              <a16:creationId xmlns:a16="http://schemas.microsoft.com/office/drawing/2014/main" id="{E0AAFAC3-6E77-4FCF-9FAA-5579E8DBEF8A}"/>
            </a:ext>
          </a:extLst>
        </xdr:cNvPr>
        <xdr:cNvSpPr/>
      </xdr:nvSpPr>
      <xdr:spPr>
        <a:xfrm>
          <a:off x="1638808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131063</xdr:rowOff>
    </xdr:from>
    <xdr:to>
      <xdr:col>102</xdr:col>
      <xdr:colOff>114300</xdr:colOff>
      <xdr:row>104</xdr:row>
      <xdr:rowOff>140208</xdr:rowOff>
    </xdr:to>
    <xdr:cxnSp macro="">
      <xdr:nvCxnSpPr>
        <xdr:cNvPr id="938" name="直線コネクタ 937">
          <a:extLst>
            <a:ext uri="{FF2B5EF4-FFF2-40B4-BE49-F238E27FC236}">
              <a16:creationId xmlns:a16="http://schemas.microsoft.com/office/drawing/2014/main" id="{E60140F5-58AB-474A-901F-FF9FB5D5AB28}"/>
            </a:ext>
          </a:extLst>
        </xdr:cNvPr>
        <xdr:cNvCxnSpPr/>
      </xdr:nvCxnSpPr>
      <xdr:spPr>
        <a:xfrm flipV="1">
          <a:off x="16431260" y="17565623"/>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9" name="n_1aveValue【庁舎】&#10;一人当たり面積">
          <a:extLst>
            <a:ext uri="{FF2B5EF4-FFF2-40B4-BE49-F238E27FC236}">
              <a16:creationId xmlns:a16="http://schemas.microsoft.com/office/drawing/2014/main" id="{E911920D-238A-4C1B-87ED-E4C6AF1B8319}"/>
            </a:ext>
          </a:extLst>
        </xdr:cNvPr>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0" name="n_2aveValue【庁舎】&#10;一人当たり面積">
          <a:extLst>
            <a:ext uri="{FF2B5EF4-FFF2-40B4-BE49-F238E27FC236}">
              <a16:creationId xmlns:a16="http://schemas.microsoft.com/office/drawing/2014/main" id="{59571FB8-4B9A-4462-BA38-75B1B4CF6F7C}"/>
            </a:ext>
          </a:extLst>
        </xdr:cNvPr>
        <xdr:cNvSpPr txBox="1"/>
      </xdr:nvSpPr>
      <xdr:spPr>
        <a:xfrm>
          <a:off x="17776267" y="1775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41" name="n_3aveValue【庁舎】&#10;一人当たり面積">
          <a:extLst>
            <a:ext uri="{FF2B5EF4-FFF2-40B4-BE49-F238E27FC236}">
              <a16:creationId xmlns:a16="http://schemas.microsoft.com/office/drawing/2014/main" id="{B90F32ED-D153-484A-8010-7C390D4716E8}"/>
            </a:ext>
          </a:extLst>
        </xdr:cNvPr>
        <xdr:cNvSpPr txBox="1"/>
      </xdr:nvSpPr>
      <xdr:spPr>
        <a:xfrm>
          <a:off x="170015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942" name="n_4aveValue【庁舎】&#10;一人当たり面積">
          <a:extLst>
            <a:ext uri="{FF2B5EF4-FFF2-40B4-BE49-F238E27FC236}">
              <a16:creationId xmlns:a16="http://schemas.microsoft.com/office/drawing/2014/main" id="{DE6852FB-6496-415A-8E85-840EFC4B06B7}"/>
            </a:ext>
          </a:extLst>
        </xdr:cNvPr>
        <xdr:cNvSpPr txBox="1"/>
      </xdr:nvSpPr>
      <xdr:spPr>
        <a:xfrm>
          <a:off x="162268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72662</xdr:rowOff>
    </xdr:from>
    <xdr:ext cx="469744" cy="259045"/>
    <xdr:sp macro="" textlink="">
      <xdr:nvSpPr>
        <xdr:cNvPr id="943" name="n_1mainValue【庁舎】&#10;一人当たり面積">
          <a:extLst>
            <a:ext uri="{FF2B5EF4-FFF2-40B4-BE49-F238E27FC236}">
              <a16:creationId xmlns:a16="http://schemas.microsoft.com/office/drawing/2014/main" id="{5EBB45D8-DAF4-40D7-8CCE-C96A9164A8B1}"/>
            </a:ext>
          </a:extLst>
        </xdr:cNvPr>
        <xdr:cNvSpPr txBox="1"/>
      </xdr:nvSpPr>
      <xdr:spPr>
        <a:xfrm>
          <a:off x="18561127" y="173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81805</xdr:rowOff>
    </xdr:from>
    <xdr:ext cx="469744" cy="259045"/>
    <xdr:sp macro="" textlink="">
      <xdr:nvSpPr>
        <xdr:cNvPr id="944" name="n_2mainValue【庁舎】&#10;一人当たり面積">
          <a:extLst>
            <a:ext uri="{FF2B5EF4-FFF2-40B4-BE49-F238E27FC236}">
              <a16:creationId xmlns:a16="http://schemas.microsoft.com/office/drawing/2014/main" id="{793C0E59-6D8B-4208-B076-E2670DD10C56}"/>
            </a:ext>
          </a:extLst>
        </xdr:cNvPr>
        <xdr:cNvSpPr txBox="1"/>
      </xdr:nvSpPr>
      <xdr:spPr>
        <a:xfrm>
          <a:off x="17776267" y="173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26940</xdr:rowOff>
    </xdr:from>
    <xdr:ext cx="469744" cy="259045"/>
    <xdr:sp macro="" textlink="">
      <xdr:nvSpPr>
        <xdr:cNvPr id="945" name="n_3mainValue【庁舎】&#10;一人当たり面積">
          <a:extLst>
            <a:ext uri="{FF2B5EF4-FFF2-40B4-BE49-F238E27FC236}">
              <a16:creationId xmlns:a16="http://schemas.microsoft.com/office/drawing/2014/main" id="{A6EA3A31-F4CE-4EA5-8009-9C3E0121DB03}"/>
            </a:ext>
          </a:extLst>
        </xdr:cNvPr>
        <xdr:cNvSpPr txBox="1"/>
      </xdr:nvSpPr>
      <xdr:spPr>
        <a:xfrm>
          <a:off x="17001567" y="1729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36085</xdr:rowOff>
    </xdr:from>
    <xdr:ext cx="469744" cy="259045"/>
    <xdr:sp macro="" textlink="">
      <xdr:nvSpPr>
        <xdr:cNvPr id="946" name="n_4mainValue【庁舎】&#10;一人当たり面積">
          <a:extLst>
            <a:ext uri="{FF2B5EF4-FFF2-40B4-BE49-F238E27FC236}">
              <a16:creationId xmlns:a16="http://schemas.microsoft.com/office/drawing/2014/main" id="{58F07DE4-828B-4123-B2AB-DD35A15C1B2A}"/>
            </a:ext>
          </a:extLst>
        </xdr:cNvPr>
        <xdr:cNvSpPr txBox="1"/>
      </xdr:nvSpPr>
      <xdr:spPr>
        <a:xfrm>
          <a:off x="16226867" y="173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2865A5A3-4BC0-49CB-8AB4-8E48E2C3F4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B1662B22-5F08-41A2-B387-D5AE9FE53EE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45AA2917-311E-4759-9605-6D9838032A8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が類似団体より低い水準となっているのは、全体の多くを近年整備された施設が占めるためである。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が類似団体より高い水準となっているのは、全体の多くを昭和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年代に整備された施設が占めるためである。</a:t>
          </a:r>
          <a:endParaRPr lang="ja-JP" altLang="ja-JP" sz="1400">
            <a:effectLst/>
          </a:endParaRPr>
        </a:p>
        <a:p>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は施設改修等により、減価償却率が下がることが見込まれる。</a:t>
          </a:r>
          <a:endParaRPr lang="ja-JP" altLang="ja-JP" sz="1400">
            <a:effectLst/>
          </a:endParaRPr>
        </a:p>
        <a:p>
          <a:r>
            <a:rPr kumimoji="1" lang="ja-JP" altLang="ja-JP" sz="1100">
              <a:solidFill>
                <a:schemeClr val="dk1"/>
              </a:solidFill>
              <a:effectLst/>
              <a:latin typeface="+mn-lt"/>
              <a:ea typeface="+mn-ea"/>
              <a:cs typeface="+mn-cs"/>
            </a:rPr>
            <a:t>本市は、各分類ごとの施設数が少ないため、ひとつの施設の動向が減価償却率に大きく影響している。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指数は昨年度より０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０１ポイント減少し、類似団体と比較すると０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ポイント下回っているものの、令和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年度単年では、０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これは、</a:t>
          </a:r>
          <a:r>
            <a:rPr kumimoji="1" lang="ja-JP" altLang="ja-JP" sz="1100" b="0" i="0" baseline="0">
              <a:solidFill>
                <a:schemeClr val="dk1"/>
              </a:solidFill>
              <a:effectLst/>
              <a:latin typeface="+mn-lt"/>
              <a:ea typeface="+mn-ea"/>
              <a:cs typeface="+mn-cs"/>
            </a:rPr>
            <a:t>社会福祉費などの増のため基準財政需要額が増加し</a:t>
          </a:r>
          <a:r>
            <a:rPr kumimoji="1" lang="ja-JP" altLang="en-US" sz="1100" b="0" i="0" baseline="0">
              <a:solidFill>
                <a:schemeClr val="dk1"/>
              </a:solidFill>
              <a:effectLst/>
              <a:latin typeface="+mn-lt"/>
              <a:ea typeface="+mn-ea"/>
              <a:cs typeface="+mn-cs"/>
            </a:rPr>
            <a:t>た一方で、</a:t>
          </a:r>
          <a:r>
            <a:rPr kumimoji="1" lang="ja-JP" altLang="ja-JP" sz="1100" b="0" i="0" baseline="0">
              <a:solidFill>
                <a:schemeClr val="dk1"/>
              </a:solidFill>
              <a:effectLst/>
              <a:latin typeface="+mn-lt"/>
              <a:ea typeface="+mn-ea"/>
              <a:cs typeface="+mn-cs"/>
            </a:rPr>
            <a:t>市税や固定資産税</a:t>
          </a:r>
          <a:r>
            <a:rPr kumimoji="1" lang="ja-JP" altLang="en-US" sz="1100" b="0" i="0" baseline="0">
              <a:solidFill>
                <a:schemeClr val="dk1"/>
              </a:solidFill>
              <a:effectLst/>
              <a:latin typeface="+mn-lt"/>
              <a:ea typeface="+mn-ea"/>
              <a:cs typeface="+mn-cs"/>
            </a:rPr>
            <a:t>等が</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となり</a:t>
          </a:r>
          <a:r>
            <a:rPr kumimoji="1" lang="ja-JP" altLang="ja-JP" sz="1100" b="0" i="0" baseline="0">
              <a:solidFill>
                <a:schemeClr val="dk1"/>
              </a:solidFill>
              <a:effectLst/>
              <a:latin typeface="+mn-lt"/>
              <a:ea typeface="+mn-ea"/>
              <a:cs typeface="+mn-cs"/>
            </a:rPr>
            <a:t>基準財政収入額</a:t>
          </a:r>
          <a:r>
            <a:rPr kumimoji="1" lang="ja-JP" altLang="en-US" sz="1100" b="0" i="0" baseline="0">
              <a:solidFill>
                <a:schemeClr val="dk1"/>
              </a:solidFill>
              <a:effectLst/>
              <a:latin typeface="+mn-lt"/>
              <a:ea typeface="+mn-ea"/>
              <a:cs typeface="+mn-cs"/>
            </a:rPr>
            <a:t>も増加し、分子となる基準財政収入額の伸び率の方が大きかった</a:t>
          </a:r>
          <a:r>
            <a:rPr kumimoji="1" lang="ja-JP" altLang="ja-JP" sz="1100" b="0" i="0" baseline="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今後は、官民が連携して企業誘致に向けた取組を加速化し、市税の増収確保に向けた取組を進める必要がある。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a:solidFill>
                <a:schemeClr val="dk1"/>
              </a:solidFill>
              <a:effectLst/>
              <a:latin typeface="+mn-lt"/>
              <a:ea typeface="+mn-ea"/>
              <a:cs typeface="+mn-cs"/>
            </a:rPr>
            <a:t>　</a:t>
          </a:r>
          <a:r>
            <a:rPr lang="ja-JP" altLang="ja-JP" sz="1000" b="0">
              <a:solidFill>
                <a:schemeClr val="dk1"/>
              </a:solidFill>
              <a:effectLst/>
              <a:latin typeface="+mn-lt"/>
              <a:ea typeface="+mn-ea"/>
              <a:cs typeface="+mn-cs"/>
            </a:rPr>
            <a:t>歳入の経常一般財源は、市税、</a:t>
          </a:r>
          <a:r>
            <a:rPr lang="ja-JP" altLang="en-US" sz="1000" b="0">
              <a:solidFill>
                <a:schemeClr val="dk1"/>
              </a:solidFill>
              <a:effectLst/>
              <a:latin typeface="+mn-lt"/>
              <a:ea typeface="+mn-ea"/>
              <a:cs typeface="+mn-cs"/>
            </a:rPr>
            <a:t>株式等譲渡所得割交付金及び地方交付税等が</a:t>
          </a:r>
          <a:r>
            <a:rPr lang="ja-JP" altLang="ja-JP" sz="1000" b="0">
              <a:solidFill>
                <a:schemeClr val="dk1"/>
              </a:solidFill>
              <a:effectLst/>
              <a:latin typeface="+mn-lt"/>
              <a:ea typeface="+mn-ea"/>
              <a:cs typeface="+mn-cs"/>
            </a:rPr>
            <a:t>増となり、</a:t>
          </a:r>
          <a:r>
            <a:rPr lang="ja-JP" altLang="en-US" sz="1000" b="0">
              <a:solidFill>
                <a:schemeClr val="dk1"/>
              </a:solidFill>
              <a:effectLst/>
              <a:latin typeface="+mn-lt"/>
              <a:ea typeface="+mn-ea"/>
              <a:cs typeface="+mn-cs"/>
            </a:rPr>
            <a:t>地方消費税交付金、地方特例交付金及びゴルフ場利用税交付金等</a:t>
          </a:r>
          <a:r>
            <a:rPr lang="ja-JP" altLang="ja-JP" sz="1000" b="0">
              <a:solidFill>
                <a:schemeClr val="dk1"/>
              </a:solidFill>
              <a:effectLst/>
              <a:latin typeface="+mn-lt"/>
              <a:ea typeface="+mn-ea"/>
              <a:cs typeface="+mn-cs"/>
            </a:rPr>
            <a:t>が減となったことから、全体では</a:t>
          </a:r>
          <a:r>
            <a:rPr lang="ja-JP" altLang="en-US" sz="1000" b="0">
              <a:solidFill>
                <a:schemeClr val="dk1"/>
              </a:solidFill>
              <a:effectLst/>
              <a:latin typeface="+mn-lt"/>
              <a:ea typeface="+mn-ea"/>
              <a:cs typeface="+mn-cs"/>
            </a:rPr>
            <a:t>７５３</a:t>
          </a:r>
          <a:r>
            <a:rPr lang="en-US" altLang="ja-JP" sz="1000" b="0">
              <a:solidFill>
                <a:schemeClr val="dk1"/>
              </a:solidFill>
              <a:effectLst/>
              <a:latin typeface="+mn-lt"/>
              <a:ea typeface="+mn-ea"/>
              <a:cs typeface="+mn-cs"/>
            </a:rPr>
            <a:t>,</a:t>
          </a:r>
          <a:r>
            <a:rPr lang="ja-JP" altLang="en-US" sz="1000" b="0">
              <a:solidFill>
                <a:schemeClr val="dk1"/>
              </a:solidFill>
              <a:effectLst/>
              <a:latin typeface="+mn-lt"/>
              <a:ea typeface="+mn-ea"/>
              <a:cs typeface="+mn-cs"/>
            </a:rPr>
            <a:t>３０１</a:t>
          </a:r>
          <a:r>
            <a:rPr lang="ja-JP" altLang="ja-JP" sz="1000" b="0">
              <a:solidFill>
                <a:schemeClr val="dk1"/>
              </a:solidFill>
              <a:effectLst/>
              <a:latin typeface="+mn-lt"/>
              <a:ea typeface="+mn-ea"/>
              <a:cs typeface="+mn-cs"/>
            </a:rPr>
            <a:t>千円の</a:t>
          </a:r>
          <a:r>
            <a:rPr lang="ja-JP" altLang="en-US" sz="1000" b="0">
              <a:solidFill>
                <a:schemeClr val="dk1"/>
              </a:solidFill>
              <a:effectLst/>
              <a:latin typeface="+mn-lt"/>
              <a:ea typeface="+mn-ea"/>
              <a:cs typeface="+mn-cs"/>
            </a:rPr>
            <a:t>増</a:t>
          </a:r>
          <a:r>
            <a:rPr lang="ja-JP" altLang="ja-JP" sz="1000" b="0">
              <a:solidFill>
                <a:schemeClr val="dk1"/>
              </a:solidFill>
              <a:effectLst/>
              <a:latin typeface="+mn-lt"/>
              <a:ea typeface="+mn-ea"/>
              <a:cs typeface="+mn-cs"/>
            </a:rPr>
            <a:t>額となった。次に、歳出の経常経費充当一般会計は、</a:t>
          </a:r>
          <a:r>
            <a:rPr lang="ja-JP" altLang="en-US" sz="1000" b="0">
              <a:solidFill>
                <a:schemeClr val="dk1"/>
              </a:solidFill>
              <a:effectLst/>
              <a:latin typeface="+mn-lt"/>
              <a:ea typeface="+mn-ea"/>
              <a:cs typeface="+mn-cs"/>
            </a:rPr>
            <a:t>扶助費、物件費及び公債費等</a:t>
          </a:r>
          <a:r>
            <a:rPr lang="ja-JP" altLang="ja-JP" sz="1000" b="0">
              <a:solidFill>
                <a:schemeClr val="dk1"/>
              </a:solidFill>
              <a:effectLst/>
              <a:latin typeface="+mn-lt"/>
              <a:ea typeface="+mn-ea"/>
              <a:cs typeface="+mn-cs"/>
            </a:rPr>
            <a:t>が増となり、補助費等</a:t>
          </a:r>
          <a:r>
            <a:rPr lang="ja-JP" altLang="en-US" sz="1000" b="0">
              <a:solidFill>
                <a:schemeClr val="dk1"/>
              </a:solidFill>
              <a:effectLst/>
              <a:latin typeface="+mn-lt"/>
              <a:ea typeface="+mn-ea"/>
              <a:cs typeface="+mn-cs"/>
            </a:rPr>
            <a:t>及び</a:t>
          </a:r>
          <a:r>
            <a:rPr lang="ja-JP" altLang="ja-JP" sz="1000" b="0">
              <a:solidFill>
                <a:schemeClr val="dk1"/>
              </a:solidFill>
              <a:effectLst/>
              <a:latin typeface="+mn-lt"/>
              <a:ea typeface="+mn-ea"/>
              <a:cs typeface="+mn-cs"/>
            </a:rPr>
            <a:t>人件費</a:t>
          </a:r>
          <a:r>
            <a:rPr lang="ja-JP" altLang="en-US" sz="1000" b="0">
              <a:solidFill>
                <a:schemeClr val="dk1"/>
              </a:solidFill>
              <a:effectLst/>
              <a:latin typeface="+mn-lt"/>
              <a:ea typeface="+mn-ea"/>
              <a:cs typeface="+mn-cs"/>
            </a:rPr>
            <a:t>が減</a:t>
          </a:r>
          <a:r>
            <a:rPr lang="ja-JP" altLang="ja-JP" sz="1000" b="0">
              <a:solidFill>
                <a:schemeClr val="dk1"/>
              </a:solidFill>
              <a:effectLst/>
              <a:latin typeface="+mn-lt"/>
              <a:ea typeface="+mn-ea"/>
              <a:cs typeface="+mn-cs"/>
            </a:rPr>
            <a:t>となったことから、全体では</a:t>
          </a:r>
          <a:r>
            <a:rPr lang="ja-JP" altLang="en-US" sz="1000" b="0">
              <a:solidFill>
                <a:schemeClr val="dk1"/>
              </a:solidFill>
              <a:effectLst/>
              <a:latin typeface="+mn-lt"/>
              <a:ea typeface="+mn-ea"/>
              <a:cs typeface="+mn-cs"/>
            </a:rPr>
            <a:t>７００</a:t>
          </a:r>
          <a:r>
            <a:rPr lang="en-US" altLang="ja-JP" sz="1000" b="0">
              <a:solidFill>
                <a:schemeClr val="dk1"/>
              </a:solidFill>
              <a:effectLst/>
              <a:latin typeface="+mn-lt"/>
              <a:ea typeface="+mn-ea"/>
              <a:cs typeface="+mn-cs"/>
            </a:rPr>
            <a:t>,</a:t>
          </a:r>
          <a:r>
            <a:rPr lang="ja-JP" altLang="en-US" sz="1000" b="0">
              <a:solidFill>
                <a:schemeClr val="dk1"/>
              </a:solidFill>
              <a:effectLst/>
              <a:latin typeface="+mn-lt"/>
              <a:ea typeface="+mn-ea"/>
              <a:cs typeface="+mn-cs"/>
            </a:rPr>
            <a:t>７２４千円の増</a:t>
          </a:r>
          <a:r>
            <a:rPr lang="ja-JP" altLang="ja-JP" sz="1000" b="0">
              <a:solidFill>
                <a:schemeClr val="dk1"/>
              </a:solidFill>
              <a:effectLst/>
              <a:latin typeface="+mn-lt"/>
              <a:ea typeface="+mn-ea"/>
              <a:cs typeface="+mn-cs"/>
            </a:rPr>
            <a:t>額となった。結果として、経常収支比率は</a:t>
          </a:r>
          <a:r>
            <a:rPr lang="ja-JP" altLang="en-US" sz="1000" b="0">
              <a:solidFill>
                <a:schemeClr val="dk1"/>
              </a:solidFill>
              <a:effectLst/>
              <a:latin typeface="+mn-lt"/>
              <a:ea typeface="+mn-ea"/>
              <a:cs typeface="+mn-cs"/>
            </a:rPr>
            <a:t>１</a:t>
          </a:r>
          <a:r>
            <a:rPr lang="en-US" altLang="ja-JP" sz="1000" b="0">
              <a:solidFill>
                <a:schemeClr val="dk1"/>
              </a:solidFill>
              <a:effectLst/>
              <a:latin typeface="+mn-lt"/>
              <a:ea typeface="+mn-ea"/>
              <a:cs typeface="+mn-cs"/>
            </a:rPr>
            <a:t>.</a:t>
          </a:r>
          <a:r>
            <a:rPr lang="ja-JP" altLang="en-US" sz="1000" b="0">
              <a:solidFill>
                <a:schemeClr val="dk1"/>
              </a:solidFill>
              <a:effectLst/>
              <a:latin typeface="+mn-lt"/>
              <a:ea typeface="+mn-ea"/>
              <a:cs typeface="+mn-cs"/>
            </a:rPr>
            <a:t>１ポイント</a:t>
          </a:r>
          <a:r>
            <a:rPr lang="ja-JP" altLang="ja-JP" sz="1000" b="0">
              <a:solidFill>
                <a:schemeClr val="dk1"/>
              </a:solidFill>
              <a:effectLst/>
              <a:latin typeface="+mn-lt"/>
              <a:ea typeface="+mn-ea"/>
              <a:cs typeface="+mn-cs"/>
            </a:rPr>
            <a:t>悪化した。</a:t>
          </a:r>
          <a:endParaRPr lang="ja-JP" altLang="ja-JP" sz="1000">
            <a:effectLst/>
          </a:endParaRPr>
        </a:p>
        <a:p>
          <a:r>
            <a:rPr kumimoji="1" lang="ja-JP" altLang="ja-JP" sz="1000">
              <a:solidFill>
                <a:schemeClr val="dk1"/>
              </a:solidFill>
              <a:effectLst/>
              <a:latin typeface="+mn-lt"/>
              <a:ea typeface="+mn-ea"/>
              <a:cs typeface="+mn-cs"/>
            </a:rPr>
            <a:t>　今後は、引き続き市有施設適正配置計画に基づき、施設の統廃合及び</a:t>
          </a:r>
          <a:r>
            <a:rPr kumimoji="1" lang="ja-JP" altLang="en-US" sz="1000">
              <a:solidFill>
                <a:schemeClr val="dk1"/>
              </a:solidFill>
              <a:effectLst/>
              <a:latin typeface="+mn-lt"/>
              <a:ea typeface="+mn-ea"/>
              <a:cs typeface="+mn-cs"/>
            </a:rPr>
            <a:t>除売却</a:t>
          </a:r>
          <a:r>
            <a:rPr kumimoji="1" lang="ja-JP" altLang="ja-JP" sz="1000">
              <a:solidFill>
                <a:schemeClr val="dk1"/>
              </a:solidFill>
              <a:effectLst/>
              <a:latin typeface="+mn-lt"/>
              <a:ea typeface="+mn-ea"/>
              <a:cs typeface="+mn-cs"/>
            </a:rPr>
            <a:t>をすす</a:t>
          </a:r>
          <a:r>
            <a:rPr kumimoji="1" lang="ja-JP" altLang="en-US" sz="1000">
              <a:solidFill>
                <a:schemeClr val="dk1"/>
              </a:solidFill>
              <a:effectLst/>
              <a:latin typeface="+mn-lt"/>
              <a:ea typeface="+mn-ea"/>
              <a:cs typeface="+mn-cs"/>
            </a:rPr>
            <a:t>めるなど</a:t>
          </a:r>
          <a:r>
            <a:rPr kumimoji="1" lang="ja-JP" altLang="ja-JP" sz="1000">
              <a:solidFill>
                <a:schemeClr val="dk1"/>
              </a:solidFill>
              <a:effectLst/>
              <a:latin typeface="+mn-lt"/>
              <a:ea typeface="+mn-ea"/>
              <a:cs typeface="+mn-cs"/>
            </a:rPr>
            <a:t>歳出の経常経費充当一般財源の削減に努めていく。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79587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391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3869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62</xdr:row>
      <xdr:rowOff>124883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3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62</xdr:row>
      <xdr:rowOff>124883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8587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比５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５４２</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増となり、類似団体及び県内平均より高い水準である。</a:t>
          </a:r>
          <a:endParaRPr lang="ja-JP" altLang="ja-JP" sz="1400">
            <a:effectLst/>
          </a:endParaRPr>
        </a:p>
        <a:p>
          <a:r>
            <a:rPr kumimoji="1" lang="ja-JP" altLang="ja-JP" sz="1100">
              <a:solidFill>
                <a:schemeClr val="dk1"/>
              </a:solidFill>
              <a:effectLst/>
              <a:latin typeface="+mn-lt"/>
              <a:ea typeface="+mn-ea"/>
              <a:cs typeface="+mn-cs"/>
            </a:rPr>
            <a:t>　増となった要因は、</a:t>
          </a:r>
          <a:r>
            <a:rPr kumimoji="1" lang="ja-JP" altLang="en-US" sz="1100">
              <a:solidFill>
                <a:schemeClr val="dk1"/>
              </a:solidFill>
              <a:effectLst/>
              <a:latin typeface="+mn-lt"/>
              <a:ea typeface="+mn-ea"/>
              <a:cs typeface="+mn-cs"/>
            </a:rPr>
            <a:t>職員人件費の増加や</a:t>
          </a:r>
          <a:r>
            <a:rPr kumimoji="1" lang="ja-JP" altLang="ja-JP" sz="1100">
              <a:solidFill>
                <a:schemeClr val="dk1"/>
              </a:solidFill>
              <a:effectLst/>
              <a:latin typeface="+mn-lt"/>
              <a:ea typeface="+mn-ea"/>
              <a:cs typeface="+mn-cs"/>
            </a:rPr>
            <a:t>ふるさと納税事業の業務委託料</a:t>
          </a:r>
          <a:r>
            <a:rPr kumimoji="1" lang="ja-JP" altLang="en-US" sz="1100">
              <a:solidFill>
                <a:schemeClr val="dk1"/>
              </a:solidFill>
              <a:effectLst/>
              <a:latin typeface="+mn-lt"/>
              <a:ea typeface="+mn-ea"/>
              <a:cs typeface="+mn-cs"/>
            </a:rPr>
            <a:t>の物件費の増加</a:t>
          </a:r>
          <a:r>
            <a:rPr kumimoji="1" lang="ja-JP" altLang="ja-JP" sz="1100">
              <a:solidFill>
                <a:schemeClr val="dk1"/>
              </a:solidFill>
              <a:effectLst/>
              <a:latin typeface="+mn-lt"/>
              <a:ea typeface="+mn-ea"/>
              <a:cs typeface="+mn-cs"/>
            </a:rPr>
            <a:t>、各施設の経年劣化等による維持補修費の増加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が考えられる。</a:t>
          </a:r>
          <a:endParaRPr lang="ja-JP" altLang="ja-JP" sz="1400">
            <a:effectLst/>
          </a:endParaRPr>
        </a:p>
        <a:p>
          <a:r>
            <a:rPr kumimoji="1" lang="ja-JP" altLang="ja-JP" sz="1100">
              <a:solidFill>
                <a:schemeClr val="dk1"/>
              </a:solidFill>
              <a:effectLst/>
              <a:latin typeface="+mn-lt"/>
              <a:ea typeface="+mn-ea"/>
              <a:cs typeface="+mn-cs"/>
            </a:rPr>
            <a:t>　今後は、公共施設の照明を省エネルギー効果の高い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の削減、コストの低減を図っていく。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77798</xdr:rowOff>
    </xdr:from>
    <xdr:to>
      <xdr:col>23</xdr:col>
      <xdr:colOff>133350</xdr:colOff>
      <xdr:row>86</xdr:row>
      <xdr:rowOff>17788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51048"/>
          <a:ext cx="838200" cy="1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108852</xdr:rowOff>
    </xdr:from>
    <xdr:to>
      <xdr:col>19</xdr:col>
      <xdr:colOff>133350</xdr:colOff>
      <xdr:row>85</xdr:row>
      <xdr:rowOff>77798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10652"/>
          <a:ext cx="889000" cy="1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108852</xdr:rowOff>
    </xdr:from>
    <xdr:to>
      <xdr:col>15</xdr:col>
      <xdr:colOff>82550</xdr:colOff>
      <xdr:row>84</xdr:row>
      <xdr:rowOff>143700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510652"/>
          <a:ext cx="889000" cy="3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149135</xdr:rowOff>
    </xdr:from>
    <xdr:to>
      <xdr:col>11</xdr:col>
      <xdr:colOff>31750</xdr:colOff>
      <xdr:row>84</xdr:row>
      <xdr:rowOff>143700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79485"/>
          <a:ext cx="889000" cy="1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138438</xdr:rowOff>
    </xdr:from>
    <xdr:to>
      <xdr:col>23</xdr:col>
      <xdr:colOff>184150</xdr:colOff>
      <xdr:row>86</xdr:row>
      <xdr:rowOff>68588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110515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26998</xdr:rowOff>
    </xdr:from>
    <xdr:to>
      <xdr:col>19</xdr:col>
      <xdr:colOff>184150</xdr:colOff>
      <xdr:row>85</xdr:row>
      <xdr:rowOff>128598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113375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8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58052</xdr:rowOff>
    </xdr:from>
    <xdr:to>
      <xdr:col>15</xdr:col>
      <xdr:colOff>133350</xdr:colOff>
      <xdr:row>84</xdr:row>
      <xdr:rowOff>159652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144429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92900</xdr:rowOff>
    </xdr:from>
    <xdr:to>
      <xdr:col>11</xdr:col>
      <xdr:colOff>82550</xdr:colOff>
      <xdr:row>85</xdr:row>
      <xdr:rowOff>23050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7827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8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98335</xdr:rowOff>
    </xdr:from>
    <xdr:to>
      <xdr:col>7</xdr:col>
      <xdr:colOff>31750</xdr:colOff>
      <xdr:row>84</xdr:row>
      <xdr:rowOff>28485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13262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1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前年度比で増減</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く、類似団体平均を</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baseline="0">
              <a:solidFill>
                <a:schemeClr val="dk1"/>
              </a:solidFill>
              <a:effectLst/>
              <a:latin typeface="+mn-lt"/>
              <a:ea typeface="+mn-ea"/>
              <a:cs typeface="+mn-cs"/>
            </a:rPr>
            <a:t>　今後も、指数の推移を注視し給与の適正化に努めていく。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51859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25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121709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8543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対</a:t>
          </a:r>
          <a:r>
            <a:rPr kumimoji="1" lang="ja-JP" altLang="ja-JP" sz="1100">
              <a:solidFill>
                <a:schemeClr val="dk1"/>
              </a:solidFill>
              <a:effectLst/>
              <a:latin typeface="+mn-lt"/>
              <a:ea typeface="+mn-ea"/>
              <a:cs typeface="+mn-cs"/>
            </a:rPr>
            <a:t>前年度比０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０２ポイントの減。類似団体平均を０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９２ポイント、県平均を０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８８ポイント上回っている状態である。</a:t>
          </a:r>
          <a:endParaRPr lang="ja-JP" altLang="ja-JP" sz="1400">
            <a:effectLst/>
          </a:endParaRPr>
        </a:p>
        <a:p>
          <a:r>
            <a:rPr kumimoji="1" lang="ja-JP" altLang="ja-JP" sz="1100">
              <a:solidFill>
                <a:schemeClr val="dk1"/>
              </a:solidFill>
              <a:effectLst/>
              <a:latin typeface="+mn-lt"/>
              <a:ea typeface="+mn-ea"/>
              <a:cs typeface="+mn-cs"/>
            </a:rPr>
            <a:t>　今後も、組織の簡素化や事務事業の見直しによる業務委託等を進めるとともに、定員管理計画に基づき職員数の適正化を図る。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107406</xdr:rowOff>
    </xdr:from>
    <xdr:to>
      <xdr:col>81</xdr:col>
      <xdr:colOff>44450</xdr:colOff>
      <xdr:row>63</xdr:row>
      <xdr:rowOff>114300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0875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97065</xdr:rowOff>
    </xdr:from>
    <xdr:to>
      <xdr:col>77</xdr:col>
      <xdr:colOff>44450</xdr:colOff>
      <xdr:row>63</xdr:row>
      <xdr:rowOff>114300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9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72934</xdr:rowOff>
    </xdr:from>
    <xdr:to>
      <xdr:col>72</xdr:col>
      <xdr:colOff>203200</xdr:colOff>
      <xdr:row>63</xdr:row>
      <xdr:rowOff>97065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72934</xdr:rowOff>
    </xdr:from>
    <xdr:to>
      <xdr:col>68</xdr:col>
      <xdr:colOff>152400</xdr:colOff>
      <xdr:row>63</xdr:row>
      <xdr:rowOff>117747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74284"/>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56606</xdr:rowOff>
    </xdr:from>
    <xdr:to>
      <xdr:col>81</xdr:col>
      <xdr:colOff>95250</xdr:colOff>
      <xdr:row>63</xdr:row>
      <xdr:rowOff>158206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28683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63500</xdr:rowOff>
    </xdr:from>
    <xdr:to>
      <xdr:col>77</xdr:col>
      <xdr:colOff>95250</xdr:colOff>
      <xdr:row>63</xdr:row>
      <xdr:rowOff>165100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149877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46265</xdr:rowOff>
    </xdr:from>
    <xdr:to>
      <xdr:col>73</xdr:col>
      <xdr:colOff>44450</xdr:colOff>
      <xdr:row>63</xdr:row>
      <xdr:rowOff>147865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132642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22134</xdr:rowOff>
    </xdr:from>
    <xdr:to>
      <xdr:col>68</xdr:col>
      <xdr:colOff>203200</xdr:colOff>
      <xdr:row>63</xdr:row>
      <xdr:rowOff>123734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108511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66947</xdr:rowOff>
    </xdr:from>
    <xdr:to>
      <xdr:col>64</xdr:col>
      <xdr:colOff>152400</xdr:colOff>
      <xdr:row>63</xdr:row>
      <xdr:rowOff>168547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153324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元金償還額が前年度と比較し増加したため、</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ポイント悪化したが、類似団体平均を２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９ポイント下回っている状態である。</a:t>
          </a:r>
          <a:endParaRPr lang="ja-JP" altLang="ja-JP" sz="1400">
            <a:effectLst/>
          </a:endParaRPr>
        </a:p>
        <a:p>
          <a:r>
            <a:rPr kumimoji="1" lang="ja-JP" altLang="ja-JP" sz="1100">
              <a:solidFill>
                <a:schemeClr val="dk1"/>
              </a:solidFill>
              <a:effectLst/>
              <a:latin typeface="+mn-lt"/>
              <a:ea typeface="+mn-ea"/>
              <a:cs typeface="+mn-cs"/>
            </a:rPr>
            <a:t>　今後は、大規模な市有施設の改修等により実質公債費比率が上昇していくことが想定される</a:t>
          </a:r>
          <a:r>
            <a:rPr kumimoji="1" lang="ja-JP" altLang="en-US" sz="1100">
              <a:solidFill>
                <a:schemeClr val="dk1"/>
              </a:solidFill>
              <a:effectLst/>
              <a:latin typeface="+mn-lt"/>
              <a:ea typeface="+mn-ea"/>
              <a:cs typeface="+mn-cs"/>
            </a:rPr>
            <a:t>ことなどから、</a:t>
          </a:r>
          <a:r>
            <a:rPr kumimoji="1" lang="ja-JP" altLang="ja-JP" sz="1100">
              <a:solidFill>
                <a:schemeClr val="dk1"/>
              </a:solidFill>
              <a:effectLst/>
              <a:latin typeface="+mn-lt"/>
              <a:ea typeface="+mn-ea"/>
              <a:cs typeface="+mn-cs"/>
            </a:rPr>
            <a:t>比率の推移に注視し、これまで以上に公債費の適正化に取り組む必要がある。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145345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621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118533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105128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37</xdr:row>
      <xdr:rowOff>118533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487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94545</xdr:rowOff>
    </xdr:from>
    <xdr:to>
      <xdr:col>81</xdr:col>
      <xdr:colOff>95250</xdr:colOff>
      <xdr:row>38</xdr:row>
      <xdr:rowOff>24695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111072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令和元年東日本台風に関連して借り入れた市債や緊急自然災害防止対策事業債の増などにより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元金償還が増となった</a:t>
          </a:r>
          <a:r>
            <a:rPr kumimoji="1" lang="ja-JP" altLang="en-US" sz="1100">
              <a:solidFill>
                <a:schemeClr val="dk1"/>
              </a:solidFill>
              <a:effectLst/>
              <a:latin typeface="+mn-lt"/>
              <a:ea typeface="+mn-ea"/>
              <a:cs typeface="+mn-cs"/>
            </a:rPr>
            <a:t>ことや、</a:t>
          </a:r>
          <a:r>
            <a:rPr kumimoji="1" lang="ja-JP" altLang="ja-JP" sz="1100">
              <a:solidFill>
                <a:schemeClr val="dk1"/>
              </a:solidFill>
              <a:effectLst/>
              <a:latin typeface="+mn-lt"/>
              <a:ea typeface="+mn-ea"/>
              <a:cs typeface="+mn-cs"/>
            </a:rPr>
            <a:t>大型事業の借入がなかったことなどから</a:t>
          </a:r>
          <a:r>
            <a:rPr kumimoji="1" lang="ja-JP" altLang="en-US" sz="1100">
              <a:solidFill>
                <a:schemeClr val="dk1"/>
              </a:solidFill>
              <a:effectLst/>
              <a:latin typeface="+mn-lt"/>
              <a:ea typeface="+mn-ea"/>
              <a:cs typeface="+mn-cs"/>
            </a:rPr>
            <a:t>、令和４年度に引き続き将来負担は生じていない。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今後大きな施設整備事業が複数想定されるため、引き続き</a:t>
          </a:r>
          <a:r>
            <a:rPr kumimoji="1" lang="ja-JP" altLang="ja-JP" sz="1100">
              <a:solidFill>
                <a:schemeClr val="dk1"/>
              </a:solidFill>
              <a:effectLst/>
              <a:latin typeface="+mn-lt"/>
              <a:ea typeface="+mn-ea"/>
              <a:cs typeface="+mn-cs"/>
            </a:rPr>
            <a:t>公債費等義務的経費に注視し</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財政の健全化に努める。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人件費は、</a:t>
          </a:r>
          <a:r>
            <a:rPr kumimoji="1" lang="ja-JP" altLang="en-US" sz="1100" b="0" i="0" baseline="0">
              <a:solidFill>
                <a:schemeClr val="dk1"/>
              </a:solidFill>
              <a:effectLst/>
              <a:latin typeface="+mn-lt"/>
              <a:ea typeface="+mn-ea"/>
              <a:cs typeface="+mn-cs"/>
            </a:rPr>
            <a:t>対</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支出額</a:t>
          </a:r>
          <a:r>
            <a:rPr kumimoji="1" lang="ja-JP" altLang="en-US" sz="1100" b="0" i="0" baseline="0">
              <a:solidFill>
                <a:schemeClr val="dk1"/>
              </a:solidFill>
              <a:effectLst/>
              <a:latin typeface="+mn-lt"/>
              <a:ea typeface="+mn-ea"/>
              <a:cs typeface="+mn-cs"/>
            </a:rPr>
            <a:t>についても１６３</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７３９</a:t>
          </a:r>
          <a:r>
            <a:rPr kumimoji="1" lang="ja-JP" altLang="ja-JP" sz="1100" b="0" i="0" baseline="0">
              <a:solidFill>
                <a:schemeClr val="dk1"/>
              </a:solidFill>
              <a:effectLst/>
              <a:latin typeface="+mn-lt"/>
              <a:ea typeface="+mn-ea"/>
              <a:cs typeface="+mn-cs"/>
            </a:rPr>
            <a:t>千円の減となった。しかし、依然として類似団体平均や全国及び県平均より上回っている。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職員数の適正化や</a:t>
          </a:r>
          <a:r>
            <a:rPr kumimoji="1" lang="ja-JP" altLang="ja-JP" sz="1100" b="0" i="0" baseline="0">
              <a:solidFill>
                <a:schemeClr val="dk1"/>
              </a:solidFill>
              <a:effectLst/>
              <a:latin typeface="+mn-lt"/>
              <a:ea typeface="+mn-ea"/>
              <a:cs typeface="+mn-cs"/>
            </a:rPr>
            <a:t>こどもクラブの運営の更なる民営化など民間委託をすすめ、人件費の</a:t>
          </a:r>
          <a:r>
            <a:rPr kumimoji="1" lang="ja-JP" altLang="en-US" sz="1100" b="0" i="0" baseline="0">
              <a:solidFill>
                <a:schemeClr val="dk1"/>
              </a:solidFill>
              <a:effectLst/>
              <a:latin typeface="+mn-lt"/>
              <a:ea typeface="+mn-ea"/>
              <a:cs typeface="+mn-cs"/>
            </a:rPr>
            <a:t>低減</a:t>
          </a:r>
          <a:r>
            <a:rPr kumimoji="1" lang="ja-JP" altLang="ja-JP" sz="1100" b="0" i="0" baseline="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39</xdr:row>
      <xdr:rowOff>20865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5928"/>
          <a:ext cx="0" cy="100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164392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6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20865</xdr:rowOff>
    </xdr:from>
    <xdr:to>
      <xdr:col>24</xdr:col>
      <xdr:colOff>114300</xdr:colOff>
      <xdr:row>39</xdr:row>
      <xdr:rowOff>20865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70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1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72572</xdr:rowOff>
    </xdr:from>
    <xdr:to>
      <xdr:col>19</xdr:col>
      <xdr:colOff>187325</xdr:colOff>
      <xdr:row>38</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144236</xdr:rowOff>
    </xdr:from>
    <xdr:to>
      <xdr:col>20</xdr:col>
      <xdr:colOff>38100</xdr:colOff>
      <xdr:row>36</xdr:row>
      <xdr:rowOff>74386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72572</xdr:rowOff>
    </xdr:from>
    <xdr:to>
      <xdr:col>15</xdr:col>
      <xdr:colOff>98425</xdr:colOff>
      <xdr:row>40</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87672"/>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30134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7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21772</xdr:rowOff>
    </xdr:from>
    <xdr:to>
      <xdr:col>15</xdr:col>
      <xdr:colOff>149225</xdr:colOff>
      <xdr:row>38</xdr:row>
      <xdr:rowOff>123372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108149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114300</xdr:rowOff>
    </xdr:from>
    <xdr:to>
      <xdr:col>6</xdr:col>
      <xdr:colOff>171450</xdr:colOff>
      <xdr:row>41</xdr:row>
      <xdr:rowOff>44450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29227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ポイント増加し、類似団体平均、全国及び県平均を上回っている状況である。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物件費が増加した主な要因は、ふるさと納税事業による業務委託料の増であり、この傾向は今後も続くことが見込まれる。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の削減、コストの低減を図っていく。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688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97064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273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72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扶助費は、</a:t>
          </a:r>
          <a:r>
            <a:rPr kumimoji="1" lang="ja-JP" altLang="en-US" sz="1100" b="0" i="0" baseline="0">
              <a:solidFill>
                <a:schemeClr val="dk1"/>
              </a:solidFill>
              <a:effectLst/>
              <a:latin typeface="+mn-lt"/>
              <a:ea typeface="+mn-ea"/>
              <a:cs typeface="+mn-cs"/>
            </a:rPr>
            <a:t>対</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し、支出額</a:t>
          </a:r>
          <a:r>
            <a:rPr kumimoji="1" lang="ja-JP" altLang="en-US" sz="1100" b="0" i="0" baseline="0">
              <a:solidFill>
                <a:schemeClr val="dk1"/>
              </a:solidFill>
              <a:effectLst/>
              <a:latin typeface="+mn-lt"/>
              <a:ea typeface="+mn-ea"/>
              <a:cs typeface="+mn-cs"/>
            </a:rPr>
            <a:t>についても４３１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６８４</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類似団体を１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全国</a:t>
          </a:r>
          <a:r>
            <a:rPr kumimoji="1" lang="ja-JP" altLang="ja-JP" sz="1100" b="0" i="0" baseline="0">
              <a:solidFill>
                <a:schemeClr val="dk1"/>
              </a:solidFill>
              <a:effectLst/>
              <a:latin typeface="+mn-lt"/>
              <a:ea typeface="+mn-ea"/>
              <a:cs typeface="+mn-cs"/>
            </a:rPr>
            <a:t>平均を０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市単独事業の各種手当の見直しを検討し、健全な財政運営を図っていく。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59</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377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7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59</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75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維持補修費や繰出金のその他については、対前年度比０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ポイント増加し、類似団体、全国及び県平均より上回</a:t>
          </a:r>
          <a:r>
            <a:rPr kumimoji="1" lang="ja-JP" altLang="en-US" sz="1100" b="0" i="0" baseline="0">
              <a:solidFill>
                <a:schemeClr val="dk1"/>
              </a:solidFill>
              <a:effectLst/>
              <a:latin typeface="+mn-lt"/>
              <a:ea typeface="+mn-ea"/>
              <a:cs typeface="+mn-cs"/>
            </a:rPr>
            <a:t>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前年度に比べ増加した要因は、</a:t>
          </a:r>
          <a:r>
            <a:rPr kumimoji="1" lang="ja-JP" altLang="en-US" sz="1100" b="0" i="0" baseline="0">
              <a:solidFill>
                <a:schemeClr val="dk1"/>
              </a:solidFill>
              <a:effectLst/>
              <a:latin typeface="+mn-lt"/>
              <a:ea typeface="+mn-ea"/>
              <a:cs typeface="+mn-cs"/>
            </a:rPr>
            <a:t>河川の浚渫事業をはじめとした</a:t>
          </a:r>
          <a:r>
            <a:rPr kumimoji="1" lang="ja-JP" altLang="ja-JP" sz="1100" b="0" i="0" baseline="0">
              <a:solidFill>
                <a:schemeClr val="dk1"/>
              </a:solidFill>
              <a:effectLst/>
              <a:latin typeface="+mn-lt"/>
              <a:ea typeface="+mn-ea"/>
              <a:cs typeface="+mn-cs"/>
            </a:rPr>
            <a:t>維持補修費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特別会計繰出金について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増加しており、独立採算制の観点から、引き続き保険料の適正化や経費の削減に努め、税収を主な財源とする一般会計の負担額を減らしていく。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6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114300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対前年度比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ポイント減少し</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７％と</a:t>
          </a:r>
          <a:r>
            <a:rPr kumimoji="1" lang="ja-JP" altLang="en-US" sz="1100" b="0" i="0" baseline="0">
              <a:solidFill>
                <a:schemeClr val="dk1"/>
              </a:solidFill>
              <a:effectLst/>
              <a:latin typeface="+mn-lt"/>
              <a:ea typeface="+mn-ea"/>
              <a:cs typeface="+mn-cs"/>
            </a:rPr>
            <a:t>なったが、</a:t>
          </a:r>
          <a:r>
            <a:rPr kumimoji="1" lang="ja-JP" altLang="ja-JP" sz="1100" b="0" i="0" baseline="0">
              <a:solidFill>
                <a:schemeClr val="dk1"/>
              </a:solidFill>
              <a:effectLst/>
              <a:latin typeface="+mn-lt"/>
              <a:ea typeface="+mn-ea"/>
              <a:cs typeface="+mn-cs"/>
            </a:rPr>
            <a:t>令和元年以前と比較すると数値が高い状況が続いている。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その要因としては、新型コロナウイルス感染症や物価高騰対策としての、緊急景気対策事業にて補助金の支給等があったことによる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下水道事業会計への補助金や各種団体等に対する補助金等の見直し</a:t>
          </a:r>
          <a:r>
            <a:rPr kumimoji="1" lang="ja-JP" altLang="en-US" sz="1100" b="0" i="0" baseline="0">
              <a:solidFill>
                <a:schemeClr val="dk1"/>
              </a:solidFill>
              <a:effectLst/>
              <a:latin typeface="+mn-lt"/>
              <a:ea typeface="+mn-ea"/>
              <a:cs typeface="+mn-cs"/>
            </a:rPr>
            <a:t>を行い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真に必要な事務費の精査を進めていく。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86995</xdr:rowOff>
    </xdr:from>
    <xdr:to>
      <xdr:col>82</xdr:col>
      <xdr:colOff>107950</xdr:colOff>
      <xdr:row>41</xdr:row>
      <xdr:rowOff>64135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87745"/>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1922</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83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86995</xdr:rowOff>
    </xdr:from>
    <xdr:to>
      <xdr:col>82</xdr:col>
      <xdr:colOff>196850</xdr:colOff>
      <xdr:row>35</xdr:row>
      <xdr:rowOff>86995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8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249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37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121920</xdr:rowOff>
    </xdr:from>
    <xdr:to>
      <xdr:col>82</xdr:col>
      <xdr:colOff>158750</xdr:colOff>
      <xdr:row>38</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109855</xdr:rowOff>
    </xdr:from>
    <xdr:to>
      <xdr:col>78</xdr:col>
      <xdr:colOff>69850</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820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39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105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xdr:rowOff>
    </xdr:from>
    <xdr:to>
      <xdr:col>82</xdr:col>
      <xdr:colOff>158750</xdr:colOff>
      <xdr:row>36</xdr:row>
      <xdr:rowOff>103505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18432</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170832</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00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ポイント増加したが、類似団体平均、全国及び県平均は下回っている。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今後は市有施設の</a:t>
          </a:r>
          <a:r>
            <a:rPr kumimoji="1" lang="ja-JP" altLang="en-US" sz="1100" b="0" i="0" baseline="0">
              <a:solidFill>
                <a:schemeClr val="dk1"/>
              </a:solidFill>
              <a:effectLst/>
              <a:latin typeface="+mn-lt"/>
              <a:ea typeface="+mn-ea"/>
              <a:cs typeface="+mn-cs"/>
            </a:rPr>
            <a:t>大規模</a:t>
          </a:r>
          <a:r>
            <a:rPr kumimoji="1" lang="ja-JP" altLang="ja-JP" sz="1100" b="0" i="0" baseline="0">
              <a:solidFill>
                <a:schemeClr val="dk1"/>
              </a:solidFill>
              <a:effectLst/>
              <a:latin typeface="+mn-lt"/>
              <a:ea typeface="+mn-ea"/>
              <a:cs typeface="+mn-cs"/>
            </a:rPr>
            <a:t>改修等が控えており、公債費は増加傾向で推移することが想定されることから、地方債残高と公債費のバランスに留意しつつ、適切に地方債発行を管理することで、持続可能な財政運営に努めていく。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154758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368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37193</xdr:rowOff>
    </xdr:from>
    <xdr:to>
      <xdr:col>19</xdr:col>
      <xdr:colOff>187325</xdr:colOff>
      <xdr:row>77</xdr:row>
      <xdr:rowOff>135164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38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95976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388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77</xdr:row>
      <xdr:rowOff>135164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976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120485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84364</xdr:rowOff>
    </xdr:from>
    <xdr:to>
      <xdr:col>20</xdr:col>
      <xdr:colOff>38100</xdr:colOff>
      <xdr:row>78</xdr:row>
      <xdr:rowOff>14514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ポイント増加し、類似団体や全国及び県平均を上回っているものの、その開き</a:t>
          </a:r>
          <a:r>
            <a:rPr kumimoji="1" lang="ja-JP" altLang="en-US" sz="1100" b="0" i="0" baseline="0">
              <a:solidFill>
                <a:schemeClr val="dk1"/>
              </a:solidFill>
              <a:effectLst/>
              <a:latin typeface="+mn-lt"/>
              <a:ea typeface="+mn-ea"/>
              <a:cs typeface="+mn-cs"/>
            </a:rPr>
            <a:t>は緩やかに</a:t>
          </a:r>
          <a:r>
            <a:rPr kumimoji="1" lang="ja-JP" altLang="ja-JP" sz="1100" b="0" i="0" baseline="0">
              <a:solidFill>
                <a:schemeClr val="dk1"/>
              </a:solidFill>
              <a:effectLst/>
              <a:latin typeface="+mn-lt"/>
              <a:ea typeface="+mn-ea"/>
              <a:cs typeface="+mn-cs"/>
            </a:rPr>
            <a:t>改善され</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数値が増となった要因は、</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積立金</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人件費や普通建設事業費の増加が見込まれるため、公共施設の</a:t>
          </a:r>
          <a:r>
            <a:rPr kumimoji="1" lang="en-US" altLang="ja-JP" sz="1100" b="0" i="0" baseline="0">
              <a:solidFill>
                <a:schemeClr val="dk1"/>
              </a:solidFill>
              <a:effectLst/>
              <a:latin typeface="+mn-lt"/>
              <a:ea typeface="+mn-ea"/>
              <a:cs typeface="+mn-cs"/>
            </a:rPr>
            <a:t>LED</a:t>
          </a:r>
          <a:r>
            <a:rPr kumimoji="1" lang="ja-JP" altLang="en-US" sz="1100" b="0" i="0" baseline="0">
              <a:solidFill>
                <a:schemeClr val="dk1"/>
              </a:solidFill>
              <a:effectLst/>
              <a:latin typeface="+mn-lt"/>
              <a:ea typeface="+mn-ea"/>
              <a:cs typeface="+mn-cs"/>
            </a:rPr>
            <a:t>化による物件費の削減や、</a:t>
          </a:r>
          <a:r>
            <a:rPr kumimoji="1" lang="ja-JP" altLang="ja-JP" sz="1100" b="0" i="0" baseline="0">
              <a:solidFill>
                <a:schemeClr val="dk1"/>
              </a:solidFill>
              <a:effectLst/>
              <a:latin typeface="+mn-lt"/>
              <a:ea typeface="+mn-ea"/>
              <a:cs typeface="+mn-cs"/>
            </a:rPr>
            <a:t>特別会計・公営企業会計の適正な財政運営に努めることで、市全体の健全で持続可能な財政運営を進めていく。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914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76</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171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86995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771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64135</xdr:rowOff>
    </xdr:from>
    <xdr:to>
      <xdr:col>69</xdr:col>
      <xdr:colOff>92075</xdr:colOff>
      <xdr:row>76</xdr:row>
      <xdr:rowOff>46989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22885"/>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152428</xdr:rowOff>
    </xdr:from>
    <xdr:to>
      <xdr:col>29</xdr:col>
      <xdr:colOff>127000</xdr:colOff>
      <xdr:row>17</xdr:row>
      <xdr:rowOff>161229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14703"/>
          <a:ext cx="6477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146006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150256</xdr:rowOff>
    </xdr:from>
    <xdr:to>
      <xdr:col>26</xdr:col>
      <xdr:colOff>50800</xdr:colOff>
      <xdr:row>17</xdr:row>
      <xdr:rowOff>152428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2531"/>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133294</xdr:rowOff>
    </xdr:from>
    <xdr:to>
      <xdr:col>22</xdr:col>
      <xdr:colOff>114300</xdr:colOff>
      <xdr:row>17</xdr:row>
      <xdr:rowOff>150256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95569"/>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99050</xdr:rowOff>
    </xdr:from>
    <xdr:to>
      <xdr:col>18</xdr:col>
      <xdr:colOff>177800</xdr:colOff>
      <xdr:row>17</xdr:row>
      <xdr:rowOff>133294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61325"/>
          <a:ext cx="698500" cy="34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110429</xdr:rowOff>
    </xdr:from>
    <xdr:to>
      <xdr:col>29</xdr:col>
      <xdr:colOff>177800</xdr:colOff>
      <xdr:row>18</xdr:row>
      <xdr:rowOff>40579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126956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101628</xdr:rowOff>
    </xdr:from>
    <xdr:to>
      <xdr:col>26</xdr:col>
      <xdr:colOff>101600</xdr:colOff>
      <xdr:row>18</xdr:row>
      <xdr:rowOff>31778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41955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3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99456</xdr:rowOff>
    </xdr:from>
    <xdr:to>
      <xdr:col>22</xdr:col>
      <xdr:colOff>165100</xdr:colOff>
      <xdr:row>18</xdr:row>
      <xdr:rowOff>29606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39783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82494</xdr:rowOff>
    </xdr:from>
    <xdr:to>
      <xdr:col>19</xdr:col>
      <xdr:colOff>38100</xdr:colOff>
      <xdr:row>18</xdr:row>
      <xdr:rowOff>12644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22821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1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48250</xdr:rowOff>
    </xdr:from>
    <xdr:to>
      <xdr:col>15</xdr:col>
      <xdr:colOff>101600</xdr:colOff>
      <xdr:row>17</xdr:row>
      <xdr:rowOff>149850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160027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98379</xdr:rowOff>
    </xdr:from>
    <xdr:to>
      <xdr:col>29</xdr:col>
      <xdr:colOff>127000</xdr:colOff>
      <xdr:row>37</xdr:row>
      <xdr:rowOff>121514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23079"/>
          <a:ext cx="647700" cy="2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121514</xdr:rowOff>
    </xdr:from>
    <xdr:to>
      <xdr:col>26</xdr:col>
      <xdr:colOff>50800</xdr:colOff>
      <xdr:row>37</xdr:row>
      <xdr:rowOff>163713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46214"/>
          <a:ext cx="698500" cy="42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163713</xdr:rowOff>
    </xdr:from>
    <xdr:to>
      <xdr:col>22</xdr:col>
      <xdr:colOff>114300</xdr:colOff>
      <xdr:row>37</xdr:row>
      <xdr:rowOff>169474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88413"/>
          <a:ext cx="698500" cy="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169474</xdr:rowOff>
    </xdr:from>
    <xdr:to>
      <xdr:col>18</xdr:col>
      <xdr:colOff>177800</xdr:colOff>
      <xdr:row>37</xdr:row>
      <xdr:rowOff>202850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94174"/>
          <a:ext cx="698500" cy="3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47579</xdr:rowOff>
    </xdr:from>
    <xdr:to>
      <xdr:col>29</xdr:col>
      <xdr:colOff>177800</xdr:colOff>
      <xdr:row>37</xdr:row>
      <xdr:rowOff>149179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72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19656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4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70714</xdr:rowOff>
    </xdr:from>
    <xdr:to>
      <xdr:col>26</xdr:col>
      <xdr:colOff>101600</xdr:colOff>
      <xdr:row>37</xdr:row>
      <xdr:rowOff>172314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9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157091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81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112913</xdr:rowOff>
    </xdr:from>
    <xdr:to>
      <xdr:col>22</xdr:col>
      <xdr:colOff>165100</xdr:colOff>
      <xdr:row>37</xdr:row>
      <xdr:rowOff>214513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3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199290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118674</xdr:rowOff>
    </xdr:from>
    <xdr:to>
      <xdr:col>19</xdr:col>
      <xdr:colOff>38100</xdr:colOff>
      <xdr:row>37</xdr:row>
      <xdr:rowOff>220274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4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205051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152050</xdr:rowOff>
    </xdr:from>
    <xdr:to>
      <xdr:col>15</xdr:col>
      <xdr:colOff>101600</xdr:colOff>
      <xdr:row>37</xdr:row>
      <xdr:rowOff>253650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7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238427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83464</xdr:rowOff>
    </xdr:from>
    <xdr:to>
      <xdr:col>24</xdr:col>
      <xdr:colOff>63500</xdr:colOff>
      <xdr:row>33</xdr:row>
      <xdr:rowOff>88570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41314"/>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83464</xdr:rowOff>
    </xdr:from>
    <xdr:to>
      <xdr:col>19</xdr:col>
      <xdr:colOff>177800</xdr:colOff>
      <xdr:row>33</xdr:row>
      <xdr:rowOff>92951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1314"/>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73901</xdr:rowOff>
    </xdr:from>
    <xdr:to>
      <xdr:col>15</xdr:col>
      <xdr:colOff>50800</xdr:colOff>
      <xdr:row>33</xdr:row>
      <xdr:rowOff>92951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3175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160579</xdr:rowOff>
    </xdr:from>
    <xdr:to>
      <xdr:col>10</xdr:col>
      <xdr:colOff>114300</xdr:colOff>
      <xdr:row>33</xdr:row>
      <xdr:rowOff>73901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46979"/>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37770</xdr:rowOff>
    </xdr:from>
    <xdr:to>
      <xdr:col>24</xdr:col>
      <xdr:colOff>114300</xdr:colOff>
      <xdr:row>33</xdr:row>
      <xdr:rowOff>139370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60647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32664</xdr:rowOff>
    </xdr:from>
    <xdr:to>
      <xdr:col>20</xdr:col>
      <xdr:colOff>38100</xdr:colOff>
      <xdr:row>33</xdr:row>
      <xdr:rowOff>134264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150791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42151</xdr:rowOff>
    </xdr:from>
    <xdr:to>
      <xdr:col>15</xdr:col>
      <xdr:colOff>101600</xdr:colOff>
      <xdr:row>33</xdr:row>
      <xdr:rowOff>143751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160278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23101</xdr:rowOff>
    </xdr:from>
    <xdr:to>
      <xdr:col>10</xdr:col>
      <xdr:colOff>165100</xdr:colOff>
      <xdr:row>33</xdr:row>
      <xdr:rowOff>124701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141228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109779</xdr:rowOff>
    </xdr:from>
    <xdr:to>
      <xdr:col>6</xdr:col>
      <xdr:colOff>38100</xdr:colOff>
      <xdr:row>33</xdr:row>
      <xdr:rowOff>39929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56456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33401</xdr:rowOff>
    </xdr:from>
    <xdr:to>
      <xdr:col>24</xdr:col>
      <xdr:colOff>63500</xdr:colOff>
      <xdr:row>54</xdr:row>
      <xdr:rowOff>169157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91701"/>
          <a:ext cx="8382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169157</xdr:rowOff>
    </xdr:from>
    <xdr:to>
      <xdr:col>19</xdr:col>
      <xdr:colOff>177800</xdr:colOff>
      <xdr:row>56</xdr:row>
      <xdr:rowOff>35393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7457"/>
          <a:ext cx="889000" cy="20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35393</xdr:rowOff>
    </xdr:from>
    <xdr:to>
      <xdr:col>15</xdr:col>
      <xdr:colOff>50800</xdr:colOff>
      <xdr:row>56</xdr:row>
      <xdr:rowOff>113574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659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113574</xdr:rowOff>
    </xdr:from>
    <xdr:to>
      <xdr:col>10</xdr:col>
      <xdr:colOff>114300</xdr:colOff>
      <xdr:row>57</xdr:row>
      <xdr:rowOff>95841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4774"/>
          <a:ext cx="889000" cy="15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154051</xdr:rowOff>
    </xdr:from>
    <xdr:to>
      <xdr:col>24</xdr:col>
      <xdr:colOff>114300</xdr:colOff>
      <xdr:row>54</xdr:row>
      <xdr:rowOff>84201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118357</xdr:rowOff>
    </xdr:from>
    <xdr:to>
      <xdr:col>20</xdr:col>
      <xdr:colOff>38100</xdr:colOff>
      <xdr:row>55</xdr:row>
      <xdr:rowOff>48507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39634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156043</xdr:rowOff>
    </xdr:from>
    <xdr:to>
      <xdr:col>15</xdr:col>
      <xdr:colOff>101600</xdr:colOff>
      <xdr:row>56</xdr:row>
      <xdr:rowOff>86193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77320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62774</xdr:rowOff>
    </xdr:from>
    <xdr:to>
      <xdr:col>10</xdr:col>
      <xdr:colOff>165100</xdr:colOff>
      <xdr:row>56</xdr:row>
      <xdr:rowOff>164374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155501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45041</xdr:rowOff>
    </xdr:from>
    <xdr:to>
      <xdr:col>6</xdr:col>
      <xdr:colOff>38100</xdr:colOff>
      <xdr:row>57</xdr:row>
      <xdr:rowOff>146641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137768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66167</xdr:rowOff>
    </xdr:from>
    <xdr:to>
      <xdr:col>24</xdr:col>
      <xdr:colOff>63500</xdr:colOff>
      <xdr:row>74</xdr:row>
      <xdr:rowOff>93599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582017"/>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93599</xdr:rowOff>
    </xdr:from>
    <xdr:to>
      <xdr:col>19</xdr:col>
      <xdr:colOff>177800</xdr:colOff>
      <xdr:row>74</xdr:row>
      <xdr:rowOff>148971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80899"/>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68707</xdr:rowOff>
    </xdr:from>
    <xdr:to>
      <xdr:col>15</xdr:col>
      <xdr:colOff>50800</xdr:colOff>
      <xdr:row>74</xdr:row>
      <xdr:rowOff>148971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413107"/>
          <a:ext cx="8890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68707</xdr:rowOff>
    </xdr:from>
    <xdr:to>
      <xdr:col>10</xdr:col>
      <xdr:colOff>114300</xdr:colOff>
      <xdr:row>75</xdr:row>
      <xdr:rowOff>52197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413107"/>
          <a:ext cx="889000" cy="4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15367</xdr:rowOff>
    </xdr:from>
    <xdr:to>
      <xdr:col>24</xdr:col>
      <xdr:colOff>114300</xdr:colOff>
      <xdr:row>73</xdr:row>
      <xdr:rowOff>116967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38244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38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42799</xdr:rowOff>
    </xdr:from>
    <xdr:to>
      <xdr:col>20</xdr:col>
      <xdr:colOff>38100</xdr:colOff>
      <xdr:row>74</xdr:row>
      <xdr:rowOff>144399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98171</xdr:rowOff>
    </xdr:from>
    <xdr:to>
      <xdr:col>15</xdr:col>
      <xdr:colOff>101600</xdr:colOff>
      <xdr:row>75</xdr:row>
      <xdr:rowOff>28321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44848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17907</xdr:rowOff>
    </xdr:from>
    <xdr:to>
      <xdr:col>10</xdr:col>
      <xdr:colOff>165100</xdr:colOff>
      <xdr:row>72</xdr:row>
      <xdr:rowOff>119507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136034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1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xdr:rowOff>
    </xdr:from>
    <xdr:to>
      <xdr:col>6</xdr:col>
      <xdr:colOff>38100</xdr:colOff>
      <xdr:row>75</xdr:row>
      <xdr:rowOff>102997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119524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63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40063</xdr:rowOff>
    </xdr:from>
    <xdr:to>
      <xdr:col>24</xdr:col>
      <xdr:colOff>63500</xdr:colOff>
      <xdr:row>92</xdr:row>
      <xdr:rowOff>97442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470563"/>
          <a:ext cx="838200" cy="4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43721</xdr:rowOff>
    </xdr:from>
    <xdr:to>
      <xdr:col>19</xdr:col>
      <xdr:colOff>177800</xdr:colOff>
      <xdr:row>92</xdr:row>
      <xdr:rowOff>97442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474221"/>
          <a:ext cx="889000" cy="3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43721</xdr:rowOff>
    </xdr:from>
    <xdr:to>
      <xdr:col>15</xdr:col>
      <xdr:colOff>50800</xdr:colOff>
      <xdr:row>95</xdr:row>
      <xdr:rowOff>150771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474221"/>
          <a:ext cx="889000" cy="96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150771</xdr:rowOff>
    </xdr:from>
    <xdr:to>
      <xdr:col>10</xdr:col>
      <xdr:colOff>114300</xdr:colOff>
      <xdr:row>96</xdr:row>
      <xdr:rowOff>148681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38521"/>
          <a:ext cx="889000" cy="16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160713</xdr:rowOff>
    </xdr:from>
    <xdr:to>
      <xdr:col>24</xdr:col>
      <xdr:colOff>114300</xdr:colOff>
      <xdr:row>90</xdr:row>
      <xdr:rowOff>90863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41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75640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33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46642</xdr:rowOff>
    </xdr:from>
    <xdr:to>
      <xdr:col>20</xdr:col>
      <xdr:colOff>38100</xdr:colOff>
      <xdr:row>92</xdr:row>
      <xdr:rowOff>148242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164769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9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164371</xdr:rowOff>
    </xdr:from>
    <xdr:to>
      <xdr:col>15</xdr:col>
      <xdr:colOff>101600</xdr:colOff>
      <xdr:row>90</xdr:row>
      <xdr:rowOff>94521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4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111048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19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99971</xdr:rowOff>
    </xdr:from>
    <xdr:to>
      <xdr:col>10</xdr:col>
      <xdr:colOff>165100</xdr:colOff>
      <xdr:row>96</xdr:row>
      <xdr:rowOff>30121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46648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1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97881</xdr:rowOff>
    </xdr:from>
    <xdr:to>
      <xdr:col>6</xdr:col>
      <xdr:colOff>38100</xdr:colOff>
      <xdr:row>97</xdr:row>
      <xdr:rowOff>28031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44558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68126</xdr:rowOff>
    </xdr:from>
    <xdr:to>
      <xdr:col>55</xdr:col>
      <xdr:colOff>0</xdr:colOff>
      <xdr:row>37</xdr:row>
      <xdr:rowOff>33891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40326"/>
          <a:ext cx="838200" cy="1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68126</xdr:rowOff>
    </xdr:from>
    <xdr:to>
      <xdr:col>50</xdr:col>
      <xdr:colOff>114300</xdr:colOff>
      <xdr:row>36</xdr:row>
      <xdr:rowOff>162625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40326"/>
          <a:ext cx="889000" cy="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22222</xdr:rowOff>
    </xdr:from>
    <xdr:to>
      <xdr:col>45</xdr:col>
      <xdr:colOff>177800</xdr:colOff>
      <xdr:row>36</xdr:row>
      <xdr:rowOff>162625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65722"/>
          <a:ext cx="889000" cy="11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22222</xdr:rowOff>
    </xdr:from>
    <xdr:to>
      <xdr:col>41</xdr:col>
      <xdr:colOff>50800</xdr:colOff>
      <xdr:row>38</xdr:row>
      <xdr:rowOff>22352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65722"/>
          <a:ext cx="889000" cy="13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154541</xdr:rowOff>
    </xdr:from>
    <xdr:to>
      <xdr:col>55</xdr:col>
      <xdr:colOff>50800</xdr:colOff>
      <xdr:row>37</xdr:row>
      <xdr:rowOff>84691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132968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17326</xdr:rowOff>
    </xdr:from>
    <xdr:to>
      <xdr:col>50</xdr:col>
      <xdr:colOff>165100</xdr:colOff>
      <xdr:row>36</xdr:row>
      <xdr:rowOff>118926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8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110053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28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111825</xdr:rowOff>
    </xdr:from>
    <xdr:to>
      <xdr:col>46</xdr:col>
      <xdr:colOff>38100</xdr:colOff>
      <xdr:row>37</xdr:row>
      <xdr:rowOff>41975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33102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7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142872</xdr:rowOff>
    </xdr:from>
    <xdr:to>
      <xdr:col>41</xdr:col>
      <xdr:colOff>101600</xdr:colOff>
      <xdr:row>30</xdr:row>
      <xdr:rowOff>73022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64149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20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143002</xdr:rowOff>
    </xdr:from>
    <xdr:to>
      <xdr:col>36</xdr:col>
      <xdr:colOff>165100</xdr:colOff>
      <xdr:row>38</xdr:row>
      <xdr:rowOff>73152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64279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15304</xdr:rowOff>
    </xdr:from>
    <xdr:to>
      <xdr:col>55</xdr:col>
      <xdr:colOff>0</xdr:colOff>
      <xdr:row>57</xdr:row>
      <xdr:rowOff>82626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87954"/>
          <a:ext cx="8382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28816</xdr:rowOff>
    </xdr:from>
    <xdr:to>
      <xdr:col>50</xdr:col>
      <xdr:colOff>114300</xdr:colOff>
      <xdr:row>57</xdr:row>
      <xdr:rowOff>82626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30016"/>
          <a:ext cx="889000" cy="2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28816</xdr:rowOff>
    </xdr:from>
    <xdr:to>
      <xdr:col>45</xdr:col>
      <xdr:colOff>177800</xdr:colOff>
      <xdr:row>56</xdr:row>
      <xdr:rowOff>111709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30016"/>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100584</xdr:rowOff>
    </xdr:from>
    <xdr:to>
      <xdr:col>41</xdr:col>
      <xdr:colOff>50800</xdr:colOff>
      <xdr:row>56</xdr:row>
      <xdr:rowOff>111709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30334"/>
          <a:ext cx="8890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135954</xdr:rowOff>
    </xdr:from>
    <xdr:to>
      <xdr:col>55</xdr:col>
      <xdr:colOff>50800</xdr:colOff>
      <xdr:row>57</xdr:row>
      <xdr:rowOff>66104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114381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31826</xdr:rowOff>
    </xdr:from>
    <xdr:to>
      <xdr:col>50</xdr:col>
      <xdr:colOff>165100</xdr:colOff>
      <xdr:row>57</xdr:row>
      <xdr:rowOff>133426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124553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149466</xdr:rowOff>
    </xdr:from>
    <xdr:to>
      <xdr:col>46</xdr:col>
      <xdr:colOff>38100</xdr:colOff>
      <xdr:row>56</xdr:row>
      <xdr:rowOff>79616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70743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6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60909</xdr:rowOff>
    </xdr:from>
    <xdr:to>
      <xdr:col>41</xdr:col>
      <xdr:colOff>101600</xdr:colOff>
      <xdr:row>56</xdr:row>
      <xdr:rowOff>162509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153636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49784</xdr:rowOff>
    </xdr:from>
    <xdr:to>
      <xdr:col>36</xdr:col>
      <xdr:colOff>165100</xdr:colOff>
      <xdr:row>55</xdr:row>
      <xdr:rowOff>151384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142511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7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12187</xdr:rowOff>
    </xdr:from>
    <xdr:to>
      <xdr:col>55</xdr:col>
      <xdr:colOff>0</xdr:colOff>
      <xdr:row>78</xdr:row>
      <xdr:rowOff>30931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85287"/>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66594</xdr:rowOff>
    </xdr:from>
    <xdr:to>
      <xdr:col>50</xdr:col>
      <xdr:colOff>114300</xdr:colOff>
      <xdr:row>78</xdr:row>
      <xdr:rowOff>30931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925344"/>
          <a:ext cx="889000" cy="47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66594</xdr:rowOff>
    </xdr:from>
    <xdr:to>
      <xdr:col>45</xdr:col>
      <xdr:colOff>177800</xdr:colOff>
      <xdr:row>76</xdr:row>
      <xdr:rowOff>78344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25344"/>
          <a:ext cx="889000" cy="18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6563</xdr:rowOff>
    </xdr:from>
    <xdr:to>
      <xdr:col>41</xdr:col>
      <xdr:colOff>50800</xdr:colOff>
      <xdr:row>76</xdr:row>
      <xdr:rowOff>78344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865313"/>
          <a:ext cx="889000" cy="2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132837</xdr:rowOff>
    </xdr:from>
    <xdr:to>
      <xdr:col>55</xdr:col>
      <xdr:colOff>50800</xdr:colOff>
      <xdr:row>78</xdr:row>
      <xdr:rowOff>62987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47764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4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151581</xdr:rowOff>
    </xdr:from>
    <xdr:to>
      <xdr:col>50</xdr:col>
      <xdr:colOff>165100</xdr:colOff>
      <xdr:row>78</xdr:row>
      <xdr:rowOff>81731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72858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15794</xdr:rowOff>
    </xdr:from>
    <xdr:to>
      <xdr:col>46</xdr:col>
      <xdr:colOff>38100</xdr:colOff>
      <xdr:row>75</xdr:row>
      <xdr:rowOff>117394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7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133921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4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27544</xdr:rowOff>
    </xdr:from>
    <xdr:to>
      <xdr:col>41</xdr:col>
      <xdr:colOff>101600</xdr:colOff>
      <xdr:row>76</xdr:row>
      <xdr:rowOff>129144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145671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127213</xdr:rowOff>
    </xdr:from>
    <xdr:to>
      <xdr:col>36</xdr:col>
      <xdr:colOff>165100</xdr:colOff>
      <xdr:row>75</xdr:row>
      <xdr:rowOff>57363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73890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58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12884</xdr:rowOff>
    </xdr:from>
    <xdr:to>
      <xdr:col>55</xdr:col>
      <xdr:colOff>0</xdr:colOff>
      <xdr:row>97</xdr:row>
      <xdr:rowOff>144862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3534"/>
          <a:ext cx="8382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144862</xdr:rowOff>
    </xdr:from>
    <xdr:to>
      <xdr:col>50</xdr:col>
      <xdr:colOff>114300</xdr:colOff>
      <xdr:row>98</xdr:row>
      <xdr:rowOff>13779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75512"/>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146044</xdr:rowOff>
    </xdr:from>
    <xdr:to>
      <xdr:col>45</xdr:col>
      <xdr:colOff>177800</xdr:colOff>
      <xdr:row>98</xdr:row>
      <xdr:rowOff>13779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76694"/>
          <a:ext cx="889000" cy="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117850</xdr:rowOff>
    </xdr:from>
    <xdr:to>
      <xdr:col>41</xdr:col>
      <xdr:colOff>50800</xdr:colOff>
      <xdr:row>97</xdr:row>
      <xdr:rowOff>146044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4850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133534</xdr:rowOff>
    </xdr:from>
    <xdr:to>
      <xdr:col>55</xdr:col>
      <xdr:colOff>50800</xdr:colOff>
      <xdr:row>97</xdr:row>
      <xdr:rowOff>63684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111961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94062</xdr:rowOff>
    </xdr:from>
    <xdr:to>
      <xdr:col>50</xdr:col>
      <xdr:colOff>165100</xdr:colOff>
      <xdr:row>98</xdr:row>
      <xdr:rowOff>24212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15339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134429</xdr:rowOff>
    </xdr:from>
    <xdr:to>
      <xdr:col>46</xdr:col>
      <xdr:colOff>38100</xdr:colOff>
      <xdr:row>98</xdr:row>
      <xdr:rowOff>64579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55706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95244</xdr:rowOff>
    </xdr:from>
    <xdr:to>
      <xdr:col>41</xdr:col>
      <xdr:colOff>101600</xdr:colOff>
      <xdr:row>98</xdr:row>
      <xdr:rowOff>25394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16521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67050</xdr:rowOff>
    </xdr:from>
    <xdr:to>
      <xdr:col>36</xdr:col>
      <xdr:colOff>165100</xdr:colOff>
      <xdr:row>97</xdr:row>
      <xdr:rowOff>168650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159777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9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159726</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989026"/>
          <a:ext cx="1269" cy="66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106403</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76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159726</xdr:rowOff>
    </xdr:from>
    <xdr:to>
      <xdr:col>86</xdr:col>
      <xdr:colOff>25400</xdr:colOff>
      <xdr:row>34</xdr:row>
      <xdr:rowOff>159726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98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93614</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37264"/>
          <a:ext cx="8382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135003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07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112126</xdr:rowOff>
    </xdr:from>
    <xdr:to>
      <xdr:col>85</xdr:col>
      <xdr:colOff>177800</xdr:colOff>
      <xdr:row>38</xdr:row>
      <xdr:rowOff>42276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5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114280</xdr:rowOff>
    </xdr:from>
    <xdr:to>
      <xdr:col>81</xdr:col>
      <xdr:colOff>50800</xdr:colOff>
      <xdr:row>37</xdr:row>
      <xdr:rowOff>93614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86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105908</xdr:rowOff>
    </xdr:from>
    <xdr:to>
      <xdr:col>81</xdr:col>
      <xdr:colOff>101600</xdr:colOff>
      <xdr:row>38</xdr:row>
      <xdr:rowOff>36058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27184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47437</xdr:rowOff>
    </xdr:from>
    <xdr:to>
      <xdr:col>76</xdr:col>
      <xdr:colOff>114300</xdr:colOff>
      <xdr:row>36</xdr:row>
      <xdr:rowOff>114280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5190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23520</xdr:rowOff>
    </xdr:from>
    <xdr:to>
      <xdr:col>76</xdr:col>
      <xdr:colOff>165100</xdr:colOff>
      <xdr:row>38</xdr:row>
      <xdr:rowOff>125120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116247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47437</xdr:rowOff>
    </xdr:from>
    <xdr:to>
      <xdr:col>71</xdr:col>
      <xdr:colOff>177800</xdr:colOff>
      <xdr:row>34</xdr:row>
      <xdr:rowOff>36373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5190937"/>
          <a:ext cx="889000" cy="6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98958</xdr:rowOff>
    </xdr:from>
    <xdr:to>
      <xdr:col>72</xdr:col>
      <xdr:colOff>38100</xdr:colOff>
      <xdr:row>38</xdr:row>
      <xdr:rowOff>29108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4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20235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167447</xdr:rowOff>
    </xdr:from>
    <xdr:to>
      <xdr:col>67</xdr:col>
      <xdr:colOff>101600</xdr:colOff>
      <xdr:row>35</xdr:row>
      <xdr:rowOff>97597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99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88724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42814</xdr:rowOff>
    </xdr:from>
    <xdr:to>
      <xdr:col>81</xdr:col>
      <xdr:colOff>101600</xdr:colOff>
      <xdr:row>37</xdr:row>
      <xdr:rowOff>144414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160941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6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63480</xdr:rowOff>
    </xdr:from>
    <xdr:to>
      <xdr:col>76</xdr:col>
      <xdr:colOff>165100</xdr:colOff>
      <xdr:row>36</xdr:row>
      <xdr:rowOff>165080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10157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1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168087</xdr:rowOff>
    </xdr:from>
    <xdr:to>
      <xdr:col>72</xdr:col>
      <xdr:colOff>38100</xdr:colOff>
      <xdr:row>30</xdr:row>
      <xdr:rowOff>98237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1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114764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49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157023</xdr:rowOff>
    </xdr:from>
    <xdr:to>
      <xdr:col>67</xdr:col>
      <xdr:colOff>101600</xdr:colOff>
      <xdr:row>34</xdr:row>
      <xdr:rowOff>87173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103700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20142</xdr:rowOff>
    </xdr:from>
    <xdr:to>
      <xdr:col>85</xdr:col>
      <xdr:colOff>127000</xdr:colOff>
      <xdr:row>75</xdr:row>
      <xdr:rowOff>64891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78892"/>
          <a:ext cx="8382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64891</xdr:rowOff>
    </xdr:from>
    <xdr:to>
      <xdr:col>81</xdr:col>
      <xdr:colOff>50800</xdr:colOff>
      <xdr:row>75</xdr:row>
      <xdr:rowOff>120993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23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120993</xdr:rowOff>
    </xdr:from>
    <xdr:to>
      <xdr:col>76</xdr:col>
      <xdr:colOff>114300</xdr:colOff>
      <xdr:row>75</xdr:row>
      <xdr:rowOff>128289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79743"/>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110268</xdr:rowOff>
    </xdr:from>
    <xdr:to>
      <xdr:col>71</xdr:col>
      <xdr:colOff>177800</xdr:colOff>
      <xdr:row>75</xdr:row>
      <xdr:rowOff>128289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69018"/>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140792</xdr:rowOff>
    </xdr:from>
    <xdr:to>
      <xdr:col>85</xdr:col>
      <xdr:colOff>177800</xdr:colOff>
      <xdr:row>75</xdr:row>
      <xdr:rowOff>70942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119219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0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14091</xdr:rowOff>
    </xdr:from>
    <xdr:to>
      <xdr:col>81</xdr:col>
      <xdr:colOff>101600</xdr:colOff>
      <xdr:row>75</xdr:row>
      <xdr:rowOff>115691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106818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70193</xdr:rowOff>
    </xdr:from>
    <xdr:to>
      <xdr:col>76</xdr:col>
      <xdr:colOff>165100</xdr:colOff>
      <xdr:row>76</xdr:row>
      <xdr:rowOff>343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162920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77489</xdr:rowOff>
    </xdr:from>
    <xdr:to>
      <xdr:col>72</xdr:col>
      <xdr:colOff>38100</xdr:colOff>
      <xdr:row>76</xdr:row>
      <xdr:rowOff>7640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36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170215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59468</xdr:rowOff>
    </xdr:from>
    <xdr:to>
      <xdr:col>67</xdr:col>
      <xdr:colOff>101600</xdr:colOff>
      <xdr:row>75</xdr:row>
      <xdr:rowOff>161068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152195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162940</xdr:rowOff>
    </xdr:from>
    <xdr:to>
      <xdr:col>85</xdr:col>
      <xdr:colOff>127000</xdr:colOff>
      <xdr:row>94</xdr:row>
      <xdr:rowOff>50509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936340"/>
          <a:ext cx="838200" cy="2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17438</xdr:rowOff>
    </xdr:from>
    <xdr:to>
      <xdr:col>81</xdr:col>
      <xdr:colOff>50800</xdr:colOff>
      <xdr:row>94</xdr:row>
      <xdr:rowOff>50509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133738"/>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17438</xdr:rowOff>
    </xdr:from>
    <xdr:to>
      <xdr:col>76</xdr:col>
      <xdr:colOff>114300</xdr:colOff>
      <xdr:row>96</xdr:row>
      <xdr:rowOff>54166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133738"/>
          <a:ext cx="889000" cy="37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54166</xdr:rowOff>
    </xdr:from>
    <xdr:to>
      <xdr:col>71</xdr:col>
      <xdr:colOff>177800</xdr:colOff>
      <xdr:row>96</xdr:row>
      <xdr:rowOff>133490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13366"/>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112140</xdr:rowOff>
    </xdr:from>
    <xdr:to>
      <xdr:col>85</xdr:col>
      <xdr:colOff>177800</xdr:colOff>
      <xdr:row>93</xdr:row>
      <xdr:rowOff>42290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8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135017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7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171159</xdr:rowOff>
    </xdr:from>
    <xdr:to>
      <xdr:col>81</xdr:col>
      <xdr:colOff>101600</xdr:colOff>
      <xdr:row>94</xdr:row>
      <xdr:rowOff>101309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1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117836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8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138088</xdr:rowOff>
    </xdr:from>
    <xdr:to>
      <xdr:col>76</xdr:col>
      <xdr:colOff>165100</xdr:colOff>
      <xdr:row>94</xdr:row>
      <xdr:rowOff>68238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0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84765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8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3366</xdr:rowOff>
    </xdr:from>
    <xdr:to>
      <xdr:col>72</xdr:col>
      <xdr:colOff>38100</xdr:colOff>
      <xdr:row>96</xdr:row>
      <xdr:rowOff>104966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121493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82690</xdr:rowOff>
    </xdr:from>
    <xdr:to>
      <xdr:col>67</xdr:col>
      <xdr:colOff>101600</xdr:colOff>
      <xdr:row>97</xdr:row>
      <xdr:rowOff>12840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3967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21318</xdr:rowOff>
    </xdr:from>
    <xdr:to>
      <xdr:col>116</xdr:col>
      <xdr:colOff>63500</xdr:colOff>
      <xdr:row>39</xdr:row>
      <xdr:rowOff>71120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07868"/>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145088</xdr:rowOff>
    </xdr:from>
    <xdr:to>
      <xdr:col>111</xdr:col>
      <xdr:colOff>177800</xdr:colOff>
      <xdr:row>39</xdr:row>
      <xdr:rowOff>21318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6018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145088</xdr:rowOff>
    </xdr:from>
    <xdr:to>
      <xdr:col>107</xdr:col>
      <xdr:colOff>50800</xdr:colOff>
      <xdr:row>39</xdr:row>
      <xdr:rowOff>72916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60188"/>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1560</xdr:rowOff>
    </xdr:from>
    <xdr:to>
      <xdr:col>102</xdr:col>
      <xdr:colOff>114300</xdr:colOff>
      <xdr:row>39</xdr:row>
      <xdr:rowOff>72916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88110"/>
          <a:ext cx="8890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20320</xdr:rowOff>
    </xdr:from>
    <xdr:to>
      <xdr:col>116</xdr:col>
      <xdr:colOff>114300</xdr:colOff>
      <xdr:row>39</xdr:row>
      <xdr:rowOff>121920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106697</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2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141968</xdr:rowOff>
    </xdr:from>
    <xdr:to>
      <xdr:col>112</xdr:col>
      <xdr:colOff>38100</xdr:colOff>
      <xdr:row>39</xdr:row>
      <xdr:rowOff>72118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63245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49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94288</xdr:rowOff>
    </xdr:from>
    <xdr:to>
      <xdr:col>107</xdr:col>
      <xdr:colOff>101600</xdr:colOff>
      <xdr:row>39</xdr:row>
      <xdr:rowOff>24438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15565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0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22116</xdr:rowOff>
    </xdr:from>
    <xdr:to>
      <xdr:col>102</xdr:col>
      <xdr:colOff>165100</xdr:colOff>
      <xdr:row>39</xdr:row>
      <xdr:rowOff>123716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114843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122210</xdr:rowOff>
    </xdr:from>
    <xdr:to>
      <xdr:col>98</xdr:col>
      <xdr:colOff>38100</xdr:colOff>
      <xdr:row>39</xdr:row>
      <xdr:rowOff>52360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43487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3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93694</xdr:rowOff>
    </xdr:from>
    <xdr:to>
      <xdr:col>116</xdr:col>
      <xdr:colOff>63500</xdr:colOff>
      <xdr:row>53</xdr:row>
      <xdr:rowOff>120726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180544"/>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31858</xdr:rowOff>
    </xdr:from>
    <xdr:to>
      <xdr:col>111</xdr:col>
      <xdr:colOff>177800</xdr:colOff>
      <xdr:row>53</xdr:row>
      <xdr:rowOff>93694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118708"/>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159988</xdr:rowOff>
    </xdr:from>
    <xdr:to>
      <xdr:col>107</xdr:col>
      <xdr:colOff>50800</xdr:colOff>
      <xdr:row>53</xdr:row>
      <xdr:rowOff>31858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07538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159988</xdr:rowOff>
    </xdr:from>
    <xdr:to>
      <xdr:col>102</xdr:col>
      <xdr:colOff>114300</xdr:colOff>
      <xdr:row>54</xdr:row>
      <xdr:rowOff>129470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075388"/>
          <a:ext cx="889000" cy="3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69926</xdr:rowOff>
    </xdr:from>
    <xdr:to>
      <xdr:col>116</xdr:col>
      <xdr:colOff>114300</xdr:colOff>
      <xdr:row>54</xdr:row>
      <xdr:rowOff>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1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92803</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0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42894</xdr:rowOff>
    </xdr:from>
    <xdr:to>
      <xdr:col>112</xdr:col>
      <xdr:colOff>38100</xdr:colOff>
      <xdr:row>53</xdr:row>
      <xdr:rowOff>144494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1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161021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9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152508</xdr:rowOff>
    </xdr:from>
    <xdr:to>
      <xdr:col>107</xdr:col>
      <xdr:colOff>101600</xdr:colOff>
      <xdr:row>53</xdr:row>
      <xdr:rowOff>82658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0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99185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8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109188</xdr:rowOff>
    </xdr:from>
    <xdr:to>
      <xdr:col>102</xdr:col>
      <xdr:colOff>165100</xdr:colOff>
      <xdr:row>53</xdr:row>
      <xdr:rowOff>39338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0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55865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7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78670</xdr:rowOff>
    </xdr:from>
    <xdr:to>
      <xdr:col>98</xdr:col>
      <xdr:colOff>38100</xdr:colOff>
      <xdr:row>55</xdr:row>
      <xdr:rowOff>8820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3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25347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11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24531</xdr:rowOff>
    </xdr:from>
    <xdr:to>
      <xdr:col>116</xdr:col>
      <xdr:colOff>63500</xdr:colOff>
      <xdr:row>74</xdr:row>
      <xdr:rowOff>79852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11831"/>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79852</xdr:rowOff>
    </xdr:from>
    <xdr:to>
      <xdr:col>111</xdr:col>
      <xdr:colOff>177800</xdr:colOff>
      <xdr:row>74</xdr:row>
      <xdr:rowOff>109342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67152"/>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109342</xdr:rowOff>
    </xdr:from>
    <xdr:to>
      <xdr:col>107</xdr:col>
      <xdr:colOff>50800</xdr:colOff>
      <xdr:row>74</xdr:row>
      <xdr:rowOff>135037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96642"/>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73680</xdr:rowOff>
    </xdr:from>
    <xdr:to>
      <xdr:col>102</xdr:col>
      <xdr:colOff>114300</xdr:colOff>
      <xdr:row>74</xdr:row>
      <xdr:rowOff>135037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246630"/>
          <a:ext cx="889000" cy="57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157304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145181</xdr:rowOff>
    </xdr:from>
    <xdr:to>
      <xdr:col>116</xdr:col>
      <xdr:colOff>114300</xdr:colOff>
      <xdr:row>74</xdr:row>
      <xdr:rowOff>75331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123608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29052</xdr:rowOff>
    </xdr:from>
    <xdr:to>
      <xdr:col>112</xdr:col>
      <xdr:colOff>38100</xdr:colOff>
      <xdr:row>74</xdr:row>
      <xdr:rowOff>130652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147179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58542</xdr:rowOff>
    </xdr:from>
    <xdr:to>
      <xdr:col>107</xdr:col>
      <xdr:colOff>101600</xdr:colOff>
      <xdr:row>74</xdr:row>
      <xdr:rowOff>160142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5219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84237</xdr:rowOff>
    </xdr:from>
    <xdr:to>
      <xdr:col>102</xdr:col>
      <xdr:colOff>165100</xdr:colOff>
      <xdr:row>75</xdr:row>
      <xdr:rowOff>14387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30914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22880</xdr:rowOff>
    </xdr:from>
    <xdr:to>
      <xdr:col>98</xdr:col>
      <xdr:colOff>38100</xdr:colOff>
      <xdr:row>71</xdr:row>
      <xdr:rowOff>124480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1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141007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歳出決算総額は、住民一人当たり４</a:t>
          </a:r>
          <a:r>
            <a:rPr kumimoji="1" lang="ja-JP" altLang="en-US" sz="1100" baseline="0">
              <a:solidFill>
                <a:schemeClr val="dk1"/>
              </a:solidFill>
              <a:effectLst/>
              <a:latin typeface="+mn-lt"/>
              <a:ea typeface="+mn-ea"/>
              <a:cs typeface="+mn-cs"/>
            </a:rPr>
            <a:t>９２</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９１８</a:t>
          </a:r>
          <a:r>
            <a:rPr kumimoji="1" lang="ja-JP" altLang="ja-JP" sz="1100" baseline="0">
              <a:solidFill>
                <a:schemeClr val="dk1"/>
              </a:solidFill>
              <a:effectLst/>
              <a:latin typeface="+mn-lt"/>
              <a:ea typeface="+mn-ea"/>
              <a:cs typeface="+mn-cs"/>
            </a:rPr>
            <a:t>円となっている。主な構成項目である人件費は、住民一人当たり</a:t>
          </a:r>
          <a:r>
            <a:rPr kumimoji="1" lang="ja-JP" altLang="en-US" sz="1100" baseline="0">
              <a:solidFill>
                <a:schemeClr val="dk1"/>
              </a:solidFill>
              <a:effectLst/>
              <a:latin typeface="+mn-lt"/>
              <a:ea typeface="+mn-ea"/>
              <a:cs typeface="+mn-cs"/>
            </a:rPr>
            <a:t>７５</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８４２</a:t>
          </a:r>
          <a:r>
            <a:rPr kumimoji="1" lang="ja-JP" altLang="ja-JP" sz="1100" baseline="0">
              <a:solidFill>
                <a:schemeClr val="dk1"/>
              </a:solidFill>
              <a:effectLst/>
              <a:latin typeface="+mn-lt"/>
              <a:ea typeface="+mn-ea"/>
              <a:cs typeface="+mn-cs"/>
            </a:rPr>
            <a:t>円となっており、ここ数年、同水準で推移してきており高止まりの傾向である。類似団体平均や県平均よりは依然として高い状況となっている。</a:t>
          </a:r>
          <a:endParaRPr lang="ja-JP" altLang="ja-JP" sz="1400">
            <a:effectLst/>
          </a:endParaRPr>
        </a:p>
        <a:p>
          <a:r>
            <a:rPr kumimoji="1" lang="ja-JP" altLang="ja-JP" sz="1100" baseline="0">
              <a:solidFill>
                <a:schemeClr val="dk1"/>
              </a:solidFill>
              <a:effectLst/>
              <a:latin typeface="+mn-lt"/>
              <a:ea typeface="+mn-ea"/>
              <a:cs typeface="+mn-cs"/>
            </a:rPr>
            <a:t>　扶助費は住民一人当たり</a:t>
          </a:r>
          <a:r>
            <a:rPr kumimoji="1" lang="ja-JP" altLang="en-US" sz="1100" baseline="0">
              <a:solidFill>
                <a:schemeClr val="dk1"/>
              </a:solidFill>
              <a:effectLst/>
              <a:latin typeface="+mn-lt"/>
              <a:ea typeface="+mn-ea"/>
              <a:cs typeface="+mn-cs"/>
            </a:rPr>
            <a:t>１２９</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０５１</a:t>
          </a:r>
          <a:r>
            <a:rPr kumimoji="1" lang="ja-JP" altLang="ja-JP" sz="1100" baseline="0">
              <a:solidFill>
                <a:schemeClr val="dk1"/>
              </a:solidFill>
              <a:effectLst/>
              <a:latin typeface="+mn-lt"/>
              <a:ea typeface="+mn-ea"/>
              <a:cs typeface="+mn-cs"/>
            </a:rPr>
            <a:t>円となっており、前年度から</a:t>
          </a:r>
          <a:r>
            <a:rPr kumimoji="1" lang="ja-JP" altLang="en-US" sz="1100" baseline="0">
              <a:solidFill>
                <a:schemeClr val="dk1"/>
              </a:solidFill>
              <a:effectLst/>
              <a:latin typeface="+mn-lt"/>
              <a:ea typeface="+mn-ea"/>
              <a:cs typeface="+mn-cs"/>
            </a:rPr>
            <a:t>１２</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２５７</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１０</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a:t>
          </a:r>
          <a:r>
            <a:rPr kumimoji="1" lang="ja-JP" altLang="ja-JP" sz="1100" baseline="0">
              <a:solidFill>
                <a:schemeClr val="dk1"/>
              </a:solidFill>
              <a:effectLst/>
              <a:latin typeface="+mn-lt"/>
              <a:ea typeface="+mn-ea"/>
              <a:cs typeface="+mn-cs"/>
            </a:rPr>
            <a:t>％）の</a:t>
          </a:r>
          <a:r>
            <a:rPr kumimoji="1" lang="ja-JP" altLang="en-US" sz="1100" baseline="0">
              <a:solidFill>
                <a:schemeClr val="dk1"/>
              </a:solidFill>
              <a:effectLst/>
              <a:latin typeface="+mn-lt"/>
              <a:ea typeface="+mn-ea"/>
              <a:cs typeface="+mn-cs"/>
            </a:rPr>
            <a:t>増</a:t>
          </a:r>
          <a:r>
            <a:rPr kumimoji="1" lang="ja-JP" altLang="ja-JP" sz="1100" baseline="0">
              <a:solidFill>
                <a:schemeClr val="dk1"/>
              </a:solidFill>
              <a:effectLst/>
              <a:latin typeface="+mn-lt"/>
              <a:ea typeface="+mn-ea"/>
              <a:cs typeface="+mn-cs"/>
            </a:rPr>
            <a:t>となったが、類似団体平均や県平均と比較しても高い状況である。</a:t>
          </a:r>
          <a:r>
            <a:rPr kumimoji="1" lang="ja-JP" altLang="en-US" sz="1100" baseline="0">
              <a:solidFill>
                <a:schemeClr val="dk1"/>
              </a:solidFill>
              <a:effectLst/>
              <a:latin typeface="+mn-lt"/>
              <a:ea typeface="+mn-ea"/>
              <a:cs typeface="+mn-cs"/>
            </a:rPr>
            <a:t>主な要因としては物価高騰に伴う各給付事業によるものであるが、</a:t>
          </a:r>
          <a:r>
            <a:rPr kumimoji="1" lang="ja-JP" altLang="ja-JP" sz="1100" baseline="0">
              <a:solidFill>
                <a:schemeClr val="dk1"/>
              </a:solidFill>
              <a:effectLst/>
              <a:latin typeface="+mn-lt"/>
              <a:ea typeface="+mn-ea"/>
              <a:cs typeface="+mn-cs"/>
            </a:rPr>
            <a:t>特定保育施設等給付事業や障がい者に対する事業の各種給付金等が</a:t>
          </a:r>
          <a:r>
            <a:rPr kumimoji="1" lang="ja-JP" altLang="en-US" sz="1100" baseline="0">
              <a:solidFill>
                <a:schemeClr val="dk1"/>
              </a:solidFill>
              <a:effectLst/>
              <a:latin typeface="+mn-lt"/>
              <a:ea typeface="+mn-ea"/>
              <a:cs typeface="+mn-cs"/>
            </a:rPr>
            <a:t>以前</a:t>
          </a:r>
          <a:r>
            <a:rPr kumimoji="1" lang="ja-JP" altLang="ja-JP" sz="1100" baseline="0">
              <a:solidFill>
                <a:schemeClr val="dk1"/>
              </a:solidFill>
              <a:effectLst/>
              <a:latin typeface="+mn-lt"/>
              <a:ea typeface="+mn-ea"/>
              <a:cs typeface="+mn-cs"/>
            </a:rPr>
            <a:t>増加傾向である</a:t>
          </a:r>
          <a:r>
            <a:rPr kumimoji="1" lang="ja-JP" altLang="en-US" sz="1100" baseline="0">
              <a:solidFill>
                <a:schemeClr val="dk1"/>
              </a:solidFill>
              <a:effectLst/>
              <a:latin typeface="+mn-lt"/>
              <a:ea typeface="+mn-ea"/>
              <a:cs typeface="+mn-cs"/>
            </a:rPr>
            <a:t>ため、</a:t>
          </a:r>
          <a:r>
            <a:rPr kumimoji="1" lang="ja-JP" altLang="ja-JP" sz="1100" baseline="0">
              <a:solidFill>
                <a:schemeClr val="dk1"/>
              </a:solidFill>
              <a:effectLst/>
              <a:latin typeface="+mn-lt"/>
              <a:ea typeface="+mn-ea"/>
              <a:cs typeface="+mn-cs"/>
            </a:rPr>
            <a:t>市単独事業の各種手当の見直しなどを実施する</a:t>
          </a:r>
          <a:r>
            <a:rPr kumimoji="1" lang="ja-JP" altLang="en-US" sz="1100" baseline="0">
              <a:solidFill>
                <a:schemeClr val="dk1"/>
              </a:solidFill>
              <a:effectLst/>
              <a:latin typeface="+mn-lt"/>
              <a:ea typeface="+mn-ea"/>
              <a:cs typeface="+mn-cs"/>
            </a:rPr>
            <a:t>こと</a:t>
          </a:r>
          <a:r>
            <a:rPr kumimoji="1" lang="ja-JP" altLang="ja-JP" sz="1100" baseline="0">
              <a:solidFill>
                <a:schemeClr val="dk1"/>
              </a:solidFill>
              <a:effectLst/>
              <a:latin typeface="+mn-lt"/>
              <a:ea typeface="+mn-ea"/>
              <a:cs typeface="+mn-cs"/>
            </a:rPr>
            <a:t>で上昇の抑制に努めたい。</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普通建設事業費（うち更新整備）は、住民一人当たり１９</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６５７円となっており、</a:t>
          </a:r>
          <a:r>
            <a:rPr kumimoji="1" lang="ja-JP" altLang="ja-JP" sz="1100" baseline="0">
              <a:solidFill>
                <a:schemeClr val="dk1"/>
              </a:solidFill>
              <a:effectLst/>
              <a:latin typeface="+mn-lt"/>
              <a:ea typeface="+mn-ea"/>
              <a:cs typeface="+mn-cs"/>
            </a:rPr>
            <a:t>前年度から６，９２８円（５４</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４％）増加</a:t>
          </a:r>
          <a:r>
            <a:rPr kumimoji="1" lang="ja-JP" altLang="en-US" sz="1100" baseline="0">
              <a:solidFill>
                <a:schemeClr val="dk1"/>
              </a:solidFill>
              <a:effectLst/>
              <a:latin typeface="+mn-lt"/>
              <a:ea typeface="+mn-ea"/>
              <a:cs typeface="+mn-cs"/>
            </a:rPr>
            <a:t>となった。今後大規模な施設改修が控えており、普通建設事業費は大きく上昇することが想定されるが、計画的な更新を行い、市全体として健全な財政運営に努める。</a:t>
          </a:r>
          <a:endParaRPr kumimoji="1" lang="en-US" altLang="ja-JP" sz="1100" baseline="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114,146
110,889
356.04
59,131,500
56,264,664
2,732,490
28,930,233
36,597,793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68943</xdr:rowOff>
    </xdr:from>
    <xdr:to>
      <xdr:col>24</xdr:col>
      <xdr:colOff>63500</xdr:colOff>
      <xdr:row>34</xdr:row>
      <xdr:rowOff>71120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9824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68943</xdr:rowOff>
    </xdr:from>
    <xdr:to>
      <xdr:col>19</xdr:col>
      <xdr:colOff>177800</xdr:colOff>
      <xdr:row>34</xdr:row>
      <xdr:rowOff>157117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9824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135346</xdr:rowOff>
    </xdr:from>
    <xdr:to>
      <xdr:col>15</xdr:col>
      <xdr:colOff>50800</xdr:colOff>
      <xdr:row>34</xdr:row>
      <xdr:rowOff>157117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6464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60234</xdr:rowOff>
    </xdr:from>
    <xdr:to>
      <xdr:col>10</xdr:col>
      <xdr:colOff>114300</xdr:colOff>
      <xdr:row>34</xdr:row>
      <xdr:rowOff>135346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895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20320</xdr:rowOff>
    </xdr:from>
    <xdr:to>
      <xdr:col>24</xdr:col>
      <xdr:colOff>114300</xdr:colOff>
      <xdr:row>34</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43197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0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18143</xdr:rowOff>
    </xdr:from>
    <xdr:to>
      <xdr:col>20</xdr:col>
      <xdr:colOff>38100</xdr:colOff>
      <xdr:row>34</xdr:row>
      <xdr:rowOff>119743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136270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106317</xdr:rowOff>
    </xdr:from>
    <xdr:to>
      <xdr:col>15</xdr:col>
      <xdr:colOff>101600</xdr:colOff>
      <xdr:row>35</xdr:row>
      <xdr:rowOff>36467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52994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84546</xdr:rowOff>
    </xdr:from>
    <xdr:to>
      <xdr:col>10</xdr:col>
      <xdr:colOff>165100</xdr:colOff>
      <xdr:row>35</xdr:row>
      <xdr:rowOff>14696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31223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8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9434</xdr:rowOff>
    </xdr:from>
    <xdr:to>
      <xdr:col>6</xdr:col>
      <xdr:colOff>38100</xdr:colOff>
      <xdr:row>34</xdr:row>
      <xdr:rowOff>111034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127561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120714</xdr:rowOff>
    </xdr:from>
    <xdr:to>
      <xdr:col>24</xdr:col>
      <xdr:colOff>63500</xdr:colOff>
      <xdr:row>55</xdr:row>
      <xdr:rowOff>119964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379014"/>
          <a:ext cx="838200" cy="1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119964</xdr:rowOff>
    </xdr:from>
    <xdr:to>
      <xdr:col>19</xdr:col>
      <xdr:colOff>177800</xdr:colOff>
      <xdr:row>55</xdr:row>
      <xdr:rowOff>164350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49714"/>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145694</xdr:rowOff>
    </xdr:from>
    <xdr:to>
      <xdr:col>15</xdr:col>
      <xdr:colOff>50800</xdr:colOff>
      <xdr:row>55</xdr:row>
      <xdr:rowOff>164350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46744"/>
          <a:ext cx="889000" cy="104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20731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145694</xdr:rowOff>
    </xdr:from>
    <xdr:to>
      <xdr:col>10</xdr:col>
      <xdr:colOff>114300</xdr:colOff>
      <xdr:row>57</xdr:row>
      <xdr:rowOff>82080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46744"/>
          <a:ext cx="889000" cy="130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69914</xdr:rowOff>
    </xdr:from>
    <xdr:to>
      <xdr:col>24</xdr:col>
      <xdr:colOff>114300</xdr:colOff>
      <xdr:row>55</xdr:row>
      <xdr:rowOff>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156291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69164</xdr:rowOff>
    </xdr:from>
    <xdr:to>
      <xdr:col>20</xdr:col>
      <xdr:colOff>38100</xdr:colOff>
      <xdr:row>55</xdr:row>
      <xdr:rowOff>170764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113550</xdr:rowOff>
    </xdr:from>
    <xdr:to>
      <xdr:col>15</xdr:col>
      <xdr:colOff>101600</xdr:colOff>
      <xdr:row>56</xdr:row>
      <xdr:rowOff>43700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60227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3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94894</xdr:rowOff>
    </xdr:from>
    <xdr:to>
      <xdr:col>10</xdr:col>
      <xdr:colOff>165100</xdr:colOff>
      <xdr:row>50</xdr:row>
      <xdr:rowOff>25044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4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41571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27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31280</xdr:rowOff>
    </xdr:from>
    <xdr:to>
      <xdr:col>6</xdr:col>
      <xdr:colOff>38100</xdr:colOff>
      <xdr:row>57</xdr:row>
      <xdr:rowOff>132880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124007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9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99961</xdr:rowOff>
    </xdr:from>
    <xdr:to>
      <xdr:col>24</xdr:col>
      <xdr:colOff>63500</xdr:colOff>
      <xdr:row>76</xdr:row>
      <xdr:rowOff>25609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87261"/>
          <a:ext cx="838200" cy="2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52927</xdr:rowOff>
    </xdr:from>
    <xdr:to>
      <xdr:col>19</xdr:col>
      <xdr:colOff>177800</xdr:colOff>
      <xdr:row>76</xdr:row>
      <xdr:rowOff>25609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11677"/>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52927</xdr:rowOff>
    </xdr:from>
    <xdr:to>
      <xdr:col>15</xdr:col>
      <xdr:colOff>50800</xdr:colOff>
      <xdr:row>78</xdr:row>
      <xdr:rowOff>788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11677"/>
          <a:ext cx="889000" cy="4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160502</xdr:rowOff>
    </xdr:from>
    <xdr:to>
      <xdr:col>10</xdr:col>
      <xdr:colOff>114300</xdr:colOff>
      <xdr:row>78</xdr:row>
      <xdr:rowOff>788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362152"/>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49161</xdr:rowOff>
    </xdr:from>
    <xdr:to>
      <xdr:col>24</xdr:col>
      <xdr:colOff>114300</xdr:colOff>
      <xdr:row>74</xdr:row>
      <xdr:rowOff>150761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72038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8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146259</xdr:rowOff>
    </xdr:from>
    <xdr:to>
      <xdr:col>20</xdr:col>
      <xdr:colOff>38100</xdr:colOff>
      <xdr:row>76</xdr:row>
      <xdr:rowOff>76409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92936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8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2127</xdr:rowOff>
    </xdr:from>
    <xdr:to>
      <xdr:col>15</xdr:col>
      <xdr:colOff>101600</xdr:colOff>
      <xdr:row>75</xdr:row>
      <xdr:rowOff>103727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120254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3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121438</xdr:rowOff>
    </xdr:from>
    <xdr:to>
      <xdr:col>10</xdr:col>
      <xdr:colOff>165100</xdr:colOff>
      <xdr:row>78</xdr:row>
      <xdr:rowOff>51588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68115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9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109702</xdr:rowOff>
    </xdr:from>
    <xdr:to>
      <xdr:col>6</xdr:col>
      <xdr:colOff>38100</xdr:colOff>
      <xdr:row>78</xdr:row>
      <xdr:rowOff>39852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8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160579</xdr:rowOff>
    </xdr:from>
    <xdr:to>
      <xdr:col>24</xdr:col>
      <xdr:colOff>63500</xdr:colOff>
      <xdr:row>97</xdr:row>
      <xdr:rowOff>33782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48329"/>
          <a:ext cx="8382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160579</xdr:rowOff>
    </xdr:from>
    <xdr:to>
      <xdr:col>19</xdr:col>
      <xdr:colOff>177800</xdr:colOff>
      <xdr:row>95</xdr:row>
      <xdr:rowOff>166484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48329"/>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166484</xdr:rowOff>
    </xdr:from>
    <xdr:to>
      <xdr:col>15</xdr:col>
      <xdr:colOff>50800</xdr:colOff>
      <xdr:row>97</xdr:row>
      <xdr:rowOff>84607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54234"/>
          <a:ext cx="889000" cy="2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84607</xdr:rowOff>
    </xdr:from>
    <xdr:to>
      <xdr:col>10</xdr:col>
      <xdr:colOff>114300</xdr:colOff>
      <xdr:row>98</xdr:row>
      <xdr:rowOff>8370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15257"/>
          <a:ext cx="889000" cy="9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154432</xdr:rowOff>
    </xdr:from>
    <xdr:to>
      <xdr:col>24</xdr:col>
      <xdr:colOff>114300</xdr:colOff>
      <xdr:row>97</xdr:row>
      <xdr:rowOff>84582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132859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9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109779</xdr:rowOff>
    </xdr:from>
    <xdr:to>
      <xdr:col>20</xdr:col>
      <xdr:colOff>38100</xdr:colOff>
      <xdr:row>96</xdr:row>
      <xdr:rowOff>39929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56456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1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115684</xdr:rowOff>
    </xdr:from>
    <xdr:to>
      <xdr:col>15</xdr:col>
      <xdr:colOff>101600</xdr:colOff>
      <xdr:row>96</xdr:row>
      <xdr:rowOff>45834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36961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33807</xdr:rowOff>
    </xdr:from>
    <xdr:to>
      <xdr:col>10</xdr:col>
      <xdr:colOff>165100</xdr:colOff>
      <xdr:row>97</xdr:row>
      <xdr:rowOff>135407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151934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129020</xdr:rowOff>
    </xdr:from>
    <xdr:to>
      <xdr:col>6</xdr:col>
      <xdr:colOff>38100</xdr:colOff>
      <xdr:row>98</xdr:row>
      <xdr:rowOff>59170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75697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3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115651</xdr:rowOff>
    </xdr:from>
    <xdr:to>
      <xdr:col>55</xdr:col>
      <xdr:colOff>0</xdr:colOff>
      <xdr:row>38</xdr:row>
      <xdr:rowOff>119858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0751"/>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115651</xdr:rowOff>
    </xdr:from>
    <xdr:to>
      <xdr:col>50</xdr:col>
      <xdr:colOff>114300</xdr:colOff>
      <xdr:row>38</xdr:row>
      <xdr:rowOff>122875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075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122693</xdr:rowOff>
    </xdr:from>
    <xdr:to>
      <xdr:col>45</xdr:col>
      <xdr:colOff>177800</xdr:colOff>
      <xdr:row>38</xdr:row>
      <xdr:rowOff>122875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37793"/>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122693</xdr:rowOff>
    </xdr:from>
    <xdr:to>
      <xdr:col>41</xdr:col>
      <xdr:colOff>50800</xdr:colOff>
      <xdr:row>38</xdr:row>
      <xdr:rowOff>123423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37793"/>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69058</xdr:rowOff>
    </xdr:from>
    <xdr:to>
      <xdr:col>55</xdr:col>
      <xdr:colOff>50800</xdr:colOff>
      <xdr:row>38</xdr:row>
      <xdr:rowOff>170658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155435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9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64851</xdr:rowOff>
    </xdr:from>
    <xdr:to>
      <xdr:col>50</xdr:col>
      <xdr:colOff>165100</xdr:colOff>
      <xdr:row>38</xdr:row>
      <xdr:rowOff>166451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72075</xdr:rowOff>
    </xdr:from>
    <xdr:to>
      <xdr:col>46</xdr:col>
      <xdr:colOff>38100</xdr:colOff>
      <xdr:row>39</xdr:row>
      <xdr:rowOff>2225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71893</xdr:rowOff>
    </xdr:from>
    <xdr:to>
      <xdr:col>41</xdr:col>
      <xdr:colOff>101600</xdr:colOff>
      <xdr:row>39</xdr:row>
      <xdr:rowOff>2043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164620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9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72623</xdr:rowOff>
    </xdr:from>
    <xdr:to>
      <xdr:col>36</xdr:col>
      <xdr:colOff>165100</xdr:colOff>
      <xdr:row>39</xdr:row>
      <xdr:rowOff>2773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165350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8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39745</xdr:rowOff>
    </xdr:from>
    <xdr:to>
      <xdr:col>55</xdr:col>
      <xdr:colOff>0</xdr:colOff>
      <xdr:row>56</xdr:row>
      <xdr:rowOff>45117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40945"/>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39745</xdr:rowOff>
    </xdr:from>
    <xdr:to>
      <xdr:col>50</xdr:col>
      <xdr:colOff>114300</xdr:colOff>
      <xdr:row>56</xdr:row>
      <xdr:rowOff>54318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40945"/>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28086</xdr:rowOff>
    </xdr:from>
    <xdr:to>
      <xdr:col>45</xdr:col>
      <xdr:colOff>177800</xdr:colOff>
      <xdr:row>56</xdr:row>
      <xdr:rowOff>54318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29286"/>
          <a:ext cx="8890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156045</xdr:rowOff>
    </xdr:from>
    <xdr:to>
      <xdr:col>41</xdr:col>
      <xdr:colOff>50800</xdr:colOff>
      <xdr:row>56</xdr:row>
      <xdr:rowOff>28086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85795"/>
          <a:ext cx="889000" cy="4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165767</xdr:rowOff>
    </xdr:from>
    <xdr:to>
      <xdr:col>55</xdr:col>
      <xdr:colOff>50800</xdr:colOff>
      <xdr:row>56</xdr:row>
      <xdr:rowOff>95917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144194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160395</xdr:rowOff>
    </xdr:from>
    <xdr:to>
      <xdr:col>50</xdr:col>
      <xdr:colOff>165100</xdr:colOff>
      <xdr:row>56</xdr:row>
      <xdr:rowOff>90545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81672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3518</xdr:rowOff>
    </xdr:from>
    <xdr:to>
      <xdr:col>46</xdr:col>
      <xdr:colOff>38100</xdr:colOff>
      <xdr:row>56</xdr:row>
      <xdr:rowOff>105118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96245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9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148736</xdr:rowOff>
    </xdr:from>
    <xdr:to>
      <xdr:col>41</xdr:col>
      <xdr:colOff>101600</xdr:colOff>
      <xdr:row>56</xdr:row>
      <xdr:rowOff>78886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70013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6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105245</xdr:rowOff>
    </xdr:from>
    <xdr:to>
      <xdr:col>36</xdr:col>
      <xdr:colOff>165100</xdr:colOff>
      <xdr:row>56</xdr:row>
      <xdr:rowOff>35395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26522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2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138655</xdr:rowOff>
    </xdr:from>
    <xdr:to>
      <xdr:col>55</xdr:col>
      <xdr:colOff>0</xdr:colOff>
      <xdr:row>75</xdr:row>
      <xdr:rowOff>145480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825955"/>
          <a:ext cx="838200" cy="17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138655</xdr:rowOff>
    </xdr:from>
    <xdr:to>
      <xdr:col>50</xdr:col>
      <xdr:colOff>114300</xdr:colOff>
      <xdr:row>75</xdr:row>
      <xdr:rowOff>50122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25955"/>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120922</xdr:rowOff>
    </xdr:from>
    <xdr:to>
      <xdr:col>45</xdr:col>
      <xdr:colOff>177800</xdr:colOff>
      <xdr:row>75</xdr:row>
      <xdr:rowOff>50122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08222"/>
          <a:ext cx="889000" cy="10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120922</xdr:rowOff>
    </xdr:from>
    <xdr:to>
      <xdr:col>41</xdr:col>
      <xdr:colOff>50800</xdr:colOff>
      <xdr:row>76</xdr:row>
      <xdr:rowOff>119714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808222"/>
          <a:ext cx="889000" cy="3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94680</xdr:rowOff>
    </xdr:from>
    <xdr:to>
      <xdr:col>55</xdr:col>
      <xdr:colOff>50800</xdr:colOff>
      <xdr:row>76</xdr:row>
      <xdr:rowOff>24829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5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117557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87855</xdr:rowOff>
    </xdr:from>
    <xdr:to>
      <xdr:col>50</xdr:col>
      <xdr:colOff>165100</xdr:colOff>
      <xdr:row>75</xdr:row>
      <xdr:rowOff>18005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34532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5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170772</xdr:rowOff>
    </xdr:from>
    <xdr:to>
      <xdr:col>46</xdr:col>
      <xdr:colOff>38100</xdr:colOff>
      <xdr:row>75</xdr:row>
      <xdr:rowOff>100922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117449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3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70122</xdr:rowOff>
    </xdr:from>
    <xdr:to>
      <xdr:col>41</xdr:col>
      <xdr:colOff>101600</xdr:colOff>
      <xdr:row>75</xdr:row>
      <xdr:rowOff>272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16799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68914</xdr:rowOff>
    </xdr:from>
    <xdr:to>
      <xdr:col>36</xdr:col>
      <xdr:colOff>165100</xdr:colOff>
      <xdr:row>76</xdr:row>
      <xdr:rowOff>170514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9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15591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7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120326</xdr:rowOff>
    </xdr:from>
    <xdr:to>
      <xdr:col>55</xdr:col>
      <xdr:colOff>0</xdr:colOff>
      <xdr:row>96</xdr:row>
      <xdr:rowOff>165970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9526"/>
          <a:ext cx="8382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129660</xdr:rowOff>
    </xdr:from>
    <xdr:to>
      <xdr:col>50</xdr:col>
      <xdr:colOff>114300</xdr:colOff>
      <xdr:row>96</xdr:row>
      <xdr:rowOff>165970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88860"/>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129660</xdr:rowOff>
    </xdr:from>
    <xdr:to>
      <xdr:col>45</xdr:col>
      <xdr:colOff>177800</xdr:colOff>
      <xdr:row>97</xdr:row>
      <xdr:rowOff>10237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88860"/>
          <a:ext cx="889000" cy="5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10237</xdr:rowOff>
    </xdr:from>
    <xdr:to>
      <xdr:col>41</xdr:col>
      <xdr:colOff>50800</xdr:colOff>
      <xdr:row>97</xdr:row>
      <xdr:rowOff>168160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40887"/>
          <a:ext cx="889000" cy="15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69526</xdr:rowOff>
    </xdr:from>
    <xdr:to>
      <xdr:col>55</xdr:col>
      <xdr:colOff>50800</xdr:colOff>
      <xdr:row>96</xdr:row>
      <xdr:rowOff>171126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47953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115170</xdr:rowOff>
    </xdr:from>
    <xdr:to>
      <xdr:col>50</xdr:col>
      <xdr:colOff>165100</xdr:colOff>
      <xdr:row>97</xdr:row>
      <xdr:rowOff>45320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36447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78860</xdr:rowOff>
    </xdr:from>
    <xdr:to>
      <xdr:col>46</xdr:col>
      <xdr:colOff>38100</xdr:colOff>
      <xdr:row>97</xdr:row>
      <xdr:rowOff>9010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130887</xdr:rowOff>
    </xdr:from>
    <xdr:to>
      <xdr:col>41</xdr:col>
      <xdr:colOff>101600</xdr:colOff>
      <xdr:row>97</xdr:row>
      <xdr:rowOff>61037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52164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117360</xdr:rowOff>
    </xdr:from>
    <xdr:to>
      <xdr:col>36</xdr:col>
      <xdr:colOff>165100</xdr:colOff>
      <xdr:row>98</xdr:row>
      <xdr:rowOff>47510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38637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93751</xdr:rowOff>
    </xdr:from>
    <xdr:to>
      <xdr:col>85</xdr:col>
      <xdr:colOff>127000</xdr:colOff>
      <xdr:row>37</xdr:row>
      <xdr:rowOff>106096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37401"/>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106096</xdr:rowOff>
    </xdr:from>
    <xdr:to>
      <xdr:col>81</xdr:col>
      <xdr:colOff>50800</xdr:colOff>
      <xdr:row>37</xdr:row>
      <xdr:rowOff>157912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4974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97028</xdr:rowOff>
    </xdr:from>
    <xdr:to>
      <xdr:col>76</xdr:col>
      <xdr:colOff>114300</xdr:colOff>
      <xdr:row>37</xdr:row>
      <xdr:rowOff>157912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4067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48108</xdr:rowOff>
    </xdr:from>
    <xdr:to>
      <xdr:col>71</xdr:col>
      <xdr:colOff>177800</xdr:colOff>
      <xdr:row>37</xdr:row>
      <xdr:rowOff>97028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91758"/>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42951</xdr:rowOff>
    </xdr:from>
    <xdr:to>
      <xdr:col>85</xdr:col>
      <xdr:colOff>177800</xdr:colOff>
      <xdr:row>37</xdr:row>
      <xdr:rowOff>144551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21378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55296</xdr:rowOff>
    </xdr:from>
    <xdr:to>
      <xdr:col>81</xdr:col>
      <xdr:colOff>101600</xdr:colOff>
      <xdr:row>37</xdr:row>
      <xdr:rowOff>156896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148023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107112</xdr:rowOff>
    </xdr:from>
    <xdr:to>
      <xdr:col>76</xdr:col>
      <xdr:colOff>165100</xdr:colOff>
      <xdr:row>38</xdr:row>
      <xdr:rowOff>37261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50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28389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46228</xdr:rowOff>
    </xdr:from>
    <xdr:to>
      <xdr:col>72</xdr:col>
      <xdr:colOff>38100</xdr:colOff>
      <xdr:row>37</xdr:row>
      <xdr:rowOff>147828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138955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168758</xdr:rowOff>
    </xdr:from>
    <xdr:to>
      <xdr:col>67</xdr:col>
      <xdr:colOff>101600</xdr:colOff>
      <xdr:row>37</xdr:row>
      <xdr:rowOff>98908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90035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74503</xdr:rowOff>
    </xdr:from>
    <xdr:to>
      <xdr:col>85</xdr:col>
      <xdr:colOff>127000</xdr:colOff>
      <xdr:row>57</xdr:row>
      <xdr:rowOff>346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75703"/>
          <a:ext cx="838200" cy="9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14107</xdr:rowOff>
    </xdr:from>
    <xdr:to>
      <xdr:col>81</xdr:col>
      <xdr:colOff>50800</xdr:colOff>
      <xdr:row>57</xdr:row>
      <xdr:rowOff>346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443857"/>
          <a:ext cx="889000" cy="3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14107</xdr:rowOff>
    </xdr:from>
    <xdr:to>
      <xdr:col>76</xdr:col>
      <xdr:colOff>114300</xdr:colOff>
      <xdr:row>55</xdr:row>
      <xdr:rowOff>26498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443857"/>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144615</xdr:rowOff>
    </xdr:from>
    <xdr:to>
      <xdr:col>71</xdr:col>
      <xdr:colOff>177800</xdr:colOff>
      <xdr:row>55</xdr:row>
      <xdr:rowOff>26498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402915"/>
          <a:ext cx="889000" cy="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23703</xdr:rowOff>
    </xdr:from>
    <xdr:to>
      <xdr:col>85</xdr:col>
      <xdr:colOff>177800</xdr:colOff>
      <xdr:row>56</xdr:row>
      <xdr:rowOff>125303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46580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120996</xdr:rowOff>
    </xdr:from>
    <xdr:to>
      <xdr:col>81</xdr:col>
      <xdr:colOff>101600</xdr:colOff>
      <xdr:row>57</xdr:row>
      <xdr:rowOff>51146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42273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134757</xdr:rowOff>
    </xdr:from>
    <xdr:to>
      <xdr:col>76</xdr:col>
      <xdr:colOff>165100</xdr:colOff>
      <xdr:row>55</xdr:row>
      <xdr:rowOff>64907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81434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147148</xdr:rowOff>
    </xdr:from>
    <xdr:to>
      <xdr:col>72</xdr:col>
      <xdr:colOff>38100</xdr:colOff>
      <xdr:row>55</xdr:row>
      <xdr:rowOff>77298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93825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93815</xdr:rowOff>
    </xdr:from>
    <xdr:to>
      <xdr:col>67</xdr:col>
      <xdr:colOff>101600</xdr:colOff>
      <xdr:row>55</xdr:row>
      <xdr:rowOff>23965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40492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159725</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847025"/>
          <a:ext cx="1269" cy="665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106402</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62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159725</xdr:rowOff>
    </xdr:from>
    <xdr:to>
      <xdr:col>86</xdr:col>
      <xdr:colOff>25400</xdr:colOff>
      <xdr:row>74</xdr:row>
      <xdr:rowOff>159725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84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93614</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95264"/>
          <a:ext cx="8382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135003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6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112126</xdr:rowOff>
    </xdr:from>
    <xdr:to>
      <xdr:col>85</xdr:col>
      <xdr:colOff>177800</xdr:colOff>
      <xdr:row>78</xdr:row>
      <xdr:rowOff>42276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114280</xdr:rowOff>
    </xdr:from>
    <xdr:to>
      <xdr:col>81</xdr:col>
      <xdr:colOff>50800</xdr:colOff>
      <xdr:row>77</xdr:row>
      <xdr:rowOff>93614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144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105908</xdr:rowOff>
    </xdr:from>
    <xdr:to>
      <xdr:col>81</xdr:col>
      <xdr:colOff>101600</xdr:colOff>
      <xdr:row>78</xdr:row>
      <xdr:rowOff>36058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27185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4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47437</xdr:rowOff>
    </xdr:from>
    <xdr:to>
      <xdr:col>76</xdr:col>
      <xdr:colOff>114300</xdr:colOff>
      <xdr:row>76</xdr:row>
      <xdr:rowOff>114280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048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23521</xdr:rowOff>
    </xdr:from>
    <xdr:to>
      <xdr:col>76</xdr:col>
      <xdr:colOff>165100</xdr:colOff>
      <xdr:row>78</xdr:row>
      <xdr:rowOff>125121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116248</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489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47437</xdr:rowOff>
    </xdr:from>
    <xdr:to>
      <xdr:col>71</xdr:col>
      <xdr:colOff>177800</xdr:colOff>
      <xdr:row>74</xdr:row>
      <xdr:rowOff>36373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048937"/>
          <a:ext cx="889000" cy="6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98958</xdr:rowOff>
    </xdr:from>
    <xdr:to>
      <xdr:col>72</xdr:col>
      <xdr:colOff>38100</xdr:colOff>
      <xdr:row>78</xdr:row>
      <xdr:rowOff>29108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20235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167447</xdr:rowOff>
    </xdr:from>
    <xdr:to>
      <xdr:col>67</xdr:col>
      <xdr:colOff>101600</xdr:colOff>
      <xdr:row>75</xdr:row>
      <xdr:rowOff>97597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285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88724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29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42814</xdr:rowOff>
    </xdr:from>
    <xdr:to>
      <xdr:col>81</xdr:col>
      <xdr:colOff>101600</xdr:colOff>
      <xdr:row>77</xdr:row>
      <xdr:rowOff>144414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160941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0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63480</xdr:rowOff>
    </xdr:from>
    <xdr:to>
      <xdr:col>76</xdr:col>
      <xdr:colOff>165100</xdr:colOff>
      <xdr:row>76</xdr:row>
      <xdr:rowOff>165080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0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10157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28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168087</xdr:rowOff>
    </xdr:from>
    <xdr:to>
      <xdr:col>72</xdr:col>
      <xdr:colOff>38100</xdr:colOff>
      <xdr:row>70</xdr:row>
      <xdr:rowOff>98237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19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114764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17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157023</xdr:rowOff>
    </xdr:from>
    <xdr:to>
      <xdr:col>67</xdr:col>
      <xdr:colOff>101600</xdr:colOff>
      <xdr:row>74</xdr:row>
      <xdr:rowOff>87173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6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103700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44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20143</xdr:rowOff>
    </xdr:from>
    <xdr:to>
      <xdr:col>85</xdr:col>
      <xdr:colOff>127000</xdr:colOff>
      <xdr:row>95</xdr:row>
      <xdr:rowOff>64891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07893"/>
          <a:ext cx="838200" cy="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64891</xdr:rowOff>
    </xdr:from>
    <xdr:to>
      <xdr:col>81</xdr:col>
      <xdr:colOff>50800</xdr:colOff>
      <xdr:row>95</xdr:row>
      <xdr:rowOff>120993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352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120993</xdr:rowOff>
    </xdr:from>
    <xdr:to>
      <xdr:col>76</xdr:col>
      <xdr:colOff>114300</xdr:colOff>
      <xdr:row>95</xdr:row>
      <xdr:rowOff>128288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08743"/>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110268</xdr:rowOff>
    </xdr:from>
    <xdr:to>
      <xdr:col>71</xdr:col>
      <xdr:colOff>177800</xdr:colOff>
      <xdr:row>95</xdr:row>
      <xdr:rowOff>128288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398018"/>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140793</xdr:rowOff>
    </xdr:from>
    <xdr:to>
      <xdr:col>85</xdr:col>
      <xdr:colOff>177800</xdr:colOff>
      <xdr:row>95</xdr:row>
      <xdr:rowOff>70943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5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119220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14091</xdr:rowOff>
    </xdr:from>
    <xdr:to>
      <xdr:col>81</xdr:col>
      <xdr:colOff>101600</xdr:colOff>
      <xdr:row>95</xdr:row>
      <xdr:rowOff>115691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106818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9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70193</xdr:rowOff>
    </xdr:from>
    <xdr:to>
      <xdr:col>76</xdr:col>
      <xdr:colOff>165100</xdr:colOff>
      <xdr:row>96</xdr:row>
      <xdr:rowOff>343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162920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77488</xdr:rowOff>
    </xdr:from>
    <xdr:to>
      <xdr:col>72</xdr:col>
      <xdr:colOff>38100</xdr:colOff>
      <xdr:row>96</xdr:row>
      <xdr:rowOff>7638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3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170215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59468</xdr:rowOff>
    </xdr:from>
    <xdr:to>
      <xdr:col>67</xdr:col>
      <xdr:colOff>101600</xdr:colOff>
      <xdr:row>95</xdr:row>
      <xdr:rowOff>161068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3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152195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135128</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02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135128</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84328</xdr:rowOff>
    </xdr:from>
    <xdr:to>
      <xdr:col>112</xdr:col>
      <xdr:colOff>38100</xdr:colOff>
      <xdr:row>39</xdr:row>
      <xdr:rowOff>14478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5605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１８２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０８６</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０９７</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は物価高騰に伴う住民税非課税世帯支援関係事業の給付金であるため、類似団体や全国平均と同様の推移をしている。</a:t>
          </a:r>
          <a:endParaRPr lang="ja-JP" altLang="ja-JP" sz="1400">
            <a:effectLst/>
          </a:endParaRPr>
        </a:p>
        <a:p>
          <a:r>
            <a:rPr kumimoji="1" lang="ja-JP" altLang="en-US" sz="1100">
              <a:solidFill>
                <a:schemeClr val="dk1"/>
              </a:solidFill>
              <a:effectLst/>
              <a:latin typeface="+mn-lt"/>
              <a:ea typeface="+mn-ea"/>
              <a:cs typeface="+mn-cs"/>
            </a:rPr>
            <a:t>　衛生費は、住民一人当たり３９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２８０円となり、対前年度比５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６７２円（１２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６％）の減となり、類似団体平均を下回った。主な要因は、新型コロナウイルスワクチン接種が落ち着いてきたことや、一部事務組合の解散に伴う負担金の減によるものである。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教育費は、令和元年度から６万円台後半の金額となっていたが、令和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に大きく減少し、令和５年度は、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５７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８５２</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２５６</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その大きな</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学校施設整備基金への積立によるものだが、今後、義務教育学校の整備や、屋内運動場の空調機整備などにより、支出の増加が想定される。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実質収支額は</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年度よりも減少したものの、平年程度の額は確保することができた。しかしながら、単年度収支は減少し赤字</a:t>
          </a:r>
          <a:r>
            <a:rPr lang="ja-JP" altLang="en-US" sz="1100">
              <a:solidFill>
                <a:schemeClr val="dk1"/>
              </a:solidFill>
              <a:effectLst/>
              <a:latin typeface="+mn-lt"/>
              <a:ea typeface="+mn-ea"/>
              <a:cs typeface="+mn-cs"/>
            </a:rPr>
            <a:t>が増加し</a:t>
          </a:r>
          <a:r>
            <a:rPr lang="ja-JP" altLang="ja-JP" sz="1100">
              <a:solidFill>
                <a:schemeClr val="dk1"/>
              </a:solidFill>
              <a:effectLst/>
              <a:latin typeface="+mn-lt"/>
              <a:ea typeface="+mn-ea"/>
              <a:cs typeface="+mn-cs"/>
            </a:rPr>
            <a:t>、財政調整基金は繰入額</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積立額</a:t>
          </a:r>
          <a:r>
            <a:rPr lang="ja-JP" altLang="en-US" sz="1100">
              <a:solidFill>
                <a:schemeClr val="dk1"/>
              </a:solidFill>
              <a:effectLst/>
              <a:latin typeface="+mn-lt"/>
              <a:ea typeface="+mn-ea"/>
              <a:cs typeface="+mn-cs"/>
            </a:rPr>
            <a:t>をわずかに</a:t>
          </a:r>
          <a:r>
            <a:rPr lang="ja-JP" altLang="ja-JP" sz="1100">
              <a:solidFill>
                <a:schemeClr val="dk1"/>
              </a:solidFill>
              <a:effectLst/>
              <a:latin typeface="+mn-lt"/>
              <a:ea typeface="+mn-ea"/>
              <a:cs typeface="+mn-cs"/>
            </a:rPr>
            <a:t>上回り残高を</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させ、実質単年度収支</a:t>
          </a:r>
          <a:r>
            <a:rPr lang="ja-JP" altLang="en-US" sz="1100">
              <a:solidFill>
                <a:schemeClr val="dk1"/>
              </a:solidFill>
              <a:effectLst/>
              <a:latin typeface="+mn-lt"/>
              <a:ea typeface="+mn-ea"/>
              <a:cs typeface="+mn-cs"/>
            </a:rPr>
            <a:t>についても</a:t>
          </a:r>
          <a:r>
            <a:rPr lang="ja-JP" altLang="ja-JP" sz="1100">
              <a:solidFill>
                <a:schemeClr val="dk1"/>
              </a:solidFill>
              <a:effectLst/>
              <a:latin typeface="+mn-lt"/>
              <a:ea typeface="+mn-ea"/>
              <a:cs typeface="+mn-cs"/>
            </a:rPr>
            <a:t>大幅に減額する結果となった。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連結実質赤字比率については、全会計において黒字であり赤字比率は発生していない。</a:t>
          </a:r>
          <a:endParaRPr lang="ja-JP" altLang="ja-JP" sz="1400">
            <a:effectLst/>
          </a:endParaRPr>
        </a:p>
        <a:p>
          <a:r>
            <a:rPr kumimoji="1" lang="ja-JP" altLang="ja-JP" sz="1100">
              <a:solidFill>
                <a:schemeClr val="dk1"/>
              </a:solidFill>
              <a:effectLst/>
              <a:latin typeface="+mn-lt"/>
              <a:ea typeface="+mn-ea"/>
              <a:cs typeface="+mn-cs"/>
            </a:rPr>
            <a:t>　今後も、歳入の確保や歳出の削減をすすめ、独立した会計として健全な財政運営を図っていく。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59131500</v>
      </c>
      <c r="BO4" s="407"/>
      <c r="BP4" s="407"/>
      <c r="BQ4" s="407"/>
      <c r="BR4" s="407"/>
      <c r="BS4" s="407"/>
      <c r="BT4" s="407"/>
      <c r="BU4" s="408"/>
      <c r="BV4" s="406">
        <v>57687009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9.4</v>
      </c>
      <c r="CU4" s="413"/>
      <c r="CV4" s="413"/>
      <c r="CW4" s="413"/>
      <c r="CX4" s="413"/>
      <c r="CY4" s="413"/>
      <c r="CZ4" s="413"/>
      <c r="DA4" s="414"/>
      <c r="DB4" s="412">
        <v>11.4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56264664</v>
      </c>
      <c r="BO5" s="444"/>
      <c r="BP5" s="444"/>
      <c r="BQ5" s="444"/>
      <c r="BR5" s="444"/>
      <c r="BS5" s="444"/>
      <c r="BT5" s="444"/>
      <c r="BU5" s="445"/>
      <c r="BV5" s="443">
        <v>54321679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93.2</v>
      </c>
      <c r="CU5" s="441"/>
      <c r="CV5" s="441"/>
      <c r="CW5" s="441"/>
      <c r="CX5" s="441"/>
      <c r="CY5" s="441"/>
      <c r="CZ5" s="441"/>
      <c r="DA5" s="442"/>
      <c r="DB5" s="440">
        <v>92.1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2866836</v>
      </c>
      <c r="BO6" s="444"/>
      <c r="BP6" s="444"/>
      <c r="BQ6" s="444"/>
      <c r="BR6" s="444"/>
      <c r="BS6" s="444"/>
      <c r="BT6" s="444"/>
      <c r="BU6" s="445"/>
      <c r="BV6" s="443">
        <v>3365330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94.1</v>
      </c>
      <c r="CU6" s="481"/>
      <c r="CV6" s="481"/>
      <c r="CW6" s="481"/>
      <c r="CX6" s="481"/>
      <c r="CY6" s="481"/>
      <c r="CZ6" s="481"/>
      <c r="DA6" s="482"/>
      <c r="DB6" s="480">
        <v>94.1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134346</v>
      </c>
      <c r="BO7" s="444"/>
      <c r="BP7" s="444"/>
      <c r="BQ7" s="444"/>
      <c r="BR7" s="444"/>
      <c r="BS7" s="444"/>
      <c r="BT7" s="444"/>
      <c r="BU7" s="445"/>
      <c r="BV7" s="443">
        <v>79634</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28930233</v>
      </c>
      <c r="CU7" s="444"/>
      <c r="CV7" s="444"/>
      <c r="CW7" s="444"/>
      <c r="CX7" s="444"/>
      <c r="CY7" s="444"/>
      <c r="CZ7" s="444"/>
      <c r="DA7" s="445"/>
      <c r="DB7" s="443">
        <v>28320941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2732490</v>
      </c>
      <c r="BO8" s="444"/>
      <c r="BP8" s="444"/>
      <c r="BQ8" s="444"/>
      <c r="BR8" s="444"/>
      <c r="BS8" s="444"/>
      <c r="BT8" s="444"/>
      <c r="BU8" s="445"/>
      <c r="BV8" s="443">
        <v>3285696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0.71</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116228</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-553206</v>
      </c>
      <c r="BO9" s="444"/>
      <c r="BP9" s="444"/>
      <c r="BQ9" s="444"/>
      <c r="BR9" s="444"/>
      <c r="BS9" s="444"/>
      <c r="BT9" s="444"/>
      <c r="BU9" s="445"/>
      <c r="BV9" s="443">
        <v>-65898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10.3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118919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2000326</v>
      </c>
      <c r="BO10" s="444"/>
      <c r="BP10" s="444"/>
      <c r="BQ10" s="444"/>
      <c r="BR10" s="444"/>
      <c r="BS10" s="444"/>
      <c r="BT10" s="444"/>
      <c r="BU10" s="445"/>
      <c r="BV10" s="443">
        <v>2051473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101</v>
      </c>
      <c r="AV11" s="476"/>
      <c r="AW11" s="476"/>
      <c r="AX11" s="476"/>
      <c r="AY11" s="477" t="s">
        <v>120</v>
      </c>
      <c r="AZ11" s="478"/>
      <c r="BA11" s="478"/>
      <c r="BB11" s="478"/>
      <c r="BC11" s="478"/>
      <c r="BD11" s="478"/>
      <c r="BE11" s="478"/>
      <c r="BF11" s="478"/>
      <c r="BG11" s="478"/>
      <c r="BH11" s="478"/>
      <c r="BI11" s="478"/>
      <c r="BJ11" s="478"/>
      <c r="BK11" s="478"/>
      <c r="BL11" s="478"/>
      <c r="BM11" s="479"/>
      <c r="BN11" s="443">
        <v>81604</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114146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2040598</v>
      </c>
      <c r="BO12" s="444"/>
      <c r="BP12" s="444"/>
      <c r="BQ12" s="444"/>
      <c r="BR12" s="444"/>
      <c r="BS12" s="444"/>
      <c r="BT12" s="444"/>
      <c r="BU12" s="445"/>
      <c r="BV12" s="443">
        <v>1867973</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110889</v>
      </c>
      <c r="S13" s="528"/>
      <c r="T13" s="528"/>
      <c r="U13" s="528"/>
      <c r="V13" s="529"/>
      <c r="W13" s="459" t="s">
        <v>131</v>
      </c>
      <c r="X13" s="460"/>
      <c r="Y13" s="460"/>
      <c r="Z13" s="460"/>
      <c r="AA13" s="460"/>
      <c r="AB13" s="450"/>
      <c r="AC13" s="494">
        <v>1405</v>
      </c>
      <c r="AD13" s="495"/>
      <c r="AE13" s="495"/>
      <c r="AF13" s="495"/>
      <c r="AG13" s="537"/>
      <c r="AH13" s="494">
        <v>1589</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-511874</v>
      </c>
      <c r="BO13" s="444"/>
      <c r="BP13" s="444"/>
      <c r="BQ13" s="444"/>
      <c r="BR13" s="444"/>
      <c r="BS13" s="444"/>
      <c r="BT13" s="444"/>
      <c r="BU13" s="445"/>
      <c r="BV13" s="443">
        <v>117602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2.2999999999999998</v>
      </c>
      <c r="CU13" s="441"/>
      <c r="CV13" s="441"/>
      <c r="CW13" s="441"/>
      <c r="CX13" s="441"/>
      <c r="CY13" s="441"/>
      <c r="CZ13" s="441"/>
      <c r="DA13" s="442"/>
      <c r="DB13" s="440">
        <v>2.1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115088</v>
      </c>
      <c r="S14" s="528"/>
      <c r="T14" s="528"/>
      <c r="U14" s="528"/>
      <c r="V14" s="529"/>
      <c r="W14" s="433"/>
      <c r="X14" s="434"/>
      <c r="Y14" s="434"/>
      <c r="Z14" s="434"/>
      <c r="AA14" s="434"/>
      <c r="AB14" s="423"/>
      <c r="AC14" s="530">
        <v>2.5</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112188</v>
      </c>
      <c r="S15" s="528"/>
      <c r="T15" s="528"/>
      <c r="U15" s="528"/>
      <c r="V15" s="529"/>
      <c r="W15" s="459" t="s">
        <v>137</v>
      </c>
      <c r="X15" s="460"/>
      <c r="Y15" s="460"/>
      <c r="Z15" s="460"/>
      <c r="AA15" s="460"/>
      <c r="AB15" s="450"/>
      <c r="AC15" s="494">
        <v>20070</v>
      </c>
      <c r="AD15" s="495"/>
      <c r="AE15" s="495"/>
      <c r="AF15" s="495"/>
      <c r="AG15" s="537"/>
      <c r="AH15" s="494">
        <v>20743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16919546</v>
      </c>
      <c r="BO15" s="407"/>
      <c r="BP15" s="407"/>
      <c r="BQ15" s="407"/>
      <c r="BR15" s="407"/>
      <c r="BS15" s="407"/>
      <c r="BT15" s="407"/>
      <c r="BU15" s="408"/>
      <c r="BV15" s="406">
        <v>16280885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35.700000000000003</v>
      </c>
      <c r="AD16" s="531"/>
      <c r="AE16" s="531"/>
      <c r="AF16" s="531"/>
      <c r="AG16" s="532"/>
      <c r="AH16" s="530">
        <v>36.299999999999997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24080213</v>
      </c>
      <c r="BO16" s="444"/>
      <c r="BP16" s="444"/>
      <c r="BQ16" s="444"/>
      <c r="BR16" s="444"/>
      <c r="BS16" s="444"/>
      <c r="BT16" s="444"/>
      <c r="BU16" s="445"/>
      <c r="BV16" s="443">
        <v>23304731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34686</v>
      </c>
      <c r="AD17" s="495"/>
      <c r="AE17" s="495"/>
      <c r="AF17" s="495"/>
      <c r="AG17" s="537"/>
      <c r="AH17" s="494">
        <v>34796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21464983</v>
      </c>
      <c r="BO17" s="444"/>
      <c r="BP17" s="444"/>
      <c r="BQ17" s="444"/>
      <c r="BR17" s="444"/>
      <c r="BS17" s="444"/>
      <c r="BT17" s="444"/>
      <c r="BU17" s="445"/>
      <c r="BV17" s="443">
        <v>20661113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356.04</v>
      </c>
      <c r="M18" s="567"/>
      <c r="N18" s="567"/>
      <c r="O18" s="567"/>
      <c r="P18" s="567"/>
      <c r="Q18" s="567"/>
      <c r="R18" s="568"/>
      <c r="S18" s="568"/>
      <c r="T18" s="568"/>
      <c r="U18" s="568"/>
      <c r="V18" s="569"/>
      <c r="W18" s="461"/>
      <c r="X18" s="462"/>
      <c r="Y18" s="462"/>
      <c r="Z18" s="462"/>
      <c r="AA18" s="462"/>
      <c r="AB18" s="453"/>
      <c r="AC18" s="570">
        <v>61.8</v>
      </c>
      <c r="AD18" s="571"/>
      <c r="AE18" s="571"/>
      <c r="AF18" s="571"/>
      <c r="AG18" s="572"/>
      <c r="AH18" s="570">
        <v>60.9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27601727</v>
      </c>
      <c r="BO18" s="444"/>
      <c r="BP18" s="444"/>
      <c r="BQ18" s="444"/>
      <c r="BR18" s="444"/>
      <c r="BS18" s="444"/>
      <c r="BT18" s="444"/>
      <c r="BU18" s="445"/>
      <c r="BV18" s="443">
        <v>26901003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326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39641539</v>
      </c>
      <c r="BO19" s="444"/>
      <c r="BP19" s="444"/>
      <c r="BQ19" s="444"/>
      <c r="BR19" s="444"/>
      <c r="BS19" s="444"/>
      <c r="BT19" s="444"/>
      <c r="BU19" s="445"/>
      <c r="BV19" s="443">
        <v>38343064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48121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36597793</v>
      </c>
      <c r="BO22" s="407"/>
      <c r="BP22" s="407"/>
      <c r="BQ22" s="407"/>
      <c r="BR22" s="407"/>
      <c r="BS22" s="407"/>
      <c r="BT22" s="407"/>
      <c r="BU22" s="408"/>
      <c r="BV22" s="406">
        <v>38598297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26162623</v>
      </c>
      <c r="BO23" s="444"/>
      <c r="BP23" s="444"/>
      <c r="BQ23" s="444"/>
      <c r="BR23" s="444"/>
      <c r="BS23" s="444"/>
      <c r="BT23" s="444"/>
      <c r="BU23" s="445"/>
      <c r="BV23" s="443">
        <v>28793259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10150</v>
      </c>
      <c r="R24" s="495"/>
      <c r="S24" s="495"/>
      <c r="T24" s="495"/>
      <c r="U24" s="495"/>
      <c r="V24" s="537"/>
      <c r="W24" s="589"/>
      <c r="X24" s="590"/>
      <c r="Y24" s="591"/>
      <c r="Z24" s="493" t="s">
        <v>162</v>
      </c>
      <c r="AA24" s="473"/>
      <c r="AB24" s="473"/>
      <c r="AC24" s="473"/>
      <c r="AD24" s="473"/>
      <c r="AE24" s="473"/>
      <c r="AF24" s="473"/>
      <c r="AG24" s="474"/>
      <c r="AH24" s="494">
        <v>877</v>
      </c>
      <c r="AI24" s="495"/>
      <c r="AJ24" s="495"/>
      <c r="AK24" s="495"/>
      <c r="AL24" s="537"/>
      <c r="AM24" s="494">
        <v>2732732</v>
      </c>
      <c r="AN24" s="495"/>
      <c r="AO24" s="495"/>
      <c r="AP24" s="495"/>
      <c r="AQ24" s="495"/>
      <c r="AR24" s="537"/>
      <c r="AS24" s="494">
        <v>3116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18285180</v>
      </c>
      <c r="BO24" s="444"/>
      <c r="BP24" s="444"/>
      <c r="BQ24" s="444"/>
      <c r="BR24" s="444"/>
      <c r="BS24" s="444"/>
      <c r="BT24" s="444"/>
      <c r="BU24" s="445"/>
      <c r="BV24" s="443">
        <v>18706739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7850</v>
      </c>
      <c r="R25" s="495"/>
      <c r="S25" s="495"/>
      <c r="T25" s="495"/>
      <c r="U25" s="495"/>
      <c r="V25" s="537"/>
      <c r="W25" s="589"/>
      <c r="X25" s="590"/>
      <c r="Y25" s="591"/>
      <c r="Z25" s="493" t="s">
        <v>165</v>
      </c>
      <c r="AA25" s="473"/>
      <c r="AB25" s="473"/>
      <c r="AC25" s="473"/>
      <c r="AD25" s="473"/>
      <c r="AE25" s="473"/>
      <c r="AF25" s="473"/>
      <c r="AG25" s="474"/>
      <c r="AH25" s="494">
        <v>150</v>
      </c>
      <c r="AI25" s="495"/>
      <c r="AJ25" s="495"/>
      <c r="AK25" s="495"/>
      <c r="AL25" s="537"/>
      <c r="AM25" s="494">
        <v>463050</v>
      </c>
      <c r="AN25" s="495"/>
      <c r="AO25" s="495"/>
      <c r="AP25" s="495"/>
      <c r="AQ25" s="495"/>
      <c r="AR25" s="537"/>
      <c r="AS25" s="494">
        <v>3087</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13151102</v>
      </c>
      <c r="BO25" s="407"/>
      <c r="BP25" s="407"/>
      <c r="BQ25" s="407"/>
      <c r="BR25" s="407"/>
      <c r="BS25" s="407"/>
      <c r="BT25" s="407"/>
      <c r="BU25" s="408"/>
      <c r="BV25" s="406">
        <v>12927771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6950</v>
      </c>
      <c r="R26" s="495"/>
      <c r="S26" s="495"/>
      <c r="T26" s="495"/>
      <c r="U26" s="495"/>
      <c r="V26" s="537"/>
      <c r="W26" s="589"/>
      <c r="X26" s="590"/>
      <c r="Y26" s="591"/>
      <c r="Z26" s="493" t="s">
        <v>168</v>
      </c>
      <c r="AA26" s="595"/>
      <c r="AB26" s="595"/>
      <c r="AC26" s="595"/>
      <c r="AD26" s="595"/>
      <c r="AE26" s="595"/>
      <c r="AF26" s="595"/>
      <c r="AG26" s="596"/>
      <c r="AH26" s="494">
        <v>72</v>
      </c>
      <c r="AI26" s="495"/>
      <c r="AJ26" s="495"/>
      <c r="AK26" s="495"/>
      <c r="AL26" s="537"/>
      <c r="AM26" s="494">
        <v>231336</v>
      </c>
      <c r="AN26" s="495"/>
      <c r="AO26" s="495"/>
      <c r="AP26" s="495"/>
      <c r="AQ26" s="495"/>
      <c r="AR26" s="537"/>
      <c r="AS26" s="494">
        <v>3213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5350</v>
      </c>
      <c r="R27" s="495"/>
      <c r="S27" s="495"/>
      <c r="T27" s="495"/>
      <c r="U27" s="495"/>
      <c r="V27" s="537"/>
      <c r="W27" s="589"/>
      <c r="X27" s="590"/>
      <c r="Y27" s="591"/>
      <c r="Z27" s="493" t="s">
        <v>171</v>
      </c>
      <c r="AA27" s="473"/>
      <c r="AB27" s="473"/>
      <c r="AC27" s="473"/>
      <c r="AD27" s="473"/>
      <c r="AE27" s="473"/>
      <c r="AF27" s="473"/>
      <c r="AG27" s="474"/>
      <c r="AH27" s="494">
        <v>17</v>
      </c>
      <c r="AI27" s="495"/>
      <c r="AJ27" s="495"/>
      <c r="AK27" s="495"/>
      <c r="AL27" s="537"/>
      <c r="AM27" s="494">
        <v>69853</v>
      </c>
      <c r="AN27" s="495"/>
      <c r="AO27" s="495"/>
      <c r="AP27" s="495"/>
      <c r="AQ27" s="495"/>
      <c r="AR27" s="537"/>
      <c r="AS27" s="494">
        <v>4109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1714108</v>
      </c>
      <c r="BO27" s="563"/>
      <c r="BP27" s="563"/>
      <c r="BQ27" s="563"/>
      <c r="BR27" s="563"/>
      <c r="BS27" s="563"/>
      <c r="BT27" s="563"/>
      <c r="BU27" s="564"/>
      <c r="BV27" s="562">
        <v>1714054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4650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4576666</v>
      </c>
      <c r="BO28" s="407"/>
      <c r="BP28" s="407"/>
      <c r="BQ28" s="407"/>
      <c r="BR28" s="407"/>
      <c r="BS28" s="407"/>
      <c r="BT28" s="407"/>
      <c r="BU28" s="408"/>
      <c r="BV28" s="406">
        <v>4578523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22</v>
      </c>
      <c r="M29" s="495"/>
      <c r="N29" s="495"/>
      <c r="O29" s="495"/>
      <c r="P29" s="537"/>
      <c r="Q29" s="494">
        <v>4200</v>
      </c>
      <c r="R29" s="495"/>
      <c r="S29" s="495"/>
      <c r="T29" s="495"/>
      <c r="U29" s="495"/>
      <c r="V29" s="537"/>
      <c r="W29" s="592"/>
      <c r="X29" s="593"/>
      <c r="Y29" s="594"/>
      <c r="Z29" s="493" t="s">
        <v>177</v>
      </c>
      <c r="AA29" s="473"/>
      <c r="AB29" s="473"/>
      <c r="AC29" s="473"/>
      <c r="AD29" s="473"/>
      <c r="AE29" s="473"/>
      <c r="AF29" s="473"/>
      <c r="AG29" s="474"/>
      <c r="AH29" s="494">
        <v>894</v>
      </c>
      <c r="AI29" s="495"/>
      <c r="AJ29" s="495"/>
      <c r="AK29" s="495"/>
      <c r="AL29" s="537"/>
      <c r="AM29" s="494">
        <v>2802585</v>
      </c>
      <c r="AN29" s="495"/>
      <c r="AO29" s="495"/>
      <c r="AP29" s="495"/>
      <c r="AQ29" s="495"/>
      <c r="AR29" s="537"/>
      <c r="AS29" s="494">
        <v>3135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2336525</v>
      </c>
      <c r="BO29" s="444"/>
      <c r="BP29" s="444"/>
      <c r="BQ29" s="444"/>
      <c r="BR29" s="444"/>
      <c r="BS29" s="444"/>
      <c r="BT29" s="444"/>
      <c r="BU29" s="445"/>
      <c r="BV29" s="443">
        <v>2380084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14161691</v>
      </c>
      <c r="BO30" s="563"/>
      <c r="BP30" s="563"/>
      <c r="BQ30" s="563"/>
      <c r="BR30" s="563"/>
      <c r="BS30" s="563"/>
      <c r="BT30" s="563"/>
      <c r="BU30" s="564"/>
      <c r="BV30" s="562">
        <v>11095229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佐野地区衛生施設組合（一般会計）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佐野市民文化振興事業団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国民健康保険事業特別会計（直営診療施設勘定）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栃木県市町村総合事務組合（一般会計）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佐野市農業公社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栃木県市町村総合事務組合（特別会計）</v>
      </c>
      <c r="BZ36" s="634"/>
      <c r="CA36" s="634"/>
      <c r="CB36" s="634"/>
      <c r="CC36" s="634"/>
      <c r="CD36" s="634"/>
      <c r="CE36" s="634"/>
      <c r="CF36" s="634"/>
      <c r="CG36" s="634"/>
      <c r="CH36" s="634"/>
      <c r="CI36" s="634"/>
      <c r="CJ36" s="634"/>
      <c r="CK36" s="634"/>
      <c r="CL36" s="634"/>
      <c r="CM36" s="634"/>
      <c r="CN36" s="181"/>
      <c r="CO36" s="633">
        <f t="shared" si="3"/>
        <v>15</v>
      </c>
      <c r="CP36" s="633"/>
      <c r="CQ36" s="634" t="str">
        <f>IF('各会計、関係団体の財政状況及び健全化判断比率'!BS9="","",'各会計、関係団体の財政状況及び健全化判断比率'!BS9)</f>
        <v>佐野市土地開発公社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栃木県後期高齢者医療広域連合（一般会計）</v>
      </c>
      <c r="BZ37" s="634"/>
      <c r="CA37" s="634"/>
      <c r="CB37" s="634"/>
      <c r="CC37" s="634"/>
      <c r="CD37" s="634"/>
      <c r="CE37" s="634"/>
      <c r="CF37" s="634"/>
      <c r="CG37" s="634"/>
      <c r="CH37" s="634"/>
      <c r="CI37" s="634"/>
      <c r="CJ37" s="634"/>
      <c r="CK37" s="634"/>
      <c r="CL37" s="634"/>
      <c r="CM37" s="634"/>
      <c r="CN37" s="181"/>
      <c r="CO37" s="633">
        <f t="shared" si="3"/>
        <v>16</v>
      </c>
      <c r="CP37" s="633"/>
      <c r="CQ37" s="634" t="str">
        <f>IF('各会計、関係団体の財政状況及び健全化判断比率'!BS10="","",'各会計、関係団体の財政状況及び健全化判断比率'!BS10)</f>
        <v>どまんなかたぬま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栃木県後期高齢者医療広域連合（特別会計）</v>
      </c>
      <c r="BZ38" s="634"/>
      <c r="CA38" s="634"/>
      <c r="CB38" s="634"/>
      <c r="CC38" s="634"/>
      <c r="CD38" s="634"/>
      <c r="CE38" s="634"/>
      <c r="CF38" s="634"/>
      <c r="CG38" s="634"/>
      <c r="CH38" s="634"/>
      <c r="CI38" s="634"/>
      <c r="CJ38" s="634"/>
      <c r="CK38" s="634"/>
      <c r="CL38" s="634"/>
      <c r="CM38" s="634"/>
      <c r="CN38" s="181"/>
      <c r="CO38" s="633">
        <f t="shared" si="3"/>
        <v>17</v>
      </c>
      <c r="CP38" s="633"/>
      <c r="CQ38" s="634" t="str">
        <f>IF('各会計、関係団体の財政状況及び健全化判断比率'!BS11="","",'各会計、関係団体の財政状況及び健全化判断比率'!BS11)</f>
        <v>両毛地区勤労者福祉共済会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18</v>
      </c>
      <c r="CP39" s="633"/>
      <c r="CQ39" s="634" t="str">
        <f>IF('各会計、関係団体の財政状況及び健全化判断比率'!BS12="","",'各会計、関係団体の財政状況及び健全化判断比率'!BS12)</f>
        <v>さのまちづくり</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bSZzD8jMSRsjPmfjH1jg7TikwfyeZX8cItsFRR1E93Yn0PJKCDFha1/4moFOjWm+C2Mjj79B9NNL0D62xYyCkA==" saltValue="wo6xS+1ntUR3b+di0Yf1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F38" sqref="F3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9.24</v>
      </c>
      <c r="G34" s="33">
        <v>9.8000000000000007</v>
      </c>
      <c r="H34" s="33">
        <v>10.1</v>
      </c>
      <c r="I34" s="33">
        <v>9.92</v>
      </c>
      <c r="J34" s="34">
        <v>9.48</v>
      </c>
      <c r="K34" s="22"/>
      <c r="L34" s="22"/>
      <c r="M34" s="22"/>
      <c r="N34" s="22"/>
      <c r="O34" s="22"/>
      <c r="P34" s="22"/>
    </row>
    <row r="35" spans="1:16" ht="39" customHeight="1" x14ac:dyDescent="0.2">
      <c r="A35" s="22"/>
      <c r="B35" s="35"/>
      <c r="C35" s="1181" t="s">
        <v>533</v>
      </c>
      <c r="D35" s="1182"/>
      <c r="E35" s="1183"/>
      <c r="F35" s="36">
        <v>10.17</v>
      </c>
      <c r="G35" s="37">
        <v>11.4</v>
      </c>
      <c r="H35" s="37">
        <v>11.55</v>
      </c>
      <c r="I35" s="37">
        <v>11.42</v>
      </c>
      <c r="J35" s="38">
        <v>9.44</v>
      </c>
      <c r="K35" s="22"/>
      <c r="L35" s="22"/>
      <c r="M35" s="22"/>
      <c r="N35" s="22"/>
      <c r="O35" s="22"/>
      <c r="P35" s="22"/>
    </row>
    <row r="36" spans="1:16" ht="39" customHeight="1" x14ac:dyDescent="0.2">
      <c r="A36" s="22"/>
      <c r="B36" s="35"/>
      <c r="C36" s="1181" t="s">
        <v>534</v>
      </c>
      <c r="D36" s="1182"/>
      <c r="E36" s="1183"/>
      <c r="F36" s="36" t="s">
        <v>487</v>
      </c>
      <c r="G36" s="37">
        <v>2.56</v>
      </c>
      <c r="H36" s="37">
        <v>4.12</v>
      </c>
      <c r="I36" s="37">
        <v>5.08</v>
      </c>
      <c r="J36" s="38">
        <v>5.95</v>
      </c>
      <c r="K36" s="22"/>
      <c r="L36" s="22"/>
      <c r="M36" s="22"/>
      <c r="N36" s="22"/>
      <c r="O36" s="22"/>
      <c r="P36" s="22"/>
    </row>
    <row r="37" spans="1:16" ht="39" customHeight="1" x14ac:dyDescent="0.2">
      <c r="A37" s="22"/>
      <c r="B37" s="35"/>
      <c r="C37" s="1181" t="s">
        <v>535</v>
      </c>
      <c r="D37" s="1182"/>
      <c r="E37" s="1183"/>
      <c r="F37" s="36">
        <v>0.42</v>
      </c>
      <c r="G37" s="37">
        <v>0.39</v>
      </c>
      <c r="H37" s="37">
        <v>1.04</v>
      </c>
      <c r="I37" s="37">
        <v>1.54</v>
      </c>
      <c r="J37" s="38">
        <v>1.27</v>
      </c>
      <c r="K37" s="22"/>
      <c r="L37" s="22"/>
      <c r="M37" s="22"/>
      <c r="N37" s="22"/>
      <c r="O37" s="22"/>
      <c r="P37" s="22"/>
    </row>
    <row r="38" spans="1:16" ht="39" customHeight="1" x14ac:dyDescent="0.2">
      <c r="A38" s="22"/>
      <c r="B38" s="35"/>
      <c r="C38" s="1181" t="s">
        <v>536</v>
      </c>
      <c r="D38" s="1182"/>
      <c r="E38" s="1183"/>
      <c r="F38" s="36">
        <v>1.1100000000000001</v>
      </c>
      <c r="G38" s="37">
        <v>1.05</v>
      </c>
      <c r="H38" s="37">
        <v>1.26</v>
      </c>
      <c r="I38" s="37">
        <v>1.08</v>
      </c>
      <c r="J38" s="38">
        <v>0.56999999999999995</v>
      </c>
      <c r="K38" s="22"/>
      <c r="L38" s="22"/>
      <c r="M38" s="22"/>
      <c r="N38" s="22"/>
      <c r="O38" s="22"/>
      <c r="P38" s="22"/>
    </row>
    <row r="39" spans="1:16" ht="39" customHeight="1" x14ac:dyDescent="0.2">
      <c r="A39" s="22"/>
      <c r="B39" s="35"/>
      <c r="C39" s="1181" t="s">
        <v>537</v>
      </c>
      <c r="D39" s="1182"/>
      <c r="E39" s="1183"/>
      <c r="F39" s="36">
        <v>0</v>
      </c>
      <c r="G39" s="37">
        <v>0</v>
      </c>
      <c r="H39" s="37">
        <v>0.01</v>
      </c>
      <c r="I39" s="37">
        <v>0.01</v>
      </c>
      <c r="J39" s="38">
        <v>0.01</v>
      </c>
      <c r="K39" s="22"/>
      <c r="L39" s="22"/>
      <c r="M39" s="22"/>
      <c r="N39" s="22"/>
      <c r="O39" s="22"/>
      <c r="P39" s="22"/>
    </row>
    <row r="40" spans="1:16" ht="39" customHeight="1" x14ac:dyDescent="0.2">
      <c r="A40" s="22"/>
      <c r="B40" s="35"/>
      <c r="C40" s="1181" t="s">
        <v>538</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540</v>
      </c>
      <c r="D43" s="1185"/>
      <c r="E43" s="1186"/>
      <c r="F43" s="41">
        <v>0.98</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x9CSZbFvAiCEYOXhKeD4i+03MM9/qq72nuqF4tYeeb8B0b/WS6g+wAVOa5C2kk8nF8fB7y14ZmMhENIL8uUDQ==" saltValue="+qZkBDLGRTsdOPf+oABI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4034</v>
      </c>
      <c r="L45" s="60">
        <v>3886</v>
      </c>
      <c r="M45" s="60">
        <v>3865</v>
      </c>
      <c r="N45" s="60">
        <v>4174</v>
      </c>
      <c r="O45" s="61">
        <v>4318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1345</v>
      </c>
      <c r="L48" s="64">
        <v>1326</v>
      </c>
      <c r="M48" s="64">
        <v>1220</v>
      </c>
      <c r="N48" s="64">
        <v>1230</v>
      </c>
      <c r="O48" s="65">
        <v>1229</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487</v>
      </c>
      <c r="L49" s="64" t="s">
        <v>487</v>
      </c>
      <c r="M49" s="64" t="s">
        <v>487</v>
      </c>
      <c r="N49" s="64" t="s">
        <v>487</v>
      </c>
      <c r="O49" s="65" t="s">
        <v>487</v>
      </c>
      <c r="P49" s="48"/>
      <c r="Q49" s="48"/>
      <c r="R49" s="48"/>
      <c r="S49" s="48"/>
      <c r="T49" s="48"/>
      <c r="U49" s="48"/>
    </row>
    <row r="50" spans="1:21" ht="30.75" customHeight="1" x14ac:dyDescent="0.2">
      <c r="A50" s="48"/>
      <c r="B50" s="1191"/>
      <c r="C50" s="1192"/>
      <c r="D50" s="62"/>
      <c r="E50" s="1197" t="s">
        <v>15</v>
      </c>
      <c r="F50" s="1197"/>
      <c r="G50" s="1197"/>
      <c r="H50" s="1197"/>
      <c r="I50" s="1197"/>
      <c r="J50" s="1198"/>
      <c r="K50" s="63">
        <v>144</v>
      </c>
      <c r="L50" s="64">
        <v>115</v>
      </c>
      <c r="M50" s="64">
        <v>103</v>
      </c>
      <c r="N50" s="64">
        <v>69</v>
      </c>
      <c r="O50" s="65">
        <v>49</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t="s">
        <v>487</v>
      </c>
      <c r="M51" s="64" t="s">
        <v>487</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5129</v>
      </c>
      <c r="L52" s="64">
        <v>4849</v>
      </c>
      <c r="M52" s="64">
        <v>4701</v>
      </c>
      <c r="N52" s="64">
        <v>4884</v>
      </c>
      <c r="O52" s="65">
        <v>4954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394</v>
      </c>
      <c r="L53" s="69">
        <v>478</v>
      </c>
      <c r="M53" s="69">
        <v>487</v>
      </c>
      <c r="N53" s="69">
        <v>589</v>
      </c>
      <c r="O53" s="70">
        <v>642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Jvg6E7T+QonxFsS1+9GnQTZkG0QJCwCf7R8AuXXGsiLaLdT7eecmpEfQtEvvjy1qg+apSo2qHpsD2H1BAwjgQ==" saltValue="hl07sutAcQcX/CH5ze57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42" sqref="L4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39224</v>
      </c>
      <c r="J41" s="356">
        <v>40074</v>
      </c>
      <c r="K41" s="356">
        <v>41056</v>
      </c>
      <c r="L41" s="356">
        <v>38928</v>
      </c>
      <c r="M41" s="357">
        <v>36792</v>
      </c>
    </row>
    <row r="42" spans="2:13" ht="27.75" customHeight="1" x14ac:dyDescent="0.2">
      <c r="B42" s="1222"/>
      <c r="C42" s="1223"/>
      <c r="D42" s="106"/>
      <c r="E42" s="1228" t="s">
        <v>32</v>
      </c>
      <c r="F42" s="1228"/>
      <c r="G42" s="1228"/>
      <c r="H42" s="1229"/>
      <c r="I42" s="358">
        <v>496</v>
      </c>
      <c r="J42" s="359">
        <v>388</v>
      </c>
      <c r="K42" s="359">
        <v>291</v>
      </c>
      <c r="L42" s="359">
        <v>226</v>
      </c>
      <c r="M42" s="360">
        <v>159</v>
      </c>
    </row>
    <row r="43" spans="2:13" ht="27.75" customHeight="1" x14ac:dyDescent="0.2">
      <c r="B43" s="1222"/>
      <c r="C43" s="1223"/>
      <c r="D43" s="106"/>
      <c r="E43" s="1228" t="s">
        <v>33</v>
      </c>
      <c r="F43" s="1228"/>
      <c r="G43" s="1228"/>
      <c r="H43" s="1229"/>
      <c r="I43" s="358">
        <v>14620</v>
      </c>
      <c r="J43" s="359">
        <v>14511</v>
      </c>
      <c r="K43" s="359">
        <v>13945</v>
      </c>
      <c r="L43" s="359">
        <v>13060</v>
      </c>
      <c r="M43" s="360">
        <v>12360</v>
      </c>
    </row>
    <row r="44" spans="2:13" ht="27.75" customHeight="1" x14ac:dyDescent="0.2">
      <c r="B44" s="1222"/>
      <c r="C44" s="1223"/>
      <c r="D44" s="106"/>
      <c r="E44" s="1228" t="s">
        <v>34</v>
      </c>
      <c r="F44" s="1228"/>
      <c r="G44" s="1228"/>
      <c r="H44" s="1229"/>
      <c r="I44" s="358" t="s">
        <v>487</v>
      </c>
      <c r="J44" s="359" t="s">
        <v>487</v>
      </c>
      <c r="K44" s="359" t="s">
        <v>487</v>
      </c>
      <c r="L44" s="359" t="s">
        <v>487</v>
      </c>
      <c r="M44" s="360" t="s">
        <v>487</v>
      </c>
    </row>
    <row r="45" spans="2:13" ht="27.75" customHeight="1" x14ac:dyDescent="0.2">
      <c r="B45" s="1222"/>
      <c r="C45" s="1223"/>
      <c r="D45" s="106"/>
      <c r="E45" s="1228" t="s">
        <v>35</v>
      </c>
      <c r="F45" s="1228"/>
      <c r="G45" s="1228"/>
      <c r="H45" s="1229"/>
      <c r="I45" s="358">
        <v>7602</v>
      </c>
      <c r="J45" s="359">
        <v>7536</v>
      </c>
      <c r="K45" s="359">
        <v>7407</v>
      </c>
      <c r="L45" s="359">
        <v>7472</v>
      </c>
      <c r="M45" s="360">
        <v>7480</v>
      </c>
    </row>
    <row r="46" spans="2:13" ht="27.75" customHeight="1" x14ac:dyDescent="0.2">
      <c r="B46" s="1222"/>
      <c r="C46" s="1223"/>
      <c r="D46" s="107"/>
      <c r="E46" s="1228" t="s">
        <v>36</v>
      </c>
      <c r="F46" s="1228"/>
      <c r="G46" s="1228"/>
      <c r="H46" s="1229"/>
      <c r="I46" s="358" t="s">
        <v>487</v>
      </c>
      <c r="J46" s="359" t="s">
        <v>487</v>
      </c>
      <c r="K46" s="359" t="s">
        <v>487</v>
      </c>
      <c r="L46" s="359" t="s">
        <v>487</v>
      </c>
      <c r="M46" s="360" t="s">
        <v>487</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14188</v>
      </c>
      <c r="J50" s="359">
        <v>15447</v>
      </c>
      <c r="K50" s="359">
        <v>19347</v>
      </c>
      <c r="L50" s="359">
        <v>21795</v>
      </c>
      <c r="M50" s="360">
        <v>25006</v>
      </c>
    </row>
    <row r="51" spans="2:13" ht="27.75" customHeight="1" x14ac:dyDescent="0.2">
      <c r="B51" s="1222"/>
      <c r="C51" s="1223"/>
      <c r="D51" s="106"/>
      <c r="E51" s="1228" t="s">
        <v>42</v>
      </c>
      <c r="F51" s="1228"/>
      <c r="G51" s="1228"/>
      <c r="H51" s="1229"/>
      <c r="I51" s="358">
        <v>8398</v>
      </c>
      <c r="J51" s="359">
        <v>7932</v>
      </c>
      <c r="K51" s="359">
        <v>7498</v>
      </c>
      <c r="L51" s="359">
        <v>6971</v>
      </c>
      <c r="M51" s="360">
        <v>6677</v>
      </c>
    </row>
    <row r="52" spans="2:13" ht="27.75" customHeight="1" x14ac:dyDescent="0.2">
      <c r="B52" s="1224"/>
      <c r="C52" s="1225"/>
      <c r="D52" s="106"/>
      <c r="E52" s="1228" t="s">
        <v>43</v>
      </c>
      <c r="F52" s="1228"/>
      <c r="G52" s="1228"/>
      <c r="H52" s="1229"/>
      <c r="I52" s="358">
        <v>43625</v>
      </c>
      <c r="J52" s="359">
        <v>44096</v>
      </c>
      <c r="K52" s="359">
        <v>43561</v>
      </c>
      <c r="L52" s="359">
        <v>41614</v>
      </c>
      <c r="M52" s="360">
        <v>39734</v>
      </c>
    </row>
    <row r="53" spans="2:13" ht="27.75" customHeight="1" thickBot="1" x14ac:dyDescent="0.25">
      <c r="B53" s="1235" t="s">
        <v>19</v>
      </c>
      <c r="C53" s="1236"/>
      <c r="D53" s="110"/>
      <c r="E53" s="1237" t="s">
        <v>44</v>
      </c>
      <c r="F53" s="1237"/>
      <c r="G53" s="1237"/>
      <c r="H53" s="1238"/>
      <c r="I53" s="361">
        <v>-4268</v>
      </c>
      <c r="J53" s="362">
        <v>-4967</v>
      </c>
      <c r="K53" s="362">
        <v>-7707</v>
      </c>
      <c r="L53" s="362">
        <v>-10695</v>
      </c>
      <c r="M53" s="363">
        <v>-14626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5S2l+eBPMFrc9yZRY61hCBYZurzw+9YY+nBCOZUh1f8P5yYojetin5IF2sTKKyNp+BtxWe54asjpNVeiVe/Ww==" saltValue="cet9U6QE/NwGDBVP6XK0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55" zoomScaleNormal="55" zoomScaleSheetLayoutView="100" workbookViewId="0">
      <selection activeCell="H59" sqref="H59"/>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4363</v>
      </c>
      <c r="G55" s="122">
        <v>4579</v>
      </c>
      <c r="H55" s="123">
        <v>4577</v>
      </c>
    </row>
    <row r="56" spans="2:8" ht="52.5" customHeight="1" x14ac:dyDescent="0.2">
      <c r="B56" s="124"/>
      <c r="C56" s="1249" t="s">
        <v>47</v>
      </c>
      <c r="D56" s="1249"/>
      <c r="E56" s="1250"/>
      <c r="F56" s="125">
        <v>2592</v>
      </c>
      <c r="G56" s="125">
        <v>2380</v>
      </c>
      <c r="H56" s="126">
        <v>2337</v>
      </c>
    </row>
    <row r="57" spans="2:8" ht="53.25" customHeight="1" x14ac:dyDescent="0.2">
      <c r="B57" s="124"/>
      <c r="C57" s="1251" t="s">
        <v>48</v>
      </c>
      <c r="D57" s="1251"/>
      <c r="E57" s="1252"/>
      <c r="F57" s="127">
        <v>8874</v>
      </c>
      <c r="G57" s="127">
        <v>11095</v>
      </c>
      <c r="H57" s="128">
        <v>14162</v>
      </c>
    </row>
    <row r="58" spans="2:8" ht="45.75" customHeight="1" x14ac:dyDescent="0.2">
      <c r="B58" s="129"/>
      <c r="C58" s="1239" t="s">
        <v>559</v>
      </c>
      <c r="D58" s="1240"/>
      <c r="E58" s="1241"/>
      <c r="F58" s="130">
        <v>3118</v>
      </c>
      <c r="G58" s="130">
        <v>4113</v>
      </c>
      <c r="H58" s="131">
        <v>4872</v>
      </c>
    </row>
    <row r="59" spans="2:8" ht="45.75" customHeight="1" x14ac:dyDescent="0.2">
      <c r="B59" s="129"/>
      <c r="C59" s="1239" t="s">
        <v>560</v>
      </c>
      <c r="D59" s="1240"/>
      <c r="E59" s="1241"/>
      <c r="F59" s="130">
        <v>1350</v>
      </c>
      <c r="G59" s="130">
        <v>3306</v>
      </c>
      <c r="H59" s="131">
        <v>4515</v>
      </c>
    </row>
    <row r="60" spans="2:8" ht="45.75" customHeight="1" x14ac:dyDescent="0.2">
      <c r="B60" s="129"/>
      <c r="C60" s="1239" t="s">
        <v>561</v>
      </c>
      <c r="D60" s="1240"/>
      <c r="E60" s="1241"/>
      <c r="F60" s="130">
        <v>66</v>
      </c>
      <c r="G60" s="130">
        <v>1353</v>
      </c>
      <c r="H60" s="131">
        <v>2427</v>
      </c>
    </row>
    <row r="61" spans="2:8" ht="45.75" customHeight="1" x14ac:dyDescent="0.2">
      <c r="B61" s="129"/>
      <c r="C61" s="1239" t="s">
        <v>562</v>
      </c>
      <c r="D61" s="1240"/>
      <c r="E61" s="1241"/>
      <c r="F61" s="130">
        <v>991</v>
      </c>
      <c r="G61" s="130">
        <v>991</v>
      </c>
      <c r="H61" s="131">
        <v>991</v>
      </c>
    </row>
    <row r="62" spans="2:8" ht="45.75" customHeight="1" thickBot="1" x14ac:dyDescent="0.25">
      <c r="B62" s="132"/>
      <c r="C62" s="1242" t="s">
        <v>563</v>
      </c>
      <c r="D62" s="1243"/>
      <c r="E62" s="1244"/>
      <c r="F62" s="133">
        <v>859</v>
      </c>
      <c r="G62" s="133">
        <v>855</v>
      </c>
      <c r="H62" s="134">
        <v>853</v>
      </c>
    </row>
    <row r="63" spans="2:8" ht="52.5" customHeight="1" thickBot="1" x14ac:dyDescent="0.25">
      <c r="B63" s="135"/>
      <c r="C63" s="1245" t="s">
        <v>49</v>
      </c>
      <c r="D63" s="1245"/>
      <c r="E63" s="1246"/>
      <c r="F63" s="136">
        <v>15829</v>
      </c>
      <c r="G63" s="136">
        <v>18054</v>
      </c>
      <c r="H63" s="137">
        <v>21075</v>
      </c>
    </row>
    <row r="64" spans="2:8" ht="13" x14ac:dyDescent="0.2"/>
  </sheetData>
  <sheetProtection algorithmName="SHA-512" hashValue="hf6Zkq5QVDyNL2Sa4GOU4Bksq39gRPwDvugV/KbqFmX4YD9y5wlGgETqpdwrBnaT/fY+4+DUxknDUkgHiTfkrw==" saltValue="jBU71I3QfK28YH5XjDO7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EA2F1-90AC-4F65-A59F-CA84FF71CE6E}">
  <sheetPr>
    <pageSetUpPr fitToPage="1"/>
  </sheetPr>
  <dimension ref="A1:DE85"/>
  <sheetViews>
    <sheetView showGridLines="0" zoomScale="70" zoomScaleNormal="70" zoomScaleSheetLayoutView="55" workbookViewId="0">
      <selection activeCell="CN11" sqref="CN11"/>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567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2">
      <c r="B51" s="372"/>
      <c r="G51" s="1268"/>
      <c r="H51" s="1268"/>
      <c r="I51" s="1271"/>
      <c r="J51" s="1271"/>
      <c r="K51" s="1269"/>
      <c r="L51" s="1269"/>
      <c r="M51" s="1269"/>
      <c r="N51" s="1269"/>
      <c r="AM51" s="381"/>
      <c r="AN51" s="1270" t="s">
        <v>569</v>
      </c>
      <c r="AO51" s="1270"/>
      <c r="AP51" s="1270"/>
      <c r="AQ51" s="1270"/>
      <c r="AR51" s="1270"/>
      <c r="AS51" s="1270"/>
      <c r="AT51" s="1270"/>
      <c r="AU51" s="1270"/>
      <c r="AV51" s="1270"/>
      <c r="AW51" s="1270"/>
      <c r="AX51" s="1270"/>
      <c r="AY51" s="1270"/>
      <c r="AZ51" s="1270"/>
      <c r="BA51" s="1270"/>
      <c r="BB51" s="1270" t="s">
        <v>570</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571</v>
      </c>
      <c r="BC53" s="1270"/>
      <c r="BD53" s="1270"/>
      <c r="BE53" s="1270"/>
      <c r="BF53" s="1270"/>
      <c r="BG53" s="1270"/>
      <c r="BH53" s="1270"/>
      <c r="BI53" s="1270"/>
      <c r="BJ53" s="1270"/>
      <c r="BK53" s="1270"/>
      <c r="BL53" s="1270"/>
      <c r="BM53" s="1270"/>
      <c r="BN53" s="1270"/>
      <c r="BO53" s="1270"/>
      <c r="BP53" s="1253">
        <v>58.7</v>
      </c>
      <c r="BQ53" s="1253"/>
      <c r="BR53" s="1253"/>
      <c r="BS53" s="1253"/>
      <c r="BT53" s="1253"/>
      <c r="BU53" s="1253"/>
      <c r="BV53" s="1253"/>
      <c r="BW53" s="1253"/>
      <c r="BX53" s="1253">
        <v>60.3</v>
      </c>
      <c r="BY53" s="1253"/>
      <c r="BZ53" s="1253"/>
      <c r="CA53" s="1253"/>
      <c r="CB53" s="1253"/>
      <c r="CC53" s="1253"/>
      <c r="CD53" s="1253"/>
      <c r="CE53" s="1253"/>
      <c r="CF53" s="1253">
        <v>61.9</v>
      </c>
      <c r="CG53" s="1253"/>
      <c r="CH53" s="1253"/>
      <c r="CI53" s="1253"/>
      <c r="CJ53" s="1253"/>
      <c r="CK53" s="1253"/>
      <c r="CL53" s="1253"/>
      <c r="CM53" s="1253"/>
      <c r="CN53" s="1253">
        <v>63.1</v>
      </c>
      <c r="CO53" s="1253"/>
      <c r="CP53" s="1253"/>
      <c r="CQ53" s="1253"/>
      <c r="CR53" s="1253"/>
      <c r="CS53" s="1253"/>
      <c r="CT53" s="1253"/>
      <c r="CU53" s="1253"/>
      <c r="CV53" s="1253">
        <v>64.400000000000006</v>
      </c>
      <c r="CW53" s="1253"/>
      <c r="CX53" s="1253"/>
      <c r="CY53" s="1253"/>
      <c r="CZ53" s="1253"/>
      <c r="DA53" s="1253"/>
      <c r="DB53" s="1253"/>
      <c r="DC53" s="1253"/>
    </row>
    <row r="54" spans="1:109" ht="13"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3"/>
      <c r="H55" s="1263"/>
      <c r="I55" s="1263"/>
      <c r="J55" s="1263"/>
      <c r="K55" s="1269"/>
      <c r="L55" s="1269"/>
      <c r="M55" s="1269"/>
      <c r="N55" s="1269"/>
      <c r="AN55" s="1267" t="s">
        <v>572</v>
      </c>
      <c r="AO55" s="1267"/>
      <c r="AP55" s="1267"/>
      <c r="AQ55" s="1267"/>
      <c r="AR55" s="1267"/>
      <c r="AS55" s="1267"/>
      <c r="AT55" s="1267"/>
      <c r="AU55" s="1267"/>
      <c r="AV55" s="1267"/>
      <c r="AW55" s="1267"/>
      <c r="AX55" s="1267"/>
      <c r="AY55" s="1267"/>
      <c r="AZ55" s="1267"/>
      <c r="BA55" s="1267"/>
      <c r="BB55" s="1270" t="s">
        <v>570</v>
      </c>
      <c r="BC55" s="1270"/>
      <c r="BD55" s="1270"/>
      <c r="BE55" s="1270"/>
      <c r="BF55" s="1270"/>
      <c r="BG55" s="1270"/>
      <c r="BH55" s="1270"/>
      <c r="BI55" s="1270"/>
      <c r="BJ55" s="1270"/>
      <c r="BK55" s="1270"/>
      <c r="BL55" s="1270"/>
      <c r="BM55" s="1270"/>
      <c r="BN55" s="1270"/>
      <c r="BO55" s="1270"/>
      <c r="BP55" s="1253">
        <v>0.5</v>
      </c>
      <c r="BQ55" s="1253"/>
      <c r="BR55" s="1253"/>
      <c r="BS55" s="1253"/>
      <c r="BT55" s="1253"/>
      <c r="BU55" s="1253"/>
      <c r="BV55" s="1253"/>
      <c r="BW55" s="1253"/>
      <c r="BX55" s="1253">
        <v>5.9</v>
      </c>
      <c r="BY55" s="1253"/>
      <c r="BZ55" s="1253"/>
      <c r="CA55" s="1253"/>
      <c r="CB55" s="1253"/>
      <c r="CC55" s="1253"/>
      <c r="CD55" s="1253"/>
      <c r="CE55" s="1253"/>
      <c r="CF55" s="1253">
        <v>4.0999999999999996</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571</v>
      </c>
      <c r="BC57" s="1270"/>
      <c r="BD57" s="1270"/>
      <c r="BE57" s="1270"/>
      <c r="BF57" s="1270"/>
      <c r="BG57" s="1270"/>
      <c r="BH57" s="1270"/>
      <c r="BI57" s="1270"/>
      <c r="BJ57" s="1270"/>
      <c r="BK57" s="1270"/>
      <c r="BL57" s="1270"/>
      <c r="BM57" s="1270"/>
      <c r="BN57" s="1270"/>
      <c r="BO57" s="1270"/>
      <c r="BP57" s="1253">
        <v>60.4</v>
      </c>
      <c r="BQ57" s="1253"/>
      <c r="BR57" s="1253"/>
      <c r="BS57" s="1253"/>
      <c r="BT57" s="1253"/>
      <c r="BU57" s="1253"/>
      <c r="BV57" s="1253"/>
      <c r="BW57" s="1253"/>
      <c r="BX57" s="1253">
        <v>61.9</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5" customHeight="1" x14ac:dyDescent="0.2">
      <c r="B65" s="372"/>
      <c r="AN65" s="1254" t="s">
        <v>574</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5" customHeight="1"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5" customHeight="1"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5" customHeight="1"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5" customHeight="1"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ht="13" x14ac:dyDescent="0.2">
      <c r="B73" s="372"/>
      <c r="G73" s="1268"/>
      <c r="H73" s="1268"/>
      <c r="I73" s="1268"/>
      <c r="J73" s="1268"/>
      <c r="K73" s="1273"/>
      <c r="L73" s="1273"/>
      <c r="M73" s="1273"/>
      <c r="N73" s="1273"/>
      <c r="AM73" s="381"/>
      <c r="AN73" s="1270" t="s">
        <v>569</v>
      </c>
      <c r="AO73" s="1270"/>
      <c r="AP73" s="1270"/>
      <c r="AQ73" s="1270"/>
      <c r="AR73" s="1270"/>
      <c r="AS73" s="1270"/>
      <c r="AT73" s="1270"/>
      <c r="AU73" s="1270"/>
      <c r="AV73" s="1270"/>
      <c r="AW73" s="1270"/>
      <c r="AX73" s="1270"/>
      <c r="AY73" s="1270"/>
      <c r="AZ73" s="1270"/>
      <c r="BA73" s="1270"/>
      <c r="BB73" s="1270" t="s">
        <v>570</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575</v>
      </c>
      <c r="BC75" s="1270"/>
      <c r="BD75" s="1270"/>
      <c r="BE75" s="1270"/>
      <c r="BF75" s="1270"/>
      <c r="BG75" s="1270"/>
      <c r="BH75" s="1270"/>
      <c r="BI75" s="1270"/>
      <c r="BJ75" s="1270"/>
      <c r="BK75" s="1270"/>
      <c r="BL75" s="1270"/>
      <c r="BM75" s="1270"/>
      <c r="BN75" s="1270"/>
      <c r="BO75" s="1270"/>
      <c r="BP75" s="1253">
        <v>2.1</v>
      </c>
      <c r="BQ75" s="1253"/>
      <c r="BR75" s="1253"/>
      <c r="BS75" s="1253"/>
      <c r="BT75" s="1253"/>
      <c r="BU75" s="1253"/>
      <c r="BV75" s="1253"/>
      <c r="BW75" s="1253"/>
      <c r="BX75" s="1253">
        <v>2</v>
      </c>
      <c r="BY75" s="1253"/>
      <c r="BZ75" s="1253"/>
      <c r="CA75" s="1253"/>
      <c r="CB75" s="1253"/>
      <c r="CC75" s="1253"/>
      <c r="CD75" s="1253"/>
      <c r="CE75" s="1253"/>
      <c r="CF75" s="1253">
        <v>1.8</v>
      </c>
      <c r="CG75" s="1253"/>
      <c r="CH75" s="1253"/>
      <c r="CI75" s="1253"/>
      <c r="CJ75" s="1253"/>
      <c r="CK75" s="1253"/>
      <c r="CL75" s="1253"/>
      <c r="CM75" s="1253"/>
      <c r="CN75" s="1253">
        <v>2.1</v>
      </c>
      <c r="CO75" s="1253"/>
      <c r="CP75" s="1253"/>
      <c r="CQ75" s="1253"/>
      <c r="CR75" s="1253"/>
      <c r="CS75" s="1253"/>
      <c r="CT75" s="1253"/>
      <c r="CU75" s="1253"/>
      <c r="CV75" s="1253">
        <v>2.2999999999999998</v>
      </c>
      <c r="CW75" s="1253"/>
      <c r="CX75" s="1253"/>
      <c r="CY75" s="1253"/>
      <c r="CZ75" s="1253"/>
      <c r="DA75" s="1253"/>
      <c r="DB75" s="1253"/>
      <c r="DC75" s="1253"/>
    </row>
    <row r="76" spans="2:107" ht="13"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3"/>
      <c r="H77" s="1263"/>
      <c r="I77" s="1263"/>
      <c r="J77" s="1263"/>
      <c r="K77" s="1273"/>
      <c r="L77" s="1273"/>
      <c r="M77" s="1273"/>
      <c r="N77" s="1273"/>
      <c r="AN77" s="1267" t="s">
        <v>572</v>
      </c>
      <c r="AO77" s="1267"/>
      <c r="AP77" s="1267"/>
      <c r="AQ77" s="1267"/>
      <c r="AR77" s="1267"/>
      <c r="AS77" s="1267"/>
      <c r="AT77" s="1267"/>
      <c r="AU77" s="1267"/>
      <c r="AV77" s="1267"/>
      <c r="AW77" s="1267"/>
      <c r="AX77" s="1267"/>
      <c r="AY77" s="1267"/>
      <c r="AZ77" s="1267"/>
      <c r="BA77" s="1267"/>
      <c r="BB77" s="1270" t="s">
        <v>570</v>
      </c>
      <c r="BC77" s="1270"/>
      <c r="BD77" s="1270"/>
      <c r="BE77" s="1270"/>
      <c r="BF77" s="1270"/>
      <c r="BG77" s="1270"/>
      <c r="BH77" s="1270"/>
      <c r="BI77" s="1270"/>
      <c r="BJ77" s="1270"/>
      <c r="BK77" s="1270"/>
      <c r="BL77" s="1270"/>
      <c r="BM77" s="1270"/>
      <c r="BN77" s="1270"/>
      <c r="BO77" s="1270"/>
      <c r="BP77" s="1253">
        <v>0.5</v>
      </c>
      <c r="BQ77" s="1253"/>
      <c r="BR77" s="1253"/>
      <c r="BS77" s="1253"/>
      <c r="BT77" s="1253"/>
      <c r="BU77" s="1253"/>
      <c r="BV77" s="1253"/>
      <c r="BW77" s="1253"/>
      <c r="BX77" s="1253">
        <v>5.9</v>
      </c>
      <c r="BY77" s="1253"/>
      <c r="BZ77" s="1253"/>
      <c r="CA77" s="1253"/>
      <c r="CB77" s="1253"/>
      <c r="CC77" s="1253"/>
      <c r="CD77" s="1253"/>
      <c r="CE77" s="1253"/>
      <c r="CF77" s="1253">
        <v>4.0999999999999996</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575</v>
      </c>
      <c r="BC79" s="1270"/>
      <c r="BD79" s="1270"/>
      <c r="BE79" s="1270"/>
      <c r="BF79" s="1270"/>
      <c r="BG79" s="1270"/>
      <c r="BH79" s="1270"/>
      <c r="BI79" s="1270"/>
      <c r="BJ79" s="1270"/>
      <c r="BK79" s="1270"/>
      <c r="BL79" s="1270"/>
      <c r="BM79" s="1270"/>
      <c r="BN79" s="1270"/>
      <c r="BO79" s="1270"/>
      <c r="BP79" s="1253">
        <v>5.0999999999999996</v>
      </c>
      <c r="BQ79" s="1253"/>
      <c r="BR79" s="1253"/>
      <c r="BS79" s="1253"/>
      <c r="BT79" s="1253"/>
      <c r="BU79" s="1253"/>
      <c r="BV79" s="1253"/>
      <c r="BW79" s="1253"/>
      <c r="BX79" s="1253">
        <v>5.2</v>
      </c>
      <c r="BY79" s="1253"/>
      <c r="BZ79" s="1253"/>
      <c r="CA79" s="1253"/>
      <c r="CB79" s="1253"/>
      <c r="CC79" s="1253"/>
      <c r="CD79" s="1253"/>
      <c r="CE79" s="1253"/>
      <c r="CF79" s="1253">
        <v>5.0999999999999996</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p6JfJEBhuAw2OJmGzb7RBTIcOoXV2e8pveYlaaNJZt1qHqHYgkAtD2SeIl14sNSnNMmUu1ysUtbaejGcf57/ww==" saltValue="+K745Kg5UJwoYLYBYbF2W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3D3EC-4FEA-40B9-838E-26D364A48761}">
  <sheetPr>
    <pageSetUpPr fitToPage="1"/>
  </sheetPr>
  <dimension ref="A1:DR125"/>
  <sheetViews>
    <sheetView showGridLines="0" topLeftCell="A64" zoomScaleNormal="100" zoomScaleSheetLayoutView="70" workbookViewId="0">
      <selection activeCell="BI55" sqref="BI55"/>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bQgU+LenT+KUJ7AQxyW39zMqqmtEbO5cdetIvhDVpEhnbk6FCQ87gJcwWzmxo1oJTPTBi2KFAqEZ+90Oo8wUAw==" saltValue="8D3b+JKB/P/Gh9FYNID1R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D1D9D-C125-4A87-81CE-0D8A51D0182A}">
  <sheetPr>
    <pageSetUpPr fitToPage="1"/>
  </sheetPr>
  <dimension ref="A1:DR125"/>
  <sheetViews>
    <sheetView showGridLines="0" topLeftCell="A97" zoomScaleNormal="100" zoomScaleSheetLayoutView="55" workbookViewId="0">
      <selection activeCell="Z19" sqref="Z19:AA1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9g5372vYshfz2dvaGbSWv4eTs6GUHuD+Hjhk9u+5PBGTZ6i2eSM5qIdUV2SqBFlO8a6IlIfgq84WFDsOSK2Zug==" saltValue="0IoohmWNGMi2W2+xB4Itd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49580</v>
      </c>
      <c r="E3" s="156"/>
      <c r="F3" s="157">
        <v>66343</v>
      </c>
      <c r="G3" s="158"/>
      <c r="H3" s="159"/>
    </row>
    <row r="4" spans="1:8" x14ac:dyDescent="0.2">
      <c r="A4" s="160"/>
      <c r="B4" s="161"/>
      <c r="C4" s="162"/>
      <c r="D4" s="163">
        <v>28610</v>
      </c>
      <c r="E4" s="164"/>
      <c r="F4" s="165">
        <v>34529</v>
      </c>
      <c r="G4" s="166"/>
      <c r="H4" s="167"/>
    </row>
    <row r="5" spans="1:8" x14ac:dyDescent="0.2">
      <c r="A5" s="148" t="s">
        <v>519</v>
      </c>
      <c r="B5" s="153"/>
      <c r="C5" s="154"/>
      <c r="D5" s="155">
        <v>35204</v>
      </c>
      <c r="E5" s="156"/>
      <c r="F5" s="157">
        <v>56416</v>
      </c>
      <c r="G5" s="158"/>
      <c r="H5" s="159"/>
    </row>
    <row r="6" spans="1:8" x14ac:dyDescent="0.2">
      <c r="A6" s="160"/>
      <c r="B6" s="161"/>
      <c r="C6" s="162"/>
      <c r="D6" s="163">
        <v>21193</v>
      </c>
      <c r="E6" s="164"/>
      <c r="F6" s="165">
        <v>32623</v>
      </c>
      <c r="G6" s="166"/>
      <c r="H6" s="167"/>
    </row>
    <row r="7" spans="1:8" x14ac:dyDescent="0.2">
      <c r="A7" s="148" t="s">
        <v>520</v>
      </c>
      <c r="B7" s="153"/>
      <c r="C7" s="154"/>
      <c r="D7" s="155">
        <v>41731</v>
      </c>
      <c r="E7" s="156"/>
      <c r="F7" s="157">
        <v>49217</v>
      </c>
      <c r="G7" s="158"/>
      <c r="H7" s="159"/>
    </row>
    <row r="8" spans="1:8" x14ac:dyDescent="0.2">
      <c r="A8" s="160"/>
      <c r="B8" s="161"/>
      <c r="C8" s="162"/>
      <c r="D8" s="163">
        <v>22889</v>
      </c>
      <c r="E8" s="164"/>
      <c r="F8" s="165">
        <v>27232</v>
      </c>
      <c r="G8" s="166"/>
      <c r="H8" s="167"/>
    </row>
    <row r="9" spans="1:8" x14ac:dyDescent="0.2">
      <c r="A9" s="148" t="s">
        <v>521</v>
      </c>
      <c r="B9" s="153"/>
      <c r="C9" s="154"/>
      <c r="D9" s="155">
        <v>23994</v>
      </c>
      <c r="E9" s="156"/>
      <c r="F9" s="157">
        <v>49211</v>
      </c>
      <c r="G9" s="158"/>
      <c r="H9" s="159"/>
    </row>
    <row r="10" spans="1:8" x14ac:dyDescent="0.2">
      <c r="A10" s="160"/>
      <c r="B10" s="161"/>
      <c r="C10" s="162"/>
      <c r="D10" s="163">
        <v>16274</v>
      </c>
      <c r="E10" s="164"/>
      <c r="F10" s="165">
        <v>28367</v>
      </c>
      <c r="G10" s="166"/>
      <c r="H10" s="167"/>
    </row>
    <row r="11" spans="1:8" x14ac:dyDescent="0.2">
      <c r="A11" s="148" t="s">
        <v>522</v>
      </c>
      <c r="B11" s="153"/>
      <c r="C11" s="154"/>
      <c r="D11" s="155">
        <v>29295</v>
      </c>
      <c r="E11" s="156"/>
      <c r="F11" s="157">
        <v>51738</v>
      </c>
      <c r="G11" s="158"/>
      <c r="H11" s="159"/>
    </row>
    <row r="12" spans="1:8" x14ac:dyDescent="0.2">
      <c r="A12" s="160"/>
      <c r="B12" s="161"/>
      <c r="C12" s="168"/>
      <c r="D12" s="163">
        <v>23659</v>
      </c>
      <c r="E12" s="164"/>
      <c r="F12" s="165">
        <v>30360</v>
      </c>
      <c r="G12" s="166"/>
      <c r="H12" s="167"/>
    </row>
    <row r="13" spans="1:8" x14ac:dyDescent="0.2">
      <c r="A13" s="148"/>
      <c r="B13" s="153"/>
      <c r="C13" s="169"/>
      <c r="D13" s="170">
        <v>35961</v>
      </c>
      <c r="E13" s="171"/>
      <c r="F13" s="172">
        <v>54585</v>
      </c>
      <c r="G13" s="173"/>
      <c r="H13" s="159"/>
    </row>
    <row r="14" spans="1:8" x14ac:dyDescent="0.2">
      <c r="A14" s="160"/>
      <c r="B14" s="161"/>
      <c r="C14" s="162"/>
      <c r="D14" s="163">
        <v>22525</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10.17</v>
      </c>
      <c r="C19" s="174">
        <f>ROUND(VALUE(SUBSTITUTE(実質収支比率等に係る経年分析!G$48,"▲","-")),2)</f>
        <v>11.4</v>
      </c>
      <c r="D19" s="174">
        <f>ROUND(VALUE(SUBSTITUTE(実質収支比率等に係る経年分析!H$48,"▲","-")),2)</f>
        <v>11.55</v>
      </c>
      <c r="E19" s="174">
        <f>ROUND(VALUE(SUBSTITUTE(実質収支比率等に係る経年分析!I$48,"▲","-")),2)</f>
        <v>11.43</v>
      </c>
      <c r="F19" s="174">
        <f>ROUND(VALUE(SUBSTITUTE(実質収支比率等に係る経年分析!J$48,"▲","-")),2)</f>
        <v>9.4499999999999993</v>
      </c>
    </row>
    <row r="20" spans="1:11" x14ac:dyDescent="0.2">
      <c r="A20" s="174" t="s">
        <v>53</v>
      </c>
      <c r="B20" s="174">
        <f>ROUND(VALUE(SUBSTITUTE(実質収支比率等に係る経年分析!F$47,"▲","-")),2)</f>
        <v>12.07</v>
      </c>
      <c r="C20" s="174">
        <f>ROUND(VALUE(SUBSTITUTE(実質収支比率等に係る経年分析!G$47,"▲","-")),2)</f>
        <v>12.39</v>
      </c>
      <c r="D20" s="174">
        <f>ROUND(VALUE(SUBSTITUTE(実質収支比率等に係る経年分析!H$47,"▲","-")),2)</f>
        <v>15.14</v>
      </c>
      <c r="E20" s="174">
        <f>ROUND(VALUE(SUBSTITUTE(実質収支比率等に係る経年分析!I$47,"▲","-")),2)</f>
        <v>16.170000000000002</v>
      </c>
      <c r="F20" s="174">
        <f>ROUND(VALUE(SUBSTITUTE(実質収支比率等に係る経年分析!J$47,"▲","-")),2)</f>
        <v>15.82</v>
      </c>
    </row>
    <row r="21" spans="1:11" x14ac:dyDescent="0.2">
      <c r="A21" s="174" t="s">
        <v>54</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2.09</v>
      </c>
      <c r="D21" s="174">
        <f>IF(ISNUMBER(VALUE(SUBSTITUTE(実質収支比率等に係る経年分析!H$49,"▲","-"))),ROUND(VALUE(SUBSTITUTE(実質収支比率等に係る経年分析!H$49,"▲","-")),2),NA())</f>
        <v>3.83</v>
      </c>
      <c r="E21" s="174">
        <f>IF(ISNUMBER(VALUE(SUBSTITUTE(実質収支比率等に係る経年分析!I$49,"▲","-"))),ROUND(VALUE(SUBSTITUTE(実質収支比率等に係る経年分析!I$49,"▲","-")),2),NA())</f>
        <v>0.43</v>
      </c>
      <c r="F21" s="174">
        <f>IF(ISNUMBER(VALUE(SUBSTITUTE(実質収支比率等に係る経年分析!J$49,"▲","-"))),ROUND(VALUE(SUBSTITUTE(実質収支比率等に係る経年分析!J$49,"▲","-")),2),NA())</f>
        <v>-1.77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国民健康保険事業特別会計（直営診療施設勘定）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国民健康保険事業特別会計（事業勘定）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1.1100000000000001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2">
      <c r="A33" s="175" t="str">
        <f>IF(連結実質赤字比率に係る赤字・黒字の構成分析!C$37="",NA(),連結実質赤字比率に係る赤字・黒字の構成分析!C$37)</f>
        <v>介護保険事業特別会計（保険事業勘定）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9.44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9.8000000000000007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5129</v>
      </c>
      <c r="E42" s="176"/>
      <c r="F42" s="176"/>
      <c r="G42" s="176">
        <f>'実質公債費比率（分子）の構造'!L$52</f>
        <v>4849</v>
      </c>
      <c r="H42" s="176"/>
      <c r="I42" s="176"/>
      <c r="J42" s="176">
        <f>'実質公債費比率（分子）の構造'!M$52</f>
        <v>4701</v>
      </c>
      <c r="K42" s="176"/>
      <c r="L42" s="176"/>
      <c r="M42" s="176">
        <f>'実質公債費比率（分子）の構造'!N$52</f>
        <v>4884</v>
      </c>
      <c r="N42" s="176"/>
      <c r="O42" s="176"/>
      <c r="P42" s="176">
        <f>'実質公債費比率（分子）の構造'!O$52</f>
        <v>4954</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144</v>
      </c>
      <c r="C44" s="176"/>
      <c r="D44" s="176"/>
      <c r="E44" s="176">
        <f>'実質公債費比率（分子）の構造'!L$50</f>
        <v>115</v>
      </c>
      <c r="F44" s="176"/>
      <c r="G44" s="176"/>
      <c r="H44" s="176">
        <f>'実質公債費比率（分子）の構造'!M$50</f>
        <v>103</v>
      </c>
      <c r="I44" s="176"/>
      <c r="J44" s="176"/>
      <c r="K44" s="176">
        <f>'実質公債費比率（分子）の構造'!N$50</f>
        <v>69</v>
      </c>
      <c r="L44" s="176"/>
      <c r="M44" s="176"/>
      <c r="N44" s="176">
        <f>'実質公債費比率（分子）の構造'!O$50</f>
        <v>49</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1345</v>
      </c>
      <c r="C46" s="176"/>
      <c r="D46" s="176"/>
      <c r="E46" s="176">
        <f>'実質公債費比率（分子）の構造'!L$48</f>
        <v>1326</v>
      </c>
      <c r="F46" s="176"/>
      <c r="G46" s="176"/>
      <c r="H46" s="176">
        <f>'実質公債費比率（分子）の構造'!M$48</f>
        <v>1220</v>
      </c>
      <c r="I46" s="176"/>
      <c r="J46" s="176"/>
      <c r="K46" s="176">
        <f>'実質公債費比率（分子）の構造'!N$48</f>
        <v>1230</v>
      </c>
      <c r="L46" s="176"/>
      <c r="M46" s="176"/>
      <c r="N46" s="176">
        <f>'実質公債費比率（分子）の構造'!O$48</f>
        <v>1229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4034</v>
      </c>
      <c r="C49" s="176"/>
      <c r="D49" s="176"/>
      <c r="E49" s="176">
        <f>'実質公債費比率（分子）の構造'!L$45</f>
        <v>3886</v>
      </c>
      <c r="F49" s="176"/>
      <c r="G49" s="176"/>
      <c r="H49" s="176">
        <f>'実質公債費比率（分子）の構造'!M$45</f>
        <v>3865</v>
      </c>
      <c r="I49" s="176"/>
      <c r="J49" s="176"/>
      <c r="K49" s="176">
        <f>'実質公債費比率（分子）の構造'!N$45</f>
        <v>4174</v>
      </c>
      <c r="L49" s="176"/>
      <c r="M49" s="176"/>
      <c r="N49" s="176">
        <f>'実質公債費比率（分子）の構造'!O$45</f>
        <v>4318</v>
      </c>
      <c r="O49" s="176"/>
      <c r="P49" s="176"/>
    </row>
    <row r="50" spans="1:16" x14ac:dyDescent="0.2">
      <c r="A50" s="176" t="s">
        <v>67</v>
      </c>
      <c r="B50" s="176" t="e">
        <f>NA()</f>
        <v>#N/A</v>
      </c>
      <c r="C50" s="176">
        <f>IF(ISNUMBER('実質公債費比率（分子）の構造'!K$53),'実質公債費比率（分子）の構造'!K$53,NA())</f>
        <v>394</v>
      </c>
      <c r="D50" s="176" t="e">
        <f>NA()</f>
        <v>#N/A</v>
      </c>
      <c r="E50" s="176" t="e">
        <f>NA()</f>
        <v>#N/A</v>
      </c>
      <c r="F50" s="176">
        <f>IF(ISNUMBER('実質公債費比率（分子）の構造'!L$53),'実質公債費比率（分子）の構造'!L$53,NA())</f>
        <v>478</v>
      </c>
      <c r="G50" s="176" t="e">
        <f>NA()</f>
        <v>#N/A</v>
      </c>
      <c r="H50" s="176" t="e">
        <f>NA()</f>
        <v>#N/A</v>
      </c>
      <c r="I50" s="176">
        <f>IF(ISNUMBER('実質公債費比率（分子）の構造'!M$53),'実質公債費比率（分子）の構造'!M$53,NA())</f>
        <v>487</v>
      </c>
      <c r="J50" s="176" t="e">
        <f>NA()</f>
        <v>#N/A</v>
      </c>
      <c r="K50" s="176" t="e">
        <f>NA()</f>
        <v>#N/A</v>
      </c>
      <c r="L50" s="176">
        <f>IF(ISNUMBER('実質公債費比率（分子）の構造'!N$53),'実質公債費比率（分子）の構造'!N$53,NA())</f>
        <v>589</v>
      </c>
      <c r="M50" s="176" t="e">
        <f>NA()</f>
        <v>#N/A</v>
      </c>
      <c r="N50" s="176" t="e">
        <f>NA()</f>
        <v>#N/A</v>
      </c>
      <c r="O50" s="176">
        <f>IF(ISNUMBER('実質公債費比率（分子）の構造'!O$53),'実質公債費比率（分子）の構造'!O$53,NA())</f>
        <v>642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43625</v>
      </c>
      <c r="E56" s="175"/>
      <c r="F56" s="175"/>
      <c r="G56" s="175">
        <f>'将来負担比率（分子）の構造'!J$52</f>
        <v>44096</v>
      </c>
      <c r="H56" s="175"/>
      <c r="I56" s="175"/>
      <c r="J56" s="175">
        <f>'将来負担比率（分子）の構造'!K$52</f>
        <v>43561</v>
      </c>
      <c r="K56" s="175"/>
      <c r="L56" s="175"/>
      <c r="M56" s="175">
        <f>'将来負担比率（分子）の構造'!L$52</f>
        <v>41614</v>
      </c>
      <c r="N56" s="175"/>
      <c r="O56" s="175"/>
      <c r="P56" s="175">
        <f>'将来負担比率（分子）の構造'!M$52</f>
        <v>39734</v>
      </c>
    </row>
    <row r="57" spans="1:16" x14ac:dyDescent="0.2">
      <c r="A57" s="175" t="s">
        <v>42</v>
      </c>
      <c r="B57" s="175"/>
      <c r="C57" s="175"/>
      <c r="D57" s="175">
        <f>'将来負担比率（分子）の構造'!I$51</f>
        <v>8398</v>
      </c>
      <c r="E57" s="175"/>
      <c r="F57" s="175"/>
      <c r="G57" s="175">
        <f>'将来負担比率（分子）の構造'!J$51</f>
        <v>7932</v>
      </c>
      <c r="H57" s="175"/>
      <c r="I57" s="175"/>
      <c r="J57" s="175">
        <f>'将来負担比率（分子）の構造'!K$51</f>
        <v>7498</v>
      </c>
      <c r="K57" s="175"/>
      <c r="L57" s="175"/>
      <c r="M57" s="175">
        <f>'将来負担比率（分子）の構造'!L$51</f>
        <v>6971</v>
      </c>
      <c r="N57" s="175"/>
      <c r="O57" s="175"/>
      <c r="P57" s="175">
        <f>'将来負担比率（分子）の構造'!M$51</f>
        <v>6677</v>
      </c>
    </row>
    <row r="58" spans="1:16" x14ac:dyDescent="0.2">
      <c r="A58" s="175" t="s">
        <v>41</v>
      </c>
      <c r="B58" s="175"/>
      <c r="C58" s="175"/>
      <c r="D58" s="175">
        <f>'将来負担比率（分子）の構造'!I$50</f>
        <v>14188</v>
      </c>
      <c r="E58" s="175"/>
      <c r="F58" s="175"/>
      <c r="G58" s="175">
        <f>'将来負担比率（分子）の構造'!J$50</f>
        <v>15447</v>
      </c>
      <c r="H58" s="175"/>
      <c r="I58" s="175"/>
      <c r="J58" s="175">
        <f>'将来負担比率（分子）の構造'!K$50</f>
        <v>19347</v>
      </c>
      <c r="K58" s="175"/>
      <c r="L58" s="175"/>
      <c r="M58" s="175">
        <f>'将来負担比率（分子）の構造'!L$50</f>
        <v>21795</v>
      </c>
      <c r="N58" s="175"/>
      <c r="O58" s="175"/>
      <c r="P58" s="175">
        <f>'将来負担比率（分子）の構造'!M$50</f>
        <v>25006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7602</v>
      </c>
      <c r="C62" s="175"/>
      <c r="D62" s="175"/>
      <c r="E62" s="175">
        <f>'将来負担比率（分子）の構造'!J$45</f>
        <v>7536</v>
      </c>
      <c r="F62" s="175"/>
      <c r="G62" s="175"/>
      <c r="H62" s="175">
        <f>'将来負担比率（分子）の構造'!K$45</f>
        <v>7407</v>
      </c>
      <c r="I62" s="175"/>
      <c r="J62" s="175"/>
      <c r="K62" s="175">
        <f>'将来負担比率（分子）の構造'!L$45</f>
        <v>7472</v>
      </c>
      <c r="L62" s="175"/>
      <c r="M62" s="175"/>
      <c r="N62" s="175">
        <f>'将来負担比率（分子）の構造'!M$45</f>
        <v>7480</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14620</v>
      </c>
      <c r="C64" s="175"/>
      <c r="D64" s="175"/>
      <c r="E64" s="175">
        <f>'将来負担比率（分子）の構造'!J$43</f>
        <v>14511</v>
      </c>
      <c r="F64" s="175"/>
      <c r="G64" s="175"/>
      <c r="H64" s="175">
        <f>'将来負担比率（分子）の構造'!K$43</f>
        <v>13945</v>
      </c>
      <c r="I64" s="175"/>
      <c r="J64" s="175"/>
      <c r="K64" s="175">
        <f>'将来負担比率（分子）の構造'!L$43</f>
        <v>13060</v>
      </c>
      <c r="L64" s="175"/>
      <c r="M64" s="175"/>
      <c r="N64" s="175">
        <f>'将来負担比率（分子）の構造'!M$43</f>
        <v>12360</v>
      </c>
      <c r="O64" s="175"/>
      <c r="P64" s="175"/>
    </row>
    <row r="65" spans="1:16" x14ac:dyDescent="0.2">
      <c r="A65" s="175" t="s">
        <v>32</v>
      </c>
      <c r="B65" s="175">
        <f>'将来負担比率（分子）の構造'!I$42</f>
        <v>496</v>
      </c>
      <c r="C65" s="175"/>
      <c r="D65" s="175"/>
      <c r="E65" s="175">
        <f>'将来負担比率（分子）の構造'!J$42</f>
        <v>388</v>
      </c>
      <c r="F65" s="175"/>
      <c r="G65" s="175"/>
      <c r="H65" s="175">
        <f>'将来負担比率（分子）の構造'!K$42</f>
        <v>291</v>
      </c>
      <c r="I65" s="175"/>
      <c r="J65" s="175"/>
      <c r="K65" s="175">
        <f>'将来負担比率（分子）の構造'!L$42</f>
        <v>226</v>
      </c>
      <c r="L65" s="175"/>
      <c r="M65" s="175"/>
      <c r="N65" s="175">
        <f>'将来負担比率（分子）の構造'!M$42</f>
        <v>159</v>
      </c>
      <c r="O65" s="175"/>
      <c r="P65" s="175"/>
    </row>
    <row r="66" spans="1:16" x14ac:dyDescent="0.2">
      <c r="A66" s="175" t="s">
        <v>31</v>
      </c>
      <c r="B66" s="175">
        <f>'将来負担比率（分子）の構造'!I$41</f>
        <v>39224</v>
      </c>
      <c r="C66" s="175"/>
      <c r="D66" s="175"/>
      <c r="E66" s="175">
        <f>'将来負担比率（分子）の構造'!J$41</f>
        <v>40074</v>
      </c>
      <c r="F66" s="175"/>
      <c r="G66" s="175"/>
      <c r="H66" s="175">
        <f>'将来負担比率（分子）の構造'!K$41</f>
        <v>41056</v>
      </c>
      <c r="I66" s="175"/>
      <c r="J66" s="175"/>
      <c r="K66" s="175">
        <f>'将来負担比率（分子）の構造'!L$41</f>
        <v>38928</v>
      </c>
      <c r="L66" s="175"/>
      <c r="M66" s="175"/>
      <c r="N66" s="175">
        <f>'将来負担比率（分子）の構造'!M$41</f>
        <v>36792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4363</v>
      </c>
      <c r="C72" s="179">
        <f>基金残高に係る経年分析!G55</f>
        <v>4579</v>
      </c>
      <c r="D72" s="179">
        <f>基金残高に係る経年分析!H55</f>
        <v>4577</v>
      </c>
    </row>
    <row r="73" spans="1:16" x14ac:dyDescent="0.2">
      <c r="A73" s="178" t="s">
        <v>74</v>
      </c>
      <c r="B73" s="179">
        <f>基金残高に係る経年分析!F56</f>
        <v>2592</v>
      </c>
      <c r="C73" s="179">
        <f>基金残高に係る経年分析!G56</f>
        <v>2380</v>
      </c>
      <c r="D73" s="179">
        <f>基金残高に係る経年分析!H56</f>
        <v>2337</v>
      </c>
    </row>
    <row r="74" spans="1:16" x14ac:dyDescent="0.2">
      <c r="A74" s="178" t="s">
        <v>75</v>
      </c>
      <c r="B74" s="179">
        <f>基金残高に係る経年分析!F57</f>
        <v>8874</v>
      </c>
      <c r="C74" s="179">
        <f>基金残高に係る経年分析!G57</f>
        <v>11095</v>
      </c>
      <c r="D74" s="179">
        <f>基金残高に係る経年分析!H57</f>
        <v>14162</v>
      </c>
    </row>
  </sheetData>
  <sheetProtection algorithmName="SHA-512" hashValue="KE83V250jZHi9Iyw8NFJUUktRcOlYbD6REAXOmZY+OCB40+ZV2tBxHH7fs5pwfHpwih7jx/By0s2QDlqoy/nww==" saltValue="TgIIurXflmkinu6q7nQkx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18874751</v>
      </c>
      <c r="S5" s="649"/>
      <c r="T5" s="649"/>
      <c r="U5" s="649"/>
      <c r="V5" s="649"/>
      <c r="W5" s="649"/>
      <c r="X5" s="649"/>
      <c r="Y5" s="650"/>
      <c r="Z5" s="651">
        <v>31.9</v>
      </c>
      <c r="AA5" s="651"/>
      <c r="AB5" s="651"/>
      <c r="AC5" s="651"/>
      <c r="AD5" s="652">
        <v>17678270</v>
      </c>
      <c r="AE5" s="652"/>
      <c r="AF5" s="652"/>
      <c r="AG5" s="652"/>
      <c r="AH5" s="652"/>
      <c r="AI5" s="652"/>
      <c r="AJ5" s="652"/>
      <c r="AK5" s="652"/>
      <c r="AL5" s="653">
        <v>60.3</v>
      </c>
      <c r="AM5" s="654"/>
      <c r="AN5" s="654"/>
      <c r="AO5" s="655"/>
      <c r="AP5" s="645" t="s">
        <v>216</v>
      </c>
      <c r="AQ5" s="646"/>
      <c r="AR5" s="646"/>
      <c r="AS5" s="646"/>
      <c r="AT5" s="646"/>
      <c r="AU5" s="646"/>
      <c r="AV5" s="646"/>
      <c r="AW5" s="646"/>
      <c r="AX5" s="646"/>
      <c r="AY5" s="646"/>
      <c r="AZ5" s="646"/>
      <c r="BA5" s="646"/>
      <c r="BB5" s="646"/>
      <c r="BC5" s="646"/>
      <c r="BD5" s="646"/>
      <c r="BE5" s="646"/>
      <c r="BF5" s="647"/>
      <c r="BG5" s="659">
        <v>17678270</v>
      </c>
      <c r="BH5" s="660"/>
      <c r="BI5" s="660"/>
      <c r="BJ5" s="660"/>
      <c r="BK5" s="660"/>
      <c r="BL5" s="660"/>
      <c r="BM5" s="660"/>
      <c r="BN5" s="661"/>
      <c r="BO5" s="662">
        <v>93.7</v>
      </c>
      <c r="BP5" s="662"/>
      <c r="BQ5" s="662"/>
      <c r="BR5" s="662"/>
      <c r="BS5" s="663">
        <v>361844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469766</v>
      </c>
      <c r="S6" s="660"/>
      <c r="T6" s="660"/>
      <c r="U6" s="660"/>
      <c r="V6" s="660"/>
      <c r="W6" s="660"/>
      <c r="X6" s="660"/>
      <c r="Y6" s="661"/>
      <c r="Z6" s="662">
        <v>0.8</v>
      </c>
      <c r="AA6" s="662"/>
      <c r="AB6" s="662"/>
      <c r="AC6" s="662"/>
      <c r="AD6" s="663">
        <v>469766</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17678270</v>
      </c>
      <c r="BH6" s="660"/>
      <c r="BI6" s="660"/>
      <c r="BJ6" s="660"/>
      <c r="BK6" s="660"/>
      <c r="BL6" s="660"/>
      <c r="BM6" s="660"/>
      <c r="BN6" s="661"/>
      <c r="BO6" s="662">
        <v>93.7</v>
      </c>
      <c r="BP6" s="662"/>
      <c r="BQ6" s="662"/>
      <c r="BR6" s="662"/>
      <c r="BS6" s="663">
        <v>361844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298275</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298275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3608</v>
      </c>
      <c r="S7" s="660"/>
      <c r="T7" s="660"/>
      <c r="U7" s="660"/>
      <c r="V7" s="660"/>
      <c r="W7" s="660"/>
      <c r="X7" s="660"/>
      <c r="Y7" s="661"/>
      <c r="Z7" s="662">
        <v>0</v>
      </c>
      <c r="AA7" s="662"/>
      <c r="AB7" s="662"/>
      <c r="AC7" s="662"/>
      <c r="AD7" s="663">
        <v>3608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7537231</v>
      </c>
      <c r="BH7" s="660"/>
      <c r="BI7" s="660"/>
      <c r="BJ7" s="660"/>
      <c r="BK7" s="660"/>
      <c r="BL7" s="660"/>
      <c r="BM7" s="660"/>
      <c r="BN7" s="661"/>
      <c r="BO7" s="662">
        <v>39.9</v>
      </c>
      <c r="BP7" s="662"/>
      <c r="BQ7" s="662"/>
      <c r="BR7" s="662"/>
      <c r="BS7" s="663">
        <v>361844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10443749</v>
      </c>
      <c r="CS7" s="660"/>
      <c r="CT7" s="660"/>
      <c r="CU7" s="660"/>
      <c r="CV7" s="660"/>
      <c r="CW7" s="660"/>
      <c r="CX7" s="660"/>
      <c r="CY7" s="661"/>
      <c r="CZ7" s="662">
        <v>18.600000000000001</v>
      </c>
      <c r="DA7" s="662"/>
      <c r="DB7" s="662"/>
      <c r="DC7" s="662"/>
      <c r="DD7" s="668">
        <v>66779</v>
      </c>
      <c r="DE7" s="660"/>
      <c r="DF7" s="660"/>
      <c r="DG7" s="660"/>
      <c r="DH7" s="660"/>
      <c r="DI7" s="660"/>
      <c r="DJ7" s="660"/>
      <c r="DK7" s="660"/>
      <c r="DL7" s="660"/>
      <c r="DM7" s="660"/>
      <c r="DN7" s="660"/>
      <c r="DO7" s="660"/>
      <c r="DP7" s="661"/>
      <c r="DQ7" s="668">
        <v>7569050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83777</v>
      </c>
      <c r="S8" s="660"/>
      <c r="T8" s="660"/>
      <c r="U8" s="660"/>
      <c r="V8" s="660"/>
      <c r="W8" s="660"/>
      <c r="X8" s="660"/>
      <c r="Y8" s="661"/>
      <c r="Z8" s="662">
        <v>0.1</v>
      </c>
      <c r="AA8" s="662"/>
      <c r="AB8" s="662"/>
      <c r="AC8" s="662"/>
      <c r="AD8" s="663">
        <v>83777</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211483</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20784437</v>
      </c>
      <c r="CS8" s="660"/>
      <c r="CT8" s="660"/>
      <c r="CU8" s="660"/>
      <c r="CV8" s="660"/>
      <c r="CW8" s="660"/>
      <c r="CX8" s="660"/>
      <c r="CY8" s="661"/>
      <c r="CZ8" s="662">
        <v>36.9</v>
      </c>
      <c r="DA8" s="662"/>
      <c r="DB8" s="662"/>
      <c r="DC8" s="662"/>
      <c r="DD8" s="668">
        <v>432496</v>
      </c>
      <c r="DE8" s="660"/>
      <c r="DF8" s="660"/>
      <c r="DG8" s="660"/>
      <c r="DH8" s="660"/>
      <c r="DI8" s="660"/>
      <c r="DJ8" s="660"/>
      <c r="DK8" s="660"/>
      <c r="DL8" s="660"/>
      <c r="DM8" s="660"/>
      <c r="DN8" s="660"/>
      <c r="DO8" s="660"/>
      <c r="DP8" s="661"/>
      <c r="DQ8" s="668">
        <v>10884607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97007</v>
      </c>
      <c r="S9" s="660"/>
      <c r="T9" s="660"/>
      <c r="U9" s="660"/>
      <c r="V9" s="660"/>
      <c r="W9" s="660"/>
      <c r="X9" s="660"/>
      <c r="Y9" s="661"/>
      <c r="Z9" s="662">
        <v>0.2</v>
      </c>
      <c r="AA9" s="662"/>
      <c r="AB9" s="662"/>
      <c r="AC9" s="662"/>
      <c r="AD9" s="663">
        <v>97007</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5848706</v>
      </c>
      <c r="BH9" s="660"/>
      <c r="BI9" s="660"/>
      <c r="BJ9" s="660"/>
      <c r="BK9" s="660"/>
      <c r="BL9" s="660"/>
      <c r="BM9" s="660"/>
      <c r="BN9" s="661"/>
      <c r="BO9" s="662">
        <v>31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4483675</v>
      </c>
      <c r="CS9" s="660"/>
      <c r="CT9" s="660"/>
      <c r="CU9" s="660"/>
      <c r="CV9" s="660"/>
      <c r="CW9" s="660"/>
      <c r="CX9" s="660"/>
      <c r="CY9" s="661"/>
      <c r="CZ9" s="662">
        <v>8</v>
      </c>
      <c r="DA9" s="662"/>
      <c r="DB9" s="662"/>
      <c r="DC9" s="662"/>
      <c r="DD9" s="668">
        <v>355662</v>
      </c>
      <c r="DE9" s="660"/>
      <c r="DF9" s="660"/>
      <c r="DG9" s="660"/>
      <c r="DH9" s="660"/>
      <c r="DI9" s="660"/>
      <c r="DJ9" s="660"/>
      <c r="DK9" s="660"/>
      <c r="DL9" s="660"/>
      <c r="DM9" s="660"/>
      <c r="DN9" s="660"/>
      <c r="DO9" s="660"/>
      <c r="DP9" s="661"/>
      <c r="DQ9" s="668">
        <v>3278109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501799</v>
      </c>
      <c r="BH10" s="660"/>
      <c r="BI10" s="660"/>
      <c r="BJ10" s="660"/>
      <c r="BK10" s="660"/>
      <c r="BL10" s="660"/>
      <c r="BM10" s="660"/>
      <c r="BN10" s="661"/>
      <c r="BO10" s="662">
        <v>2.7</v>
      </c>
      <c r="BP10" s="662"/>
      <c r="BQ10" s="662"/>
      <c r="BR10" s="662"/>
      <c r="BS10" s="663">
        <v>83387</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24811</v>
      </c>
      <c r="CS10" s="660"/>
      <c r="CT10" s="660"/>
      <c r="CU10" s="660"/>
      <c r="CV10" s="660"/>
      <c r="CW10" s="660"/>
      <c r="CX10" s="660"/>
      <c r="CY10" s="661"/>
      <c r="CZ10" s="662">
        <v>0</v>
      </c>
      <c r="DA10" s="662"/>
      <c r="DB10" s="662"/>
      <c r="DC10" s="662"/>
      <c r="DD10" s="668">
        <v>2607</v>
      </c>
      <c r="DE10" s="660"/>
      <c r="DF10" s="660"/>
      <c r="DG10" s="660"/>
      <c r="DH10" s="660"/>
      <c r="DI10" s="660"/>
      <c r="DJ10" s="660"/>
      <c r="DK10" s="660"/>
      <c r="DL10" s="660"/>
      <c r="DM10" s="660"/>
      <c r="DN10" s="660"/>
      <c r="DO10" s="660"/>
      <c r="DP10" s="661"/>
      <c r="DQ10" s="668">
        <v>23567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3013266</v>
      </c>
      <c r="S11" s="660"/>
      <c r="T11" s="660"/>
      <c r="U11" s="660"/>
      <c r="V11" s="660"/>
      <c r="W11" s="660"/>
      <c r="X11" s="660"/>
      <c r="Y11" s="661"/>
      <c r="Z11" s="664">
        <v>5.0999999999999996</v>
      </c>
      <c r="AA11" s="665"/>
      <c r="AB11" s="665"/>
      <c r="AC11" s="671"/>
      <c r="AD11" s="668">
        <v>3013266</v>
      </c>
      <c r="AE11" s="660"/>
      <c r="AF11" s="660"/>
      <c r="AG11" s="660"/>
      <c r="AH11" s="660"/>
      <c r="AI11" s="660"/>
      <c r="AJ11" s="660"/>
      <c r="AK11" s="661"/>
      <c r="AL11" s="664">
        <v>10.3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975243</v>
      </c>
      <c r="BH11" s="660"/>
      <c r="BI11" s="660"/>
      <c r="BJ11" s="660"/>
      <c r="BK11" s="660"/>
      <c r="BL11" s="660"/>
      <c r="BM11" s="660"/>
      <c r="BN11" s="661"/>
      <c r="BO11" s="662">
        <v>5.2</v>
      </c>
      <c r="BP11" s="662"/>
      <c r="BQ11" s="662"/>
      <c r="BR11" s="662"/>
      <c r="BS11" s="663">
        <v>278457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645505</v>
      </c>
      <c r="CS11" s="660"/>
      <c r="CT11" s="660"/>
      <c r="CU11" s="660"/>
      <c r="CV11" s="660"/>
      <c r="CW11" s="660"/>
      <c r="CX11" s="660"/>
      <c r="CY11" s="661"/>
      <c r="CZ11" s="662">
        <v>1.1000000000000001</v>
      </c>
      <c r="DA11" s="662"/>
      <c r="DB11" s="662"/>
      <c r="DC11" s="662"/>
      <c r="DD11" s="668">
        <v>136001</v>
      </c>
      <c r="DE11" s="660"/>
      <c r="DF11" s="660"/>
      <c r="DG11" s="660"/>
      <c r="DH11" s="660"/>
      <c r="DI11" s="660"/>
      <c r="DJ11" s="660"/>
      <c r="DK11" s="660"/>
      <c r="DL11" s="660"/>
      <c r="DM11" s="660"/>
      <c r="DN11" s="660"/>
      <c r="DO11" s="660"/>
      <c r="DP11" s="661"/>
      <c r="DQ11" s="668">
        <v>418798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146781</v>
      </c>
      <c r="S12" s="660"/>
      <c r="T12" s="660"/>
      <c r="U12" s="660"/>
      <c r="V12" s="660"/>
      <c r="W12" s="660"/>
      <c r="X12" s="660"/>
      <c r="Y12" s="661"/>
      <c r="Z12" s="662">
        <v>0.2</v>
      </c>
      <c r="AA12" s="662"/>
      <c r="AB12" s="662"/>
      <c r="AC12" s="662"/>
      <c r="AD12" s="663">
        <v>146781</v>
      </c>
      <c r="AE12" s="663"/>
      <c r="AF12" s="663"/>
      <c r="AG12" s="663"/>
      <c r="AH12" s="663"/>
      <c r="AI12" s="663"/>
      <c r="AJ12" s="663"/>
      <c r="AK12" s="663"/>
      <c r="AL12" s="664">
        <v>0.5</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8789623</v>
      </c>
      <c r="BH12" s="660"/>
      <c r="BI12" s="660"/>
      <c r="BJ12" s="660"/>
      <c r="BK12" s="660"/>
      <c r="BL12" s="660"/>
      <c r="BM12" s="660"/>
      <c r="BN12" s="661"/>
      <c r="BO12" s="662">
        <v>46.6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2234177</v>
      </c>
      <c r="CS12" s="660"/>
      <c r="CT12" s="660"/>
      <c r="CU12" s="660"/>
      <c r="CV12" s="660"/>
      <c r="CW12" s="660"/>
      <c r="CX12" s="660"/>
      <c r="CY12" s="661"/>
      <c r="CZ12" s="662">
        <v>4</v>
      </c>
      <c r="DA12" s="662"/>
      <c r="DB12" s="662"/>
      <c r="DC12" s="662"/>
      <c r="DD12" s="668">
        <v>7436</v>
      </c>
      <c r="DE12" s="660"/>
      <c r="DF12" s="660"/>
      <c r="DG12" s="660"/>
      <c r="DH12" s="660"/>
      <c r="DI12" s="660"/>
      <c r="DJ12" s="660"/>
      <c r="DK12" s="660"/>
      <c r="DL12" s="660"/>
      <c r="DM12" s="660"/>
      <c r="DN12" s="660"/>
      <c r="DO12" s="660"/>
      <c r="DP12" s="661"/>
      <c r="DQ12" s="668">
        <v>665538</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8773316</v>
      </c>
      <c r="BH13" s="660"/>
      <c r="BI13" s="660"/>
      <c r="BJ13" s="660"/>
      <c r="BK13" s="660"/>
      <c r="BL13" s="660"/>
      <c r="BM13" s="660"/>
      <c r="BN13" s="661"/>
      <c r="BO13" s="662">
        <v>46.5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4910231</v>
      </c>
      <c r="CS13" s="660"/>
      <c r="CT13" s="660"/>
      <c r="CU13" s="660"/>
      <c r="CV13" s="660"/>
      <c r="CW13" s="660"/>
      <c r="CX13" s="660"/>
      <c r="CY13" s="661"/>
      <c r="CZ13" s="662">
        <v>8.6999999999999993</v>
      </c>
      <c r="DA13" s="662"/>
      <c r="DB13" s="662"/>
      <c r="DC13" s="662"/>
      <c r="DD13" s="668">
        <v>1503945</v>
      </c>
      <c r="DE13" s="660"/>
      <c r="DF13" s="660"/>
      <c r="DG13" s="660"/>
      <c r="DH13" s="660"/>
      <c r="DI13" s="660"/>
      <c r="DJ13" s="660"/>
      <c r="DK13" s="660"/>
      <c r="DL13" s="660"/>
      <c r="DM13" s="660"/>
      <c r="DN13" s="660"/>
      <c r="DO13" s="660"/>
      <c r="DP13" s="661"/>
      <c r="DQ13" s="668">
        <v>3478278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3417</v>
      </c>
      <c r="S14" s="660"/>
      <c r="T14" s="660"/>
      <c r="U14" s="660"/>
      <c r="V14" s="660"/>
      <c r="W14" s="660"/>
      <c r="X14" s="660"/>
      <c r="Y14" s="661"/>
      <c r="Z14" s="662">
        <v>0</v>
      </c>
      <c r="AA14" s="662"/>
      <c r="AB14" s="662"/>
      <c r="AC14" s="662"/>
      <c r="AD14" s="663">
        <v>3417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423927</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1581320</v>
      </c>
      <c r="CS14" s="660"/>
      <c r="CT14" s="660"/>
      <c r="CU14" s="660"/>
      <c r="CV14" s="660"/>
      <c r="CW14" s="660"/>
      <c r="CX14" s="660"/>
      <c r="CY14" s="661"/>
      <c r="CZ14" s="662">
        <v>2.8</v>
      </c>
      <c r="DA14" s="662"/>
      <c r="DB14" s="662"/>
      <c r="DC14" s="662"/>
      <c r="DD14" s="668">
        <v>99299</v>
      </c>
      <c r="DE14" s="660"/>
      <c r="DF14" s="660"/>
      <c r="DG14" s="660"/>
      <c r="DH14" s="660"/>
      <c r="DI14" s="660"/>
      <c r="DJ14" s="660"/>
      <c r="DK14" s="660"/>
      <c r="DL14" s="660"/>
      <c r="DM14" s="660"/>
      <c r="DN14" s="660"/>
      <c r="DO14" s="660"/>
      <c r="DP14" s="661"/>
      <c r="DQ14" s="668">
        <v>1436615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911926</v>
      </c>
      <c r="BH15" s="660"/>
      <c r="BI15" s="660"/>
      <c r="BJ15" s="660"/>
      <c r="BK15" s="660"/>
      <c r="BL15" s="660"/>
      <c r="BM15" s="660"/>
      <c r="BN15" s="661"/>
      <c r="BO15" s="662">
        <v>4.8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6603587</v>
      </c>
      <c r="CS15" s="660"/>
      <c r="CT15" s="660"/>
      <c r="CU15" s="660"/>
      <c r="CV15" s="660"/>
      <c r="CW15" s="660"/>
      <c r="CX15" s="660"/>
      <c r="CY15" s="661"/>
      <c r="CZ15" s="662">
        <v>11.7</v>
      </c>
      <c r="DA15" s="662"/>
      <c r="DB15" s="662"/>
      <c r="DC15" s="662"/>
      <c r="DD15" s="668">
        <v>739727</v>
      </c>
      <c r="DE15" s="660"/>
      <c r="DF15" s="660"/>
      <c r="DG15" s="660"/>
      <c r="DH15" s="660"/>
      <c r="DI15" s="660"/>
      <c r="DJ15" s="660"/>
      <c r="DK15" s="660"/>
      <c r="DL15" s="660"/>
      <c r="DM15" s="660"/>
      <c r="DN15" s="660"/>
      <c r="DO15" s="660"/>
      <c r="DP15" s="661"/>
      <c r="DQ15" s="668">
        <v>4550413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53385</v>
      </c>
      <c r="S16" s="660"/>
      <c r="T16" s="660"/>
      <c r="U16" s="660"/>
      <c r="V16" s="660"/>
      <c r="W16" s="660"/>
      <c r="X16" s="660"/>
      <c r="Y16" s="661"/>
      <c r="Z16" s="662">
        <v>0.1</v>
      </c>
      <c r="AA16" s="662"/>
      <c r="AB16" s="662"/>
      <c r="AC16" s="662"/>
      <c r="AD16" s="663">
        <v>53385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15563</v>
      </c>
      <c r="BH16" s="660"/>
      <c r="BI16" s="660"/>
      <c r="BJ16" s="660"/>
      <c r="BK16" s="660"/>
      <c r="BL16" s="660"/>
      <c r="BM16" s="660"/>
      <c r="BN16" s="661"/>
      <c r="BO16" s="662">
        <v>0.1</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287831</v>
      </c>
      <c r="S17" s="660"/>
      <c r="T17" s="660"/>
      <c r="U17" s="660"/>
      <c r="V17" s="660"/>
      <c r="W17" s="660"/>
      <c r="X17" s="660"/>
      <c r="Y17" s="661"/>
      <c r="Z17" s="662">
        <v>0.5</v>
      </c>
      <c r="AA17" s="662"/>
      <c r="AB17" s="662"/>
      <c r="AC17" s="662"/>
      <c r="AD17" s="663">
        <v>287831</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4254897</v>
      </c>
      <c r="CS17" s="660"/>
      <c r="CT17" s="660"/>
      <c r="CU17" s="660"/>
      <c r="CV17" s="660"/>
      <c r="CW17" s="660"/>
      <c r="CX17" s="660"/>
      <c r="CY17" s="661"/>
      <c r="CZ17" s="662">
        <v>7.6</v>
      </c>
      <c r="DA17" s="662"/>
      <c r="DB17" s="662"/>
      <c r="DC17" s="662"/>
      <c r="DD17" s="668" t="s">
        <v>122</v>
      </c>
      <c r="DE17" s="660"/>
      <c r="DF17" s="660"/>
      <c r="DG17" s="660"/>
      <c r="DH17" s="660"/>
      <c r="DI17" s="660"/>
      <c r="DJ17" s="660"/>
      <c r="DK17" s="660"/>
      <c r="DL17" s="660"/>
      <c r="DM17" s="660"/>
      <c r="DN17" s="660"/>
      <c r="DO17" s="660"/>
      <c r="DP17" s="661"/>
      <c r="DQ17" s="668">
        <v>4171453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158487</v>
      </c>
      <c r="S18" s="660"/>
      <c r="T18" s="660"/>
      <c r="U18" s="660"/>
      <c r="V18" s="660"/>
      <c r="W18" s="660"/>
      <c r="X18" s="660"/>
      <c r="Y18" s="661"/>
      <c r="Z18" s="662">
        <v>0.3</v>
      </c>
      <c r="AA18" s="662"/>
      <c r="AB18" s="662"/>
      <c r="AC18" s="662"/>
      <c r="AD18" s="663">
        <v>158487</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137026</v>
      </c>
      <c r="S19" s="660"/>
      <c r="T19" s="660"/>
      <c r="U19" s="660"/>
      <c r="V19" s="660"/>
      <c r="W19" s="660"/>
      <c r="X19" s="660"/>
      <c r="Y19" s="661"/>
      <c r="Z19" s="662">
        <v>0.2</v>
      </c>
      <c r="AA19" s="662"/>
      <c r="AB19" s="662"/>
      <c r="AC19" s="662"/>
      <c r="AD19" s="663">
        <v>137026</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1196481</v>
      </c>
      <c r="BH19" s="660"/>
      <c r="BI19" s="660"/>
      <c r="BJ19" s="660"/>
      <c r="BK19" s="660"/>
      <c r="BL19" s="660"/>
      <c r="BM19" s="660"/>
      <c r="BN19" s="661"/>
      <c r="BO19" s="662">
        <v>6.3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21461</v>
      </c>
      <c r="S20" s="660"/>
      <c r="T20" s="660"/>
      <c r="U20" s="660"/>
      <c r="V20" s="660"/>
      <c r="W20" s="660"/>
      <c r="X20" s="660"/>
      <c r="Y20" s="661"/>
      <c r="Z20" s="662">
        <v>0</v>
      </c>
      <c r="AA20" s="662"/>
      <c r="AB20" s="662"/>
      <c r="AC20" s="662"/>
      <c r="AD20" s="663">
        <v>21461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1196481</v>
      </c>
      <c r="BH20" s="660"/>
      <c r="BI20" s="660"/>
      <c r="BJ20" s="660"/>
      <c r="BK20" s="660"/>
      <c r="BL20" s="660"/>
      <c r="BM20" s="660"/>
      <c r="BN20" s="661"/>
      <c r="BO20" s="662">
        <v>6.3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56264664</v>
      </c>
      <c r="CS20" s="660"/>
      <c r="CT20" s="660"/>
      <c r="CU20" s="660"/>
      <c r="CV20" s="660"/>
      <c r="CW20" s="660"/>
      <c r="CX20" s="660"/>
      <c r="CY20" s="661"/>
      <c r="CZ20" s="662">
        <v>100</v>
      </c>
      <c r="DA20" s="662"/>
      <c r="DB20" s="662"/>
      <c r="DC20" s="662"/>
      <c r="DD20" s="668">
        <v>3343952</v>
      </c>
      <c r="DE20" s="660"/>
      <c r="DF20" s="660"/>
      <c r="DG20" s="660"/>
      <c r="DH20" s="660"/>
      <c r="DI20" s="660"/>
      <c r="DJ20" s="660"/>
      <c r="DK20" s="660"/>
      <c r="DL20" s="660"/>
      <c r="DM20" s="660"/>
      <c r="DN20" s="660"/>
      <c r="DO20" s="660"/>
      <c r="DP20" s="661"/>
      <c r="DQ20" s="668">
        <v>36774703</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8041317</v>
      </c>
      <c r="S21" s="660"/>
      <c r="T21" s="660"/>
      <c r="U21" s="660"/>
      <c r="V21" s="660"/>
      <c r="W21" s="660"/>
      <c r="X21" s="660"/>
      <c r="Y21" s="661"/>
      <c r="Z21" s="662">
        <v>13.6</v>
      </c>
      <c r="AA21" s="662"/>
      <c r="AB21" s="662"/>
      <c r="AC21" s="662"/>
      <c r="AD21" s="663">
        <v>7188452</v>
      </c>
      <c r="AE21" s="663"/>
      <c r="AF21" s="663"/>
      <c r="AG21" s="663"/>
      <c r="AH21" s="663"/>
      <c r="AI21" s="663"/>
      <c r="AJ21" s="663"/>
      <c r="AK21" s="663"/>
      <c r="AL21" s="664">
        <v>24.5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7188452</v>
      </c>
      <c r="S22" s="660"/>
      <c r="T22" s="660"/>
      <c r="U22" s="660"/>
      <c r="V22" s="660"/>
      <c r="W22" s="660"/>
      <c r="X22" s="660"/>
      <c r="Y22" s="661"/>
      <c r="Z22" s="662">
        <v>12.2</v>
      </c>
      <c r="AA22" s="662"/>
      <c r="AB22" s="662"/>
      <c r="AC22" s="662"/>
      <c r="AD22" s="663">
        <v>7188452</v>
      </c>
      <c r="AE22" s="663"/>
      <c r="AF22" s="663"/>
      <c r="AG22" s="663"/>
      <c r="AH22" s="663"/>
      <c r="AI22" s="663"/>
      <c r="AJ22" s="663"/>
      <c r="AK22" s="663"/>
      <c r="AL22" s="664">
        <v>24.5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851674</v>
      </c>
      <c r="S23" s="660"/>
      <c r="T23" s="660"/>
      <c r="U23" s="660"/>
      <c r="V23" s="660"/>
      <c r="W23" s="660"/>
      <c r="X23" s="660"/>
      <c r="Y23" s="661"/>
      <c r="Z23" s="662">
        <v>1.4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1196481</v>
      </c>
      <c r="BH23" s="660"/>
      <c r="BI23" s="660"/>
      <c r="BJ23" s="660"/>
      <c r="BK23" s="660"/>
      <c r="BL23" s="660"/>
      <c r="BM23" s="660"/>
      <c r="BN23" s="661"/>
      <c r="BO23" s="662">
        <v>6.3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1191</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27642594</v>
      </c>
      <c r="CS24" s="649"/>
      <c r="CT24" s="649"/>
      <c r="CU24" s="649"/>
      <c r="CV24" s="649"/>
      <c r="CW24" s="649"/>
      <c r="CX24" s="649"/>
      <c r="CY24" s="650"/>
      <c r="CZ24" s="653">
        <v>49.1</v>
      </c>
      <c r="DA24" s="654"/>
      <c r="DB24" s="654"/>
      <c r="DC24" s="670"/>
      <c r="DD24" s="694">
        <v>17651649</v>
      </c>
      <c r="DE24" s="649"/>
      <c r="DF24" s="649"/>
      <c r="DG24" s="649"/>
      <c r="DH24" s="649"/>
      <c r="DI24" s="649"/>
      <c r="DJ24" s="649"/>
      <c r="DK24" s="650"/>
      <c r="DL24" s="694">
        <v>15970523</v>
      </c>
      <c r="DM24" s="649"/>
      <c r="DN24" s="649"/>
      <c r="DO24" s="649"/>
      <c r="DP24" s="649"/>
      <c r="DQ24" s="649"/>
      <c r="DR24" s="649"/>
      <c r="DS24" s="649"/>
      <c r="DT24" s="649"/>
      <c r="DU24" s="649"/>
      <c r="DV24" s="650"/>
      <c r="DW24" s="653">
        <v>53.9</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31233393</v>
      </c>
      <c r="S25" s="660"/>
      <c r="T25" s="660"/>
      <c r="U25" s="660"/>
      <c r="V25" s="660"/>
      <c r="W25" s="660"/>
      <c r="X25" s="660"/>
      <c r="Y25" s="661"/>
      <c r="Z25" s="662">
        <v>52.8</v>
      </c>
      <c r="AA25" s="662"/>
      <c r="AB25" s="662"/>
      <c r="AC25" s="662"/>
      <c r="AD25" s="663">
        <v>29184047</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8657004</v>
      </c>
      <c r="CS25" s="691"/>
      <c r="CT25" s="691"/>
      <c r="CU25" s="691"/>
      <c r="CV25" s="691"/>
      <c r="CW25" s="691"/>
      <c r="CX25" s="691"/>
      <c r="CY25" s="692"/>
      <c r="CZ25" s="664">
        <v>15.4</v>
      </c>
      <c r="DA25" s="689"/>
      <c r="DB25" s="689"/>
      <c r="DC25" s="693"/>
      <c r="DD25" s="668">
        <v>7874179</v>
      </c>
      <c r="DE25" s="691"/>
      <c r="DF25" s="691"/>
      <c r="DG25" s="691"/>
      <c r="DH25" s="691"/>
      <c r="DI25" s="691"/>
      <c r="DJ25" s="691"/>
      <c r="DK25" s="692"/>
      <c r="DL25" s="668">
        <v>7809243</v>
      </c>
      <c r="DM25" s="691"/>
      <c r="DN25" s="691"/>
      <c r="DO25" s="691"/>
      <c r="DP25" s="691"/>
      <c r="DQ25" s="691"/>
      <c r="DR25" s="691"/>
      <c r="DS25" s="691"/>
      <c r="DT25" s="691"/>
      <c r="DU25" s="691"/>
      <c r="DV25" s="692"/>
      <c r="DW25" s="664">
        <v>26.4</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12767</v>
      </c>
      <c r="S26" s="660"/>
      <c r="T26" s="660"/>
      <c r="U26" s="660"/>
      <c r="V26" s="660"/>
      <c r="W26" s="660"/>
      <c r="X26" s="660"/>
      <c r="Y26" s="661"/>
      <c r="Z26" s="662">
        <v>0</v>
      </c>
      <c r="AA26" s="662"/>
      <c r="AB26" s="662"/>
      <c r="AC26" s="662"/>
      <c r="AD26" s="663">
        <v>12767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5455976</v>
      </c>
      <c r="CS26" s="660"/>
      <c r="CT26" s="660"/>
      <c r="CU26" s="660"/>
      <c r="CV26" s="660"/>
      <c r="CW26" s="660"/>
      <c r="CX26" s="660"/>
      <c r="CY26" s="661"/>
      <c r="CZ26" s="664">
        <v>9.6999999999999993</v>
      </c>
      <c r="DA26" s="689"/>
      <c r="DB26" s="689"/>
      <c r="DC26" s="693"/>
      <c r="DD26" s="668">
        <v>5113905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175905</v>
      </c>
      <c r="S27" s="660"/>
      <c r="T27" s="660"/>
      <c r="U27" s="660"/>
      <c r="V27" s="660"/>
      <c r="W27" s="660"/>
      <c r="X27" s="660"/>
      <c r="Y27" s="661"/>
      <c r="Z27" s="662">
        <v>0.3</v>
      </c>
      <c r="AA27" s="662"/>
      <c r="AB27" s="662"/>
      <c r="AC27" s="662"/>
      <c r="AD27" s="663">
        <v>40097</v>
      </c>
      <c r="AE27" s="663"/>
      <c r="AF27" s="663"/>
      <c r="AG27" s="663"/>
      <c r="AH27" s="663"/>
      <c r="AI27" s="663"/>
      <c r="AJ27" s="663"/>
      <c r="AK27" s="663"/>
      <c r="AL27" s="664">
        <v>0.1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18874751</v>
      </c>
      <c r="BH27" s="660"/>
      <c r="BI27" s="660"/>
      <c r="BJ27" s="660"/>
      <c r="BK27" s="660"/>
      <c r="BL27" s="660"/>
      <c r="BM27" s="660"/>
      <c r="BN27" s="661"/>
      <c r="BO27" s="662">
        <v>100</v>
      </c>
      <c r="BP27" s="662"/>
      <c r="BQ27" s="662"/>
      <c r="BR27" s="662"/>
      <c r="BS27" s="663">
        <v>361844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14730698</v>
      </c>
      <c r="CS27" s="691"/>
      <c r="CT27" s="691"/>
      <c r="CU27" s="691"/>
      <c r="CV27" s="691"/>
      <c r="CW27" s="691"/>
      <c r="CX27" s="691"/>
      <c r="CY27" s="692"/>
      <c r="CZ27" s="664">
        <v>26.2</v>
      </c>
      <c r="DA27" s="689"/>
      <c r="DB27" s="689"/>
      <c r="DC27" s="693"/>
      <c r="DD27" s="668">
        <v>5606022</v>
      </c>
      <c r="DE27" s="691"/>
      <c r="DF27" s="691"/>
      <c r="DG27" s="691"/>
      <c r="DH27" s="691"/>
      <c r="DI27" s="691"/>
      <c r="DJ27" s="691"/>
      <c r="DK27" s="692"/>
      <c r="DL27" s="668">
        <v>4071436</v>
      </c>
      <c r="DM27" s="691"/>
      <c r="DN27" s="691"/>
      <c r="DO27" s="691"/>
      <c r="DP27" s="691"/>
      <c r="DQ27" s="691"/>
      <c r="DR27" s="691"/>
      <c r="DS27" s="691"/>
      <c r="DT27" s="691"/>
      <c r="DU27" s="691"/>
      <c r="DV27" s="692"/>
      <c r="DW27" s="664">
        <v>13.7</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329482</v>
      </c>
      <c r="S28" s="660"/>
      <c r="T28" s="660"/>
      <c r="U28" s="660"/>
      <c r="V28" s="660"/>
      <c r="W28" s="660"/>
      <c r="X28" s="660"/>
      <c r="Y28" s="661"/>
      <c r="Z28" s="662">
        <v>0.6</v>
      </c>
      <c r="AA28" s="662"/>
      <c r="AB28" s="662"/>
      <c r="AC28" s="662"/>
      <c r="AD28" s="663">
        <v>60825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4254892</v>
      </c>
      <c r="CS28" s="660"/>
      <c r="CT28" s="660"/>
      <c r="CU28" s="660"/>
      <c r="CV28" s="660"/>
      <c r="CW28" s="660"/>
      <c r="CX28" s="660"/>
      <c r="CY28" s="661"/>
      <c r="CZ28" s="664">
        <v>7.6</v>
      </c>
      <c r="DA28" s="689"/>
      <c r="DB28" s="689"/>
      <c r="DC28" s="693"/>
      <c r="DD28" s="668">
        <v>4171448</v>
      </c>
      <c r="DE28" s="660"/>
      <c r="DF28" s="660"/>
      <c r="DG28" s="660"/>
      <c r="DH28" s="660"/>
      <c r="DI28" s="660"/>
      <c r="DJ28" s="660"/>
      <c r="DK28" s="661"/>
      <c r="DL28" s="668">
        <v>4089844</v>
      </c>
      <c r="DM28" s="660"/>
      <c r="DN28" s="660"/>
      <c r="DO28" s="660"/>
      <c r="DP28" s="660"/>
      <c r="DQ28" s="660"/>
      <c r="DR28" s="660"/>
      <c r="DS28" s="660"/>
      <c r="DT28" s="660"/>
      <c r="DU28" s="660"/>
      <c r="DV28" s="661"/>
      <c r="DW28" s="664">
        <v>13.8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379980</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4254892</v>
      </c>
      <c r="CS29" s="691"/>
      <c r="CT29" s="691"/>
      <c r="CU29" s="691"/>
      <c r="CV29" s="691"/>
      <c r="CW29" s="691"/>
      <c r="CX29" s="691"/>
      <c r="CY29" s="692"/>
      <c r="CZ29" s="664">
        <v>7.6</v>
      </c>
      <c r="DA29" s="689"/>
      <c r="DB29" s="689"/>
      <c r="DC29" s="693"/>
      <c r="DD29" s="668">
        <v>4171448</v>
      </c>
      <c r="DE29" s="691"/>
      <c r="DF29" s="691"/>
      <c r="DG29" s="691"/>
      <c r="DH29" s="691"/>
      <c r="DI29" s="691"/>
      <c r="DJ29" s="691"/>
      <c r="DK29" s="692"/>
      <c r="DL29" s="668">
        <v>4089844</v>
      </c>
      <c r="DM29" s="691"/>
      <c r="DN29" s="691"/>
      <c r="DO29" s="691"/>
      <c r="DP29" s="691"/>
      <c r="DQ29" s="691"/>
      <c r="DR29" s="691"/>
      <c r="DS29" s="691"/>
      <c r="DT29" s="691"/>
      <c r="DU29" s="691"/>
      <c r="DV29" s="692"/>
      <c r="DW29" s="664">
        <v>13.8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9603016</v>
      </c>
      <c r="S30" s="660"/>
      <c r="T30" s="660"/>
      <c r="U30" s="660"/>
      <c r="V30" s="660"/>
      <c r="W30" s="660"/>
      <c r="X30" s="660"/>
      <c r="Y30" s="661"/>
      <c r="Z30" s="662">
        <v>16.2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4175904</v>
      </c>
      <c r="CS30" s="660"/>
      <c r="CT30" s="660"/>
      <c r="CU30" s="660"/>
      <c r="CV30" s="660"/>
      <c r="CW30" s="660"/>
      <c r="CX30" s="660"/>
      <c r="CY30" s="661"/>
      <c r="CZ30" s="664">
        <v>7.4</v>
      </c>
      <c r="DA30" s="689"/>
      <c r="DB30" s="689"/>
      <c r="DC30" s="693"/>
      <c r="DD30" s="668">
        <v>4095475</v>
      </c>
      <c r="DE30" s="660"/>
      <c r="DF30" s="660"/>
      <c r="DG30" s="660"/>
      <c r="DH30" s="660"/>
      <c r="DI30" s="660"/>
      <c r="DJ30" s="660"/>
      <c r="DK30" s="661"/>
      <c r="DL30" s="668">
        <v>4013871</v>
      </c>
      <c r="DM30" s="660"/>
      <c r="DN30" s="660"/>
      <c r="DO30" s="660"/>
      <c r="DP30" s="660"/>
      <c r="DQ30" s="660"/>
      <c r="DR30" s="660"/>
      <c r="DS30" s="660"/>
      <c r="DT30" s="660"/>
      <c r="DU30" s="660"/>
      <c r="DV30" s="661"/>
      <c r="DW30" s="664">
        <v>13.6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98.3</v>
      </c>
      <c r="BN31" s="703"/>
      <c r="BO31" s="703"/>
      <c r="BP31" s="703"/>
      <c r="BQ31" s="704"/>
      <c r="BR31" s="715">
        <v>99.3</v>
      </c>
      <c r="BS31" s="703"/>
      <c r="BT31" s="703"/>
      <c r="BU31" s="703"/>
      <c r="BV31" s="703"/>
      <c r="BW31" s="703"/>
      <c r="BX31" s="654">
        <v>98.1</v>
      </c>
      <c r="BY31" s="703"/>
      <c r="BZ31" s="703"/>
      <c r="CA31" s="703"/>
      <c r="CB31" s="704"/>
      <c r="CD31" s="697"/>
      <c r="CE31" s="698"/>
      <c r="CF31" s="656" t="s">
        <v>300</v>
      </c>
      <c r="CG31" s="657"/>
      <c r="CH31" s="657"/>
      <c r="CI31" s="657"/>
      <c r="CJ31" s="657"/>
      <c r="CK31" s="657"/>
      <c r="CL31" s="657"/>
      <c r="CM31" s="657"/>
      <c r="CN31" s="657"/>
      <c r="CO31" s="657"/>
      <c r="CP31" s="657"/>
      <c r="CQ31" s="658"/>
      <c r="CR31" s="659">
        <v>78988</v>
      </c>
      <c r="CS31" s="691"/>
      <c r="CT31" s="691"/>
      <c r="CU31" s="691"/>
      <c r="CV31" s="691"/>
      <c r="CW31" s="691"/>
      <c r="CX31" s="691"/>
      <c r="CY31" s="692"/>
      <c r="CZ31" s="664">
        <v>0.1</v>
      </c>
      <c r="DA31" s="689"/>
      <c r="DB31" s="689"/>
      <c r="DC31" s="693"/>
      <c r="DD31" s="668">
        <v>75973</v>
      </c>
      <c r="DE31" s="691"/>
      <c r="DF31" s="691"/>
      <c r="DG31" s="691"/>
      <c r="DH31" s="691"/>
      <c r="DI31" s="691"/>
      <c r="DJ31" s="691"/>
      <c r="DK31" s="692"/>
      <c r="DL31" s="668">
        <v>75973</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3576626</v>
      </c>
      <c r="S32" s="660"/>
      <c r="T32" s="660"/>
      <c r="U32" s="660"/>
      <c r="V32" s="660"/>
      <c r="W32" s="660"/>
      <c r="X32" s="660"/>
      <c r="Y32" s="661"/>
      <c r="Z32" s="662">
        <v>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97.9</v>
      </c>
      <c r="BN32" s="691"/>
      <c r="BO32" s="691"/>
      <c r="BP32" s="691"/>
      <c r="BQ32" s="714"/>
      <c r="BR32" s="716">
        <v>99.1</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156645</v>
      </c>
      <c r="S33" s="660"/>
      <c r="T33" s="660"/>
      <c r="U33" s="660"/>
      <c r="V33" s="660"/>
      <c r="W33" s="660"/>
      <c r="X33" s="660"/>
      <c r="Y33" s="661"/>
      <c r="Z33" s="662">
        <v>0.3</v>
      </c>
      <c r="AA33" s="662"/>
      <c r="AB33" s="662"/>
      <c r="AC33" s="662"/>
      <c r="AD33" s="663">
        <v>39581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98.5</v>
      </c>
      <c r="BN33" s="718"/>
      <c r="BO33" s="718"/>
      <c r="BP33" s="718"/>
      <c r="BQ33" s="720"/>
      <c r="BR33" s="717">
        <v>99.3</v>
      </c>
      <c r="BS33" s="718"/>
      <c r="BT33" s="718"/>
      <c r="BU33" s="718"/>
      <c r="BV33" s="718"/>
      <c r="BW33" s="718"/>
      <c r="BX33" s="719">
        <v>98.1</v>
      </c>
      <c r="BY33" s="718"/>
      <c r="BZ33" s="718"/>
      <c r="CA33" s="718"/>
      <c r="CB33" s="720"/>
      <c r="CD33" s="656" t="s">
        <v>307</v>
      </c>
      <c r="CE33" s="657"/>
      <c r="CF33" s="657"/>
      <c r="CG33" s="657"/>
      <c r="CH33" s="657"/>
      <c r="CI33" s="657"/>
      <c r="CJ33" s="657"/>
      <c r="CK33" s="657"/>
      <c r="CL33" s="657"/>
      <c r="CM33" s="657"/>
      <c r="CN33" s="657"/>
      <c r="CO33" s="657"/>
      <c r="CP33" s="657"/>
      <c r="CQ33" s="658"/>
      <c r="CR33" s="659">
        <v>25278118</v>
      </c>
      <c r="CS33" s="691"/>
      <c r="CT33" s="691"/>
      <c r="CU33" s="691"/>
      <c r="CV33" s="691"/>
      <c r="CW33" s="691"/>
      <c r="CX33" s="691"/>
      <c r="CY33" s="692"/>
      <c r="CZ33" s="664">
        <v>44.9</v>
      </c>
      <c r="DA33" s="689"/>
      <c r="DB33" s="689"/>
      <c r="DC33" s="693"/>
      <c r="DD33" s="668">
        <v>18292238</v>
      </c>
      <c r="DE33" s="691"/>
      <c r="DF33" s="691"/>
      <c r="DG33" s="691"/>
      <c r="DH33" s="691"/>
      <c r="DI33" s="691"/>
      <c r="DJ33" s="691"/>
      <c r="DK33" s="692"/>
      <c r="DL33" s="668">
        <v>11631204</v>
      </c>
      <c r="DM33" s="691"/>
      <c r="DN33" s="691"/>
      <c r="DO33" s="691"/>
      <c r="DP33" s="691"/>
      <c r="DQ33" s="691"/>
      <c r="DR33" s="691"/>
      <c r="DS33" s="691"/>
      <c r="DT33" s="691"/>
      <c r="DU33" s="691"/>
      <c r="DV33" s="692"/>
      <c r="DW33" s="664">
        <v>39.299999999999997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2249269</v>
      </c>
      <c r="S34" s="660"/>
      <c r="T34" s="660"/>
      <c r="U34" s="660"/>
      <c r="V34" s="660"/>
      <c r="W34" s="660"/>
      <c r="X34" s="660"/>
      <c r="Y34" s="661"/>
      <c r="Z34" s="662">
        <v>3.8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7791019</v>
      </c>
      <c r="CS34" s="660"/>
      <c r="CT34" s="660"/>
      <c r="CU34" s="660"/>
      <c r="CV34" s="660"/>
      <c r="CW34" s="660"/>
      <c r="CX34" s="660"/>
      <c r="CY34" s="661"/>
      <c r="CZ34" s="664">
        <v>13.8</v>
      </c>
      <c r="DA34" s="689"/>
      <c r="DB34" s="689"/>
      <c r="DC34" s="693"/>
      <c r="DD34" s="668">
        <v>5986269</v>
      </c>
      <c r="DE34" s="660"/>
      <c r="DF34" s="660"/>
      <c r="DG34" s="660"/>
      <c r="DH34" s="660"/>
      <c r="DI34" s="660"/>
      <c r="DJ34" s="660"/>
      <c r="DK34" s="661"/>
      <c r="DL34" s="668">
        <v>5577444</v>
      </c>
      <c r="DM34" s="660"/>
      <c r="DN34" s="660"/>
      <c r="DO34" s="660"/>
      <c r="DP34" s="660"/>
      <c r="DQ34" s="660"/>
      <c r="DR34" s="660"/>
      <c r="DS34" s="660"/>
      <c r="DT34" s="660"/>
      <c r="DU34" s="660"/>
      <c r="DV34" s="661"/>
      <c r="DW34" s="664">
        <v>18.8</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3498551</v>
      </c>
      <c r="S35" s="660"/>
      <c r="T35" s="660"/>
      <c r="U35" s="660"/>
      <c r="V35" s="660"/>
      <c r="W35" s="660"/>
      <c r="X35" s="660"/>
      <c r="Y35" s="661"/>
      <c r="Z35" s="662">
        <v>5.9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905084</v>
      </c>
      <c r="CS35" s="691"/>
      <c r="CT35" s="691"/>
      <c r="CU35" s="691"/>
      <c r="CV35" s="691"/>
      <c r="CW35" s="691"/>
      <c r="CX35" s="691"/>
      <c r="CY35" s="692"/>
      <c r="CZ35" s="664">
        <v>1.6</v>
      </c>
      <c r="DA35" s="689"/>
      <c r="DB35" s="689"/>
      <c r="DC35" s="693"/>
      <c r="DD35" s="668">
        <v>761550</v>
      </c>
      <c r="DE35" s="691"/>
      <c r="DF35" s="691"/>
      <c r="DG35" s="691"/>
      <c r="DH35" s="691"/>
      <c r="DI35" s="691"/>
      <c r="DJ35" s="691"/>
      <c r="DK35" s="692"/>
      <c r="DL35" s="668">
        <v>705610</v>
      </c>
      <c r="DM35" s="691"/>
      <c r="DN35" s="691"/>
      <c r="DO35" s="691"/>
      <c r="DP35" s="691"/>
      <c r="DQ35" s="691"/>
      <c r="DR35" s="691"/>
      <c r="DS35" s="691"/>
      <c r="DT35" s="691"/>
      <c r="DU35" s="691"/>
      <c r="DV35" s="692"/>
      <c r="DW35" s="664">
        <v>2.4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3365330</v>
      </c>
      <c r="S36" s="660"/>
      <c r="T36" s="660"/>
      <c r="U36" s="660"/>
      <c r="V36" s="660"/>
      <c r="W36" s="660"/>
      <c r="X36" s="660"/>
      <c r="Y36" s="661"/>
      <c r="Z36" s="662">
        <v>5.7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6182172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166428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4277015</v>
      </c>
      <c r="CS36" s="660"/>
      <c r="CT36" s="660"/>
      <c r="CU36" s="660"/>
      <c r="CV36" s="660"/>
      <c r="CW36" s="660"/>
      <c r="CX36" s="660"/>
      <c r="CY36" s="661"/>
      <c r="CZ36" s="664">
        <v>7.6</v>
      </c>
      <c r="DA36" s="689"/>
      <c r="DB36" s="689"/>
      <c r="DC36" s="693"/>
      <c r="DD36" s="668">
        <v>3840181</v>
      </c>
      <c r="DE36" s="660"/>
      <c r="DF36" s="660"/>
      <c r="DG36" s="660"/>
      <c r="DH36" s="660"/>
      <c r="DI36" s="660"/>
      <c r="DJ36" s="660"/>
      <c r="DK36" s="661"/>
      <c r="DL36" s="668">
        <v>1994758</v>
      </c>
      <c r="DM36" s="660"/>
      <c r="DN36" s="660"/>
      <c r="DO36" s="660"/>
      <c r="DP36" s="660"/>
      <c r="DQ36" s="660"/>
      <c r="DR36" s="660"/>
      <c r="DS36" s="660"/>
      <c r="DT36" s="660"/>
      <c r="DU36" s="660"/>
      <c r="DV36" s="661"/>
      <c r="DW36" s="664">
        <v>6.7</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2375136</v>
      </c>
      <c r="S37" s="660"/>
      <c r="T37" s="660"/>
      <c r="U37" s="660"/>
      <c r="V37" s="660"/>
      <c r="W37" s="660"/>
      <c r="X37" s="660"/>
      <c r="Y37" s="661"/>
      <c r="Z37" s="662">
        <v>4</v>
      </c>
      <c r="AA37" s="662"/>
      <c r="AB37" s="662"/>
      <c r="AC37" s="662"/>
      <c r="AD37" s="663">
        <v>20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1794800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108337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23012</v>
      </c>
      <c r="CS37" s="691"/>
      <c r="CT37" s="691"/>
      <c r="CU37" s="691"/>
      <c r="CV37" s="691"/>
      <c r="CW37" s="691"/>
      <c r="CX37" s="691"/>
      <c r="CY37" s="692"/>
      <c r="CZ37" s="664">
        <v>0</v>
      </c>
      <c r="DA37" s="689"/>
      <c r="DB37" s="689"/>
      <c r="DC37" s="693"/>
      <c r="DD37" s="668">
        <v>23012</v>
      </c>
      <c r="DE37" s="691"/>
      <c r="DF37" s="691"/>
      <c r="DG37" s="691"/>
      <c r="DH37" s="691"/>
      <c r="DI37" s="691"/>
      <c r="DJ37" s="691"/>
      <c r="DK37" s="692"/>
      <c r="DL37" s="668">
        <v>23012</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2175400</v>
      </c>
      <c r="S38" s="660"/>
      <c r="T38" s="660"/>
      <c r="U38" s="660"/>
      <c r="V38" s="660"/>
      <c r="W38" s="660"/>
      <c r="X38" s="660"/>
      <c r="Y38" s="661"/>
      <c r="Z38" s="662">
        <v>3.7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104713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15497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4282659</v>
      </c>
      <c r="CS38" s="660"/>
      <c r="CT38" s="660"/>
      <c r="CU38" s="660"/>
      <c r="CV38" s="660"/>
      <c r="CW38" s="660"/>
      <c r="CX38" s="660"/>
      <c r="CY38" s="661"/>
      <c r="CZ38" s="664">
        <v>7.6</v>
      </c>
      <c r="DA38" s="689"/>
      <c r="DB38" s="689"/>
      <c r="DC38" s="693"/>
      <c r="DD38" s="668">
        <v>3498787</v>
      </c>
      <c r="DE38" s="660"/>
      <c r="DF38" s="660"/>
      <c r="DG38" s="660"/>
      <c r="DH38" s="660"/>
      <c r="DI38" s="660"/>
      <c r="DJ38" s="660"/>
      <c r="DK38" s="661"/>
      <c r="DL38" s="668">
        <v>3353392</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23221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6481181</v>
      </c>
      <c r="CS39" s="691"/>
      <c r="CT39" s="691"/>
      <c r="CU39" s="691"/>
      <c r="CV39" s="691"/>
      <c r="CW39" s="691"/>
      <c r="CX39" s="691"/>
      <c r="CY39" s="692"/>
      <c r="CZ39" s="664">
        <v>11.5</v>
      </c>
      <c r="DA39" s="689"/>
      <c r="DB39" s="689"/>
      <c r="DC39" s="693"/>
      <c r="DD39" s="668">
        <v>4205451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276700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1541160</v>
      </c>
      <c r="CS40" s="660"/>
      <c r="CT40" s="660"/>
      <c r="CU40" s="660"/>
      <c r="CV40" s="660"/>
      <c r="CW40" s="660"/>
      <c r="CX40" s="660"/>
      <c r="CY40" s="661"/>
      <c r="CZ40" s="664">
        <v>2.7</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59131500</v>
      </c>
      <c r="S41" s="732"/>
      <c r="T41" s="732"/>
      <c r="U41" s="732"/>
      <c r="V41" s="732"/>
      <c r="W41" s="732"/>
      <c r="X41" s="732"/>
      <c r="Y41" s="736"/>
      <c r="Z41" s="737">
        <v>100</v>
      </c>
      <c r="AA41" s="737"/>
      <c r="AB41" s="737"/>
      <c r="AC41" s="737"/>
      <c r="AD41" s="738">
        <v>29337337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924682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3357977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3343952</v>
      </c>
      <c r="CS42" s="691"/>
      <c r="CT42" s="691"/>
      <c r="CU42" s="691"/>
      <c r="CV42" s="691"/>
      <c r="CW42" s="691"/>
      <c r="CX42" s="691"/>
      <c r="CY42" s="692"/>
      <c r="CZ42" s="664">
        <v>5.9</v>
      </c>
      <c r="DA42" s="689"/>
      <c r="DB42" s="689"/>
      <c r="DC42" s="693"/>
      <c r="DD42" s="668">
        <v>830816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96289</v>
      </c>
      <c r="CS43" s="691"/>
      <c r="CT43" s="691"/>
      <c r="CU43" s="691"/>
      <c r="CV43" s="691"/>
      <c r="CW43" s="691"/>
      <c r="CX43" s="691"/>
      <c r="CY43" s="692"/>
      <c r="CZ43" s="664">
        <v>0.2</v>
      </c>
      <c r="DA43" s="689"/>
      <c r="DB43" s="689"/>
      <c r="DC43" s="693"/>
      <c r="DD43" s="668">
        <v>96289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3343952</v>
      </c>
      <c r="CS44" s="660"/>
      <c r="CT44" s="660"/>
      <c r="CU44" s="660"/>
      <c r="CV44" s="660"/>
      <c r="CW44" s="660"/>
      <c r="CX44" s="660"/>
      <c r="CY44" s="661"/>
      <c r="CZ44" s="664">
        <v>5.9</v>
      </c>
      <c r="DA44" s="665"/>
      <c r="DB44" s="665"/>
      <c r="DC44" s="671"/>
      <c r="DD44" s="668">
        <v>830816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572821</v>
      </c>
      <c r="CS45" s="691"/>
      <c r="CT45" s="691"/>
      <c r="CU45" s="691"/>
      <c r="CV45" s="691"/>
      <c r="CW45" s="691"/>
      <c r="CX45" s="691"/>
      <c r="CY45" s="692"/>
      <c r="CZ45" s="664">
        <v>1</v>
      </c>
      <c r="DA45" s="689"/>
      <c r="DB45" s="689"/>
      <c r="DC45" s="693"/>
      <c r="DD45" s="668">
        <v>21555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2700580</v>
      </c>
      <c r="CS46" s="660"/>
      <c r="CT46" s="660"/>
      <c r="CU46" s="660"/>
      <c r="CV46" s="660"/>
      <c r="CW46" s="660"/>
      <c r="CX46" s="660"/>
      <c r="CY46" s="661"/>
      <c r="CZ46" s="664">
        <v>4.8</v>
      </c>
      <c r="DA46" s="665"/>
      <c r="DB46" s="665"/>
      <c r="DC46" s="671"/>
      <c r="DD46" s="668">
        <v>786010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56264664</v>
      </c>
      <c r="CS49" s="718"/>
      <c r="CT49" s="718"/>
      <c r="CU49" s="718"/>
      <c r="CV49" s="718"/>
      <c r="CW49" s="718"/>
      <c r="CX49" s="718"/>
      <c r="CY49" s="747"/>
      <c r="CZ49" s="739">
        <v>100</v>
      </c>
      <c r="DA49" s="748"/>
      <c r="DB49" s="748"/>
      <c r="DC49" s="749"/>
      <c r="DD49" s="750">
        <v>36774703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QsGQaITp1an89ejGhO8EfKYa3VhzGGXnp2Wqv7ElWatV1lz0A/IWW3/FXXseVR8LFzwBNXb3Em898Ix2Hkqjg==" saltValue="IZT2y7xZUavtgy3zGhaU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AF73" sqref="AF73:AJ73"/>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59205</v>
      </c>
      <c r="R7" s="789"/>
      <c r="S7" s="789"/>
      <c r="T7" s="789"/>
      <c r="U7" s="789"/>
      <c r="V7" s="789">
        <v>56338</v>
      </c>
      <c r="W7" s="789"/>
      <c r="X7" s="789"/>
      <c r="Y7" s="789"/>
      <c r="Z7" s="789"/>
      <c r="AA7" s="789">
        <v>2867</v>
      </c>
      <c r="AB7" s="789"/>
      <c r="AC7" s="789"/>
      <c r="AD7" s="789"/>
      <c r="AE7" s="790"/>
      <c r="AF7" s="791">
        <v>2732</v>
      </c>
      <c r="AG7" s="792"/>
      <c r="AH7" s="792"/>
      <c r="AI7" s="792"/>
      <c r="AJ7" s="793"/>
      <c r="AK7" s="794" t="s">
        <v>546</v>
      </c>
      <c r="AL7" s="795"/>
      <c r="AM7" s="795"/>
      <c r="AN7" s="795"/>
      <c r="AO7" s="795"/>
      <c r="AP7" s="795">
        <v>36986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553</v>
      </c>
      <c r="BT7" s="783"/>
      <c r="BU7" s="783"/>
      <c r="BV7" s="783"/>
      <c r="BW7" s="783"/>
      <c r="BX7" s="783"/>
      <c r="BY7" s="783"/>
      <c r="BZ7" s="783"/>
      <c r="CA7" s="783"/>
      <c r="CB7" s="783"/>
      <c r="CC7" s="783"/>
      <c r="CD7" s="783"/>
      <c r="CE7" s="783"/>
      <c r="CF7" s="783"/>
      <c r="CG7" s="798"/>
      <c r="CH7" s="779">
        <v>1</v>
      </c>
      <c r="CI7" s="780"/>
      <c r="CJ7" s="780"/>
      <c r="CK7" s="780"/>
      <c r="CL7" s="781"/>
      <c r="CM7" s="779">
        <v>928</v>
      </c>
      <c r="CN7" s="780"/>
      <c r="CO7" s="780"/>
      <c r="CP7" s="780"/>
      <c r="CQ7" s="781"/>
      <c r="CR7" s="779">
        <v>500</v>
      </c>
      <c r="CS7" s="780"/>
      <c r="CT7" s="780"/>
      <c r="CU7" s="780"/>
      <c r="CV7" s="781"/>
      <c r="CW7" s="779" t="s">
        <v>547</v>
      </c>
      <c r="CX7" s="780"/>
      <c r="CY7" s="780"/>
      <c r="CZ7" s="780"/>
      <c r="DA7" s="781"/>
      <c r="DB7" s="779" t="s">
        <v>547</v>
      </c>
      <c r="DC7" s="780"/>
      <c r="DD7" s="780"/>
      <c r="DE7" s="780"/>
      <c r="DF7" s="781"/>
      <c r="DG7" s="779" t="s">
        <v>547</v>
      </c>
      <c r="DH7" s="780"/>
      <c r="DI7" s="780"/>
      <c r="DJ7" s="780"/>
      <c r="DK7" s="781"/>
      <c r="DL7" s="779" t="s">
        <v>547</v>
      </c>
      <c r="DM7" s="780"/>
      <c r="DN7" s="780"/>
      <c r="DO7" s="780"/>
      <c r="DP7" s="781"/>
      <c r="DQ7" s="779" t="s">
        <v>547</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554</v>
      </c>
      <c r="BT8" s="810"/>
      <c r="BU8" s="810"/>
      <c r="BV8" s="810"/>
      <c r="BW8" s="810"/>
      <c r="BX8" s="810"/>
      <c r="BY8" s="810"/>
      <c r="BZ8" s="810"/>
      <c r="CA8" s="810"/>
      <c r="CB8" s="810"/>
      <c r="CC8" s="810"/>
      <c r="CD8" s="810"/>
      <c r="CE8" s="810"/>
      <c r="CF8" s="810"/>
      <c r="CG8" s="811"/>
      <c r="CH8" s="812">
        <v>1</v>
      </c>
      <c r="CI8" s="813"/>
      <c r="CJ8" s="813"/>
      <c r="CK8" s="813"/>
      <c r="CL8" s="814"/>
      <c r="CM8" s="812">
        <v>35</v>
      </c>
      <c r="CN8" s="813"/>
      <c r="CO8" s="813"/>
      <c r="CP8" s="813"/>
      <c r="CQ8" s="814"/>
      <c r="CR8" s="812">
        <v>20</v>
      </c>
      <c r="CS8" s="813"/>
      <c r="CT8" s="813"/>
      <c r="CU8" s="813"/>
      <c r="CV8" s="814"/>
      <c r="CW8" s="812">
        <v>12</v>
      </c>
      <c r="CX8" s="813"/>
      <c r="CY8" s="813"/>
      <c r="CZ8" s="813"/>
      <c r="DA8" s="814"/>
      <c r="DB8" s="812" t="s">
        <v>547</v>
      </c>
      <c r="DC8" s="813"/>
      <c r="DD8" s="813"/>
      <c r="DE8" s="813"/>
      <c r="DF8" s="814"/>
      <c r="DG8" s="812" t="s">
        <v>547</v>
      </c>
      <c r="DH8" s="813"/>
      <c r="DI8" s="813"/>
      <c r="DJ8" s="813"/>
      <c r="DK8" s="814"/>
      <c r="DL8" s="812" t="s">
        <v>547</v>
      </c>
      <c r="DM8" s="813"/>
      <c r="DN8" s="813"/>
      <c r="DO8" s="813"/>
      <c r="DP8" s="814"/>
      <c r="DQ8" s="812" t="s">
        <v>547</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555</v>
      </c>
      <c r="BT9" s="810"/>
      <c r="BU9" s="810"/>
      <c r="BV9" s="810"/>
      <c r="BW9" s="810"/>
      <c r="BX9" s="810"/>
      <c r="BY9" s="810"/>
      <c r="BZ9" s="810"/>
      <c r="CA9" s="810"/>
      <c r="CB9" s="810"/>
      <c r="CC9" s="810"/>
      <c r="CD9" s="810"/>
      <c r="CE9" s="810"/>
      <c r="CF9" s="810"/>
      <c r="CG9" s="811"/>
      <c r="CH9" s="812">
        <v>-13</v>
      </c>
      <c r="CI9" s="813"/>
      <c r="CJ9" s="813"/>
      <c r="CK9" s="813"/>
      <c r="CL9" s="814"/>
      <c r="CM9" s="812">
        <v>373</v>
      </c>
      <c r="CN9" s="813"/>
      <c r="CO9" s="813"/>
      <c r="CP9" s="813"/>
      <c r="CQ9" s="814"/>
      <c r="CR9" s="812">
        <v>5</v>
      </c>
      <c r="CS9" s="813"/>
      <c r="CT9" s="813"/>
      <c r="CU9" s="813"/>
      <c r="CV9" s="814"/>
      <c r="CW9" s="812" t="s">
        <v>547</v>
      </c>
      <c r="CX9" s="813"/>
      <c r="CY9" s="813"/>
      <c r="CZ9" s="813"/>
      <c r="DA9" s="814"/>
      <c r="DB9" s="812" t="s">
        <v>547</v>
      </c>
      <c r="DC9" s="813"/>
      <c r="DD9" s="813"/>
      <c r="DE9" s="813"/>
      <c r="DF9" s="814"/>
      <c r="DG9" s="812">
        <v>100</v>
      </c>
      <c r="DH9" s="813"/>
      <c r="DI9" s="813"/>
      <c r="DJ9" s="813"/>
      <c r="DK9" s="814"/>
      <c r="DL9" s="812" t="s">
        <v>547</v>
      </c>
      <c r="DM9" s="813"/>
      <c r="DN9" s="813"/>
      <c r="DO9" s="813"/>
      <c r="DP9" s="814"/>
      <c r="DQ9" s="812" t="s">
        <v>547</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556</v>
      </c>
      <c r="BT10" s="810"/>
      <c r="BU10" s="810"/>
      <c r="BV10" s="810"/>
      <c r="BW10" s="810"/>
      <c r="BX10" s="810"/>
      <c r="BY10" s="810"/>
      <c r="BZ10" s="810"/>
      <c r="CA10" s="810"/>
      <c r="CB10" s="810"/>
      <c r="CC10" s="810"/>
      <c r="CD10" s="810"/>
      <c r="CE10" s="810"/>
      <c r="CF10" s="810"/>
      <c r="CG10" s="811"/>
      <c r="CH10" s="812">
        <v>20</v>
      </c>
      <c r="CI10" s="813"/>
      <c r="CJ10" s="813"/>
      <c r="CK10" s="813"/>
      <c r="CL10" s="814"/>
      <c r="CM10" s="812">
        <v>720</v>
      </c>
      <c r="CN10" s="813"/>
      <c r="CO10" s="813"/>
      <c r="CP10" s="813"/>
      <c r="CQ10" s="814"/>
      <c r="CR10" s="812">
        <v>25</v>
      </c>
      <c r="CS10" s="813"/>
      <c r="CT10" s="813"/>
      <c r="CU10" s="813"/>
      <c r="CV10" s="814"/>
      <c r="CW10" s="812" t="s">
        <v>547</v>
      </c>
      <c r="CX10" s="813"/>
      <c r="CY10" s="813"/>
      <c r="CZ10" s="813"/>
      <c r="DA10" s="814"/>
      <c r="DB10" s="812" t="s">
        <v>547</v>
      </c>
      <c r="DC10" s="813"/>
      <c r="DD10" s="813"/>
      <c r="DE10" s="813"/>
      <c r="DF10" s="814"/>
      <c r="DG10" s="812" t="s">
        <v>547</v>
      </c>
      <c r="DH10" s="813"/>
      <c r="DI10" s="813"/>
      <c r="DJ10" s="813"/>
      <c r="DK10" s="814"/>
      <c r="DL10" s="812" t="s">
        <v>547</v>
      </c>
      <c r="DM10" s="813"/>
      <c r="DN10" s="813"/>
      <c r="DO10" s="813"/>
      <c r="DP10" s="814"/>
      <c r="DQ10" s="812" t="s">
        <v>547</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557</v>
      </c>
      <c r="BT11" s="810"/>
      <c r="BU11" s="810"/>
      <c r="BV11" s="810"/>
      <c r="BW11" s="810"/>
      <c r="BX11" s="810"/>
      <c r="BY11" s="810"/>
      <c r="BZ11" s="810"/>
      <c r="CA11" s="810"/>
      <c r="CB11" s="810"/>
      <c r="CC11" s="810"/>
      <c r="CD11" s="810"/>
      <c r="CE11" s="810"/>
      <c r="CF11" s="810"/>
      <c r="CG11" s="811"/>
      <c r="CH11" s="812">
        <v>-11</v>
      </c>
      <c r="CI11" s="813"/>
      <c r="CJ11" s="813"/>
      <c r="CK11" s="813"/>
      <c r="CL11" s="814"/>
      <c r="CM11" s="812">
        <v>88</v>
      </c>
      <c r="CN11" s="813"/>
      <c r="CO11" s="813"/>
      <c r="CP11" s="813"/>
      <c r="CQ11" s="814"/>
      <c r="CR11" s="812">
        <v>16</v>
      </c>
      <c r="CS11" s="813"/>
      <c r="CT11" s="813"/>
      <c r="CU11" s="813"/>
      <c r="CV11" s="814"/>
      <c r="CW11" s="812">
        <v>10</v>
      </c>
      <c r="CX11" s="813"/>
      <c r="CY11" s="813"/>
      <c r="CZ11" s="813"/>
      <c r="DA11" s="814"/>
      <c r="DB11" s="812" t="s">
        <v>547</v>
      </c>
      <c r="DC11" s="813"/>
      <c r="DD11" s="813"/>
      <c r="DE11" s="813"/>
      <c r="DF11" s="814"/>
      <c r="DG11" s="812" t="s">
        <v>547</v>
      </c>
      <c r="DH11" s="813"/>
      <c r="DI11" s="813"/>
      <c r="DJ11" s="813"/>
      <c r="DK11" s="814"/>
      <c r="DL11" s="812" t="s">
        <v>547</v>
      </c>
      <c r="DM11" s="813"/>
      <c r="DN11" s="813"/>
      <c r="DO11" s="813"/>
      <c r="DP11" s="814"/>
      <c r="DQ11" s="812" t="s">
        <v>547</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558</v>
      </c>
      <c r="BT12" s="810"/>
      <c r="BU12" s="810"/>
      <c r="BV12" s="810"/>
      <c r="BW12" s="810"/>
      <c r="BX12" s="810"/>
      <c r="BY12" s="810"/>
      <c r="BZ12" s="810"/>
      <c r="CA12" s="810"/>
      <c r="CB12" s="810"/>
      <c r="CC12" s="810"/>
      <c r="CD12" s="810"/>
      <c r="CE12" s="810"/>
      <c r="CF12" s="810"/>
      <c r="CG12" s="811"/>
      <c r="CH12" s="812">
        <v>2</v>
      </c>
      <c r="CI12" s="813"/>
      <c r="CJ12" s="813"/>
      <c r="CK12" s="813"/>
      <c r="CL12" s="814"/>
      <c r="CM12" s="812">
        <v>69</v>
      </c>
      <c r="CN12" s="813"/>
      <c r="CO12" s="813"/>
      <c r="CP12" s="813"/>
      <c r="CQ12" s="814"/>
      <c r="CR12" s="812">
        <v>25</v>
      </c>
      <c r="CS12" s="813"/>
      <c r="CT12" s="813"/>
      <c r="CU12" s="813"/>
      <c r="CV12" s="814"/>
      <c r="CW12" s="812" t="s">
        <v>547</v>
      </c>
      <c r="CX12" s="813"/>
      <c r="CY12" s="813"/>
      <c r="CZ12" s="813"/>
      <c r="DA12" s="814"/>
      <c r="DB12" s="812" t="s">
        <v>547</v>
      </c>
      <c r="DC12" s="813"/>
      <c r="DD12" s="813"/>
      <c r="DE12" s="813"/>
      <c r="DF12" s="814"/>
      <c r="DG12" s="812" t="s">
        <v>547</v>
      </c>
      <c r="DH12" s="813"/>
      <c r="DI12" s="813"/>
      <c r="DJ12" s="813"/>
      <c r="DK12" s="814"/>
      <c r="DL12" s="812" t="s">
        <v>547</v>
      </c>
      <c r="DM12" s="813"/>
      <c r="DN12" s="813"/>
      <c r="DO12" s="813"/>
      <c r="DP12" s="814"/>
      <c r="DQ12" s="812" t="s">
        <v>547</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59205</v>
      </c>
      <c r="R23" s="829"/>
      <c r="S23" s="829"/>
      <c r="T23" s="829"/>
      <c r="U23" s="829"/>
      <c r="V23" s="829">
        <v>56338</v>
      </c>
      <c r="W23" s="829"/>
      <c r="X23" s="829"/>
      <c r="Y23" s="829"/>
      <c r="Z23" s="829"/>
      <c r="AA23" s="829">
        <v>2867</v>
      </c>
      <c r="AB23" s="829"/>
      <c r="AC23" s="829"/>
      <c r="AD23" s="829"/>
      <c r="AE23" s="830"/>
      <c r="AF23" s="831">
        <v>2732</v>
      </c>
      <c r="AG23" s="829"/>
      <c r="AH23" s="829"/>
      <c r="AI23" s="829"/>
      <c r="AJ23" s="832"/>
      <c r="AK23" s="833"/>
      <c r="AL23" s="834"/>
      <c r="AM23" s="834"/>
      <c r="AN23" s="834"/>
      <c r="AO23" s="834"/>
      <c r="AP23" s="829">
        <v>36986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11489</v>
      </c>
      <c r="R28" s="859"/>
      <c r="S28" s="859"/>
      <c r="T28" s="859"/>
      <c r="U28" s="859"/>
      <c r="V28" s="859">
        <v>11323</v>
      </c>
      <c r="W28" s="859"/>
      <c r="X28" s="859"/>
      <c r="Y28" s="859"/>
      <c r="Z28" s="859"/>
      <c r="AA28" s="859">
        <v>166</v>
      </c>
      <c r="AB28" s="859"/>
      <c r="AC28" s="859"/>
      <c r="AD28" s="859"/>
      <c r="AE28" s="860"/>
      <c r="AF28" s="861">
        <v>166</v>
      </c>
      <c r="AG28" s="859"/>
      <c r="AH28" s="859"/>
      <c r="AI28" s="859"/>
      <c r="AJ28" s="862"/>
      <c r="AK28" s="863">
        <v>854</v>
      </c>
      <c r="AL28" s="864"/>
      <c r="AM28" s="864"/>
      <c r="AN28" s="864"/>
      <c r="AO28" s="864"/>
      <c r="AP28" s="864" t="s">
        <v>547</v>
      </c>
      <c r="AQ28" s="864"/>
      <c r="AR28" s="864"/>
      <c r="AS28" s="864"/>
      <c r="AT28" s="864"/>
      <c r="AU28" s="864" t="s">
        <v>547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230</v>
      </c>
      <c r="R29" s="820"/>
      <c r="S29" s="820"/>
      <c r="T29" s="820"/>
      <c r="U29" s="820"/>
      <c r="V29" s="820">
        <v>230</v>
      </c>
      <c r="W29" s="820"/>
      <c r="X29" s="820"/>
      <c r="Y29" s="820"/>
      <c r="Z29" s="820"/>
      <c r="AA29" s="820" t="s">
        <v>546</v>
      </c>
      <c r="AB29" s="820"/>
      <c r="AC29" s="820"/>
      <c r="AD29" s="820"/>
      <c r="AE29" s="821"/>
      <c r="AF29" s="822" t="s">
        <v>122</v>
      </c>
      <c r="AG29" s="823"/>
      <c r="AH29" s="823"/>
      <c r="AI29" s="823"/>
      <c r="AJ29" s="824"/>
      <c r="AK29" s="870">
        <v>70</v>
      </c>
      <c r="AL29" s="866"/>
      <c r="AM29" s="866"/>
      <c r="AN29" s="866"/>
      <c r="AO29" s="866"/>
      <c r="AP29" s="866">
        <v>11</v>
      </c>
      <c r="AQ29" s="866"/>
      <c r="AR29" s="866"/>
      <c r="AS29" s="866"/>
      <c r="AT29" s="866"/>
      <c r="AU29" s="866">
        <v>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12271</v>
      </c>
      <c r="R30" s="820"/>
      <c r="S30" s="820"/>
      <c r="T30" s="820"/>
      <c r="U30" s="820"/>
      <c r="V30" s="820">
        <v>11901</v>
      </c>
      <c r="W30" s="820"/>
      <c r="X30" s="820"/>
      <c r="Y30" s="820"/>
      <c r="Z30" s="820"/>
      <c r="AA30" s="820">
        <v>370</v>
      </c>
      <c r="AB30" s="820"/>
      <c r="AC30" s="820"/>
      <c r="AD30" s="820"/>
      <c r="AE30" s="821"/>
      <c r="AF30" s="822">
        <v>370</v>
      </c>
      <c r="AG30" s="823"/>
      <c r="AH30" s="823"/>
      <c r="AI30" s="823"/>
      <c r="AJ30" s="824"/>
      <c r="AK30" s="870">
        <v>1764</v>
      </c>
      <c r="AL30" s="866"/>
      <c r="AM30" s="866"/>
      <c r="AN30" s="866"/>
      <c r="AO30" s="866"/>
      <c r="AP30" s="866" t="s">
        <v>547</v>
      </c>
      <c r="AQ30" s="866"/>
      <c r="AR30" s="866"/>
      <c r="AS30" s="866"/>
      <c r="AT30" s="866"/>
      <c r="AU30" s="866" t="s">
        <v>547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1593</v>
      </c>
      <c r="R31" s="820"/>
      <c r="S31" s="820"/>
      <c r="T31" s="820"/>
      <c r="U31" s="820"/>
      <c r="V31" s="820">
        <v>1589</v>
      </c>
      <c r="W31" s="820"/>
      <c r="X31" s="820"/>
      <c r="Y31" s="820"/>
      <c r="Z31" s="820"/>
      <c r="AA31" s="820">
        <v>4</v>
      </c>
      <c r="AB31" s="820"/>
      <c r="AC31" s="820"/>
      <c r="AD31" s="820"/>
      <c r="AE31" s="821"/>
      <c r="AF31" s="822">
        <v>4</v>
      </c>
      <c r="AG31" s="823"/>
      <c r="AH31" s="823"/>
      <c r="AI31" s="823"/>
      <c r="AJ31" s="824"/>
      <c r="AK31" s="870">
        <v>444</v>
      </c>
      <c r="AL31" s="866"/>
      <c r="AM31" s="866"/>
      <c r="AN31" s="866"/>
      <c r="AO31" s="866"/>
      <c r="AP31" s="866" t="s">
        <v>547</v>
      </c>
      <c r="AQ31" s="866"/>
      <c r="AR31" s="866"/>
      <c r="AS31" s="866"/>
      <c r="AT31" s="866"/>
      <c r="AU31" s="866" t="s">
        <v>547</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6433</v>
      </c>
      <c r="R32" s="820"/>
      <c r="S32" s="820"/>
      <c r="T32" s="820"/>
      <c r="U32" s="820"/>
      <c r="V32" s="820">
        <v>4001</v>
      </c>
      <c r="W32" s="820"/>
      <c r="X32" s="820"/>
      <c r="Y32" s="820"/>
      <c r="Z32" s="820"/>
      <c r="AA32" s="820">
        <v>2432</v>
      </c>
      <c r="AB32" s="820"/>
      <c r="AC32" s="820"/>
      <c r="AD32" s="820"/>
      <c r="AE32" s="821"/>
      <c r="AF32" s="822">
        <v>2745</v>
      </c>
      <c r="AG32" s="823"/>
      <c r="AH32" s="823"/>
      <c r="AI32" s="823"/>
      <c r="AJ32" s="824"/>
      <c r="AK32" s="870">
        <v>105</v>
      </c>
      <c r="AL32" s="866"/>
      <c r="AM32" s="866"/>
      <c r="AN32" s="866"/>
      <c r="AO32" s="866"/>
      <c r="AP32" s="866">
        <v>8656</v>
      </c>
      <c r="AQ32" s="866"/>
      <c r="AR32" s="866"/>
      <c r="AS32" s="866"/>
      <c r="AT32" s="866"/>
      <c r="AU32" s="866">
        <v>944</v>
      </c>
      <c r="AV32" s="866"/>
      <c r="AW32" s="866"/>
      <c r="AX32" s="866"/>
      <c r="AY32" s="866"/>
      <c r="AZ32" s="867"/>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5849</v>
      </c>
      <c r="R33" s="820"/>
      <c r="S33" s="820"/>
      <c r="T33" s="820"/>
      <c r="U33" s="820"/>
      <c r="V33" s="820">
        <v>6590</v>
      </c>
      <c r="W33" s="820"/>
      <c r="X33" s="820"/>
      <c r="Y33" s="820"/>
      <c r="Z33" s="820"/>
      <c r="AA33" s="820">
        <v>-741</v>
      </c>
      <c r="AB33" s="820"/>
      <c r="AC33" s="820"/>
      <c r="AD33" s="820"/>
      <c r="AE33" s="821"/>
      <c r="AF33" s="822">
        <v>1723</v>
      </c>
      <c r="AG33" s="823"/>
      <c r="AH33" s="823"/>
      <c r="AI33" s="823"/>
      <c r="AJ33" s="824"/>
      <c r="AK33" s="870">
        <v>1795</v>
      </c>
      <c r="AL33" s="866"/>
      <c r="AM33" s="866"/>
      <c r="AN33" s="866"/>
      <c r="AO33" s="866"/>
      <c r="AP33" s="866">
        <v>16859</v>
      </c>
      <c r="AQ33" s="866"/>
      <c r="AR33" s="866"/>
      <c r="AS33" s="866"/>
      <c r="AT33" s="866"/>
      <c r="AU33" s="866">
        <v>11414</v>
      </c>
      <c r="AV33" s="866"/>
      <c r="AW33" s="866"/>
      <c r="AX33" s="866"/>
      <c r="AY33" s="866"/>
      <c r="AZ33" s="867"/>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5008</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t="s">
        <v>564</v>
      </c>
      <c r="R68" s="902"/>
      <c r="S68" s="902"/>
      <c r="T68" s="902"/>
      <c r="U68" s="902"/>
      <c r="V68" s="902" t="s">
        <v>564</v>
      </c>
      <c r="W68" s="902"/>
      <c r="X68" s="902"/>
      <c r="Y68" s="902"/>
      <c r="Z68" s="902"/>
      <c r="AA68" s="902" t="s">
        <v>564</v>
      </c>
      <c r="AB68" s="902"/>
      <c r="AC68" s="902"/>
      <c r="AD68" s="902"/>
      <c r="AE68" s="902"/>
      <c r="AF68" s="902" t="s">
        <v>564</v>
      </c>
      <c r="AG68" s="902"/>
      <c r="AH68" s="902"/>
      <c r="AI68" s="902"/>
      <c r="AJ68" s="902"/>
      <c r="AK68" s="902" t="s">
        <v>564</v>
      </c>
      <c r="AL68" s="902"/>
      <c r="AM68" s="902"/>
      <c r="AN68" s="902"/>
      <c r="AO68" s="902"/>
      <c r="AP68" s="902" t="s">
        <v>547</v>
      </c>
      <c r="AQ68" s="902"/>
      <c r="AR68" s="902"/>
      <c r="AS68" s="902"/>
      <c r="AT68" s="902"/>
      <c r="AU68" s="902" t="s">
        <v>547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548</v>
      </c>
      <c r="C69" s="910"/>
      <c r="D69" s="910"/>
      <c r="E69" s="910"/>
      <c r="F69" s="910"/>
      <c r="G69" s="910"/>
      <c r="H69" s="910"/>
      <c r="I69" s="910"/>
      <c r="J69" s="910"/>
      <c r="K69" s="910"/>
      <c r="L69" s="910"/>
      <c r="M69" s="910"/>
      <c r="N69" s="910"/>
      <c r="O69" s="910"/>
      <c r="P69" s="911"/>
      <c r="Q69" s="912">
        <v>7869</v>
      </c>
      <c r="R69" s="866"/>
      <c r="S69" s="866"/>
      <c r="T69" s="866"/>
      <c r="U69" s="866"/>
      <c r="V69" s="866">
        <v>7783</v>
      </c>
      <c r="W69" s="866"/>
      <c r="X69" s="866"/>
      <c r="Y69" s="866"/>
      <c r="Z69" s="866"/>
      <c r="AA69" s="866">
        <v>85</v>
      </c>
      <c r="AB69" s="866"/>
      <c r="AC69" s="866"/>
      <c r="AD69" s="866"/>
      <c r="AE69" s="866"/>
      <c r="AF69" s="866">
        <v>85</v>
      </c>
      <c r="AG69" s="866"/>
      <c r="AH69" s="866"/>
      <c r="AI69" s="866"/>
      <c r="AJ69" s="866"/>
      <c r="AK69" s="866">
        <v>52</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43</v>
      </c>
      <c r="R70" s="866"/>
      <c r="S70" s="866"/>
      <c r="T70" s="866"/>
      <c r="U70" s="866"/>
      <c r="V70" s="866">
        <v>38</v>
      </c>
      <c r="W70" s="866"/>
      <c r="X70" s="866"/>
      <c r="Y70" s="866"/>
      <c r="Z70" s="866"/>
      <c r="AA70" s="866">
        <v>5</v>
      </c>
      <c r="AB70" s="866"/>
      <c r="AC70" s="866"/>
      <c r="AD70" s="866"/>
      <c r="AE70" s="866"/>
      <c r="AF70" s="866">
        <v>5</v>
      </c>
      <c r="AG70" s="866"/>
      <c r="AH70" s="866"/>
      <c r="AI70" s="866"/>
      <c r="AJ70" s="866"/>
      <c r="AK70" s="866">
        <v>26</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550</v>
      </c>
      <c r="C71" s="910"/>
      <c r="D71" s="910"/>
      <c r="E71" s="910"/>
      <c r="F71" s="910"/>
      <c r="G71" s="910"/>
      <c r="H71" s="910"/>
      <c r="I71" s="910"/>
      <c r="J71" s="910"/>
      <c r="K71" s="910"/>
      <c r="L71" s="910"/>
      <c r="M71" s="910"/>
      <c r="N71" s="910"/>
      <c r="O71" s="910"/>
      <c r="P71" s="911"/>
      <c r="Q71" s="912">
        <v>369</v>
      </c>
      <c r="R71" s="866"/>
      <c r="S71" s="866"/>
      <c r="T71" s="866"/>
      <c r="U71" s="866"/>
      <c r="V71" s="866">
        <v>358</v>
      </c>
      <c r="W71" s="866"/>
      <c r="X71" s="866"/>
      <c r="Y71" s="866"/>
      <c r="Z71" s="866"/>
      <c r="AA71" s="866">
        <v>10</v>
      </c>
      <c r="AB71" s="866"/>
      <c r="AC71" s="866"/>
      <c r="AD71" s="866"/>
      <c r="AE71" s="866"/>
      <c r="AF71" s="866">
        <v>10</v>
      </c>
      <c r="AG71" s="866"/>
      <c r="AH71" s="866"/>
      <c r="AI71" s="866"/>
      <c r="AJ71" s="866"/>
      <c r="AK71" s="866">
        <v>249</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551</v>
      </c>
      <c r="C72" s="910"/>
      <c r="D72" s="910"/>
      <c r="E72" s="910"/>
      <c r="F72" s="910"/>
      <c r="G72" s="910"/>
      <c r="H72" s="910"/>
      <c r="I72" s="910"/>
      <c r="J72" s="910"/>
      <c r="K72" s="910"/>
      <c r="L72" s="910"/>
      <c r="M72" s="910"/>
      <c r="N72" s="910"/>
      <c r="O72" s="910"/>
      <c r="P72" s="911"/>
      <c r="Q72" s="912">
        <v>241808</v>
      </c>
      <c r="R72" s="866"/>
      <c r="S72" s="866"/>
      <c r="T72" s="866"/>
      <c r="U72" s="866"/>
      <c r="V72" s="866">
        <v>236655</v>
      </c>
      <c r="W72" s="866"/>
      <c r="X72" s="866"/>
      <c r="Y72" s="866"/>
      <c r="Z72" s="866"/>
      <c r="AA72" s="866">
        <v>5153</v>
      </c>
      <c r="AB72" s="866"/>
      <c r="AC72" s="866"/>
      <c r="AD72" s="866"/>
      <c r="AE72" s="866"/>
      <c r="AF72" s="866">
        <v>5153</v>
      </c>
      <c r="AG72" s="866"/>
      <c r="AH72" s="866"/>
      <c r="AI72" s="866"/>
      <c r="AJ72" s="866"/>
      <c r="AK72" s="866">
        <v>5058</v>
      </c>
      <c r="AL72" s="866"/>
      <c r="AM72" s="866"/>
      <c r="AN72" s="866"/>
      <c r="AO72" s="866"/>
      <c r="AP72" s="866" t="s">
        <v>547</v>
      </c>
      <c r="AQ72" s="866"/>
      <c r="AR72" s="866"/>
      <c r="AS72" s="866"/>
      <c r="AT72" s="866"/>
      <c r="AU72" s="866" t="s">
        <v>547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3865043</v>
      </c>
      <c r="AB110" s="936"/>
      <c r="AC110" s="936"/>
      <c r="AD110" s="936"/>
      <c r="AE110" s="937"/>
      <c r="AF110" s="938">
        <v>4174230</v>
      </c>
      <c r="AG110" s="936"/>
      <c r="AH110" s="936"/>
      <c r="AI110" s="936"/>
      <c r="AJ110" s="937"/>
      <c r="AK110" s="938">
        <v>4318420</v>
      </c>
      <c r="AL110" s="936"/>
      <c r="AM110" s="936"/>
      <c r="AN110" s="936"/>
      <c r="AO110" s="937"/>
      <c r="AP110" s="939">
        <v>17.399999999999999</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41056067</v>
      </c>
      <c r="BR110" s="967"/>
      <c r="BS110" s="967"/>
      <c r="BT110" s="967"/>
      <c r="BU110" s="967"/>
      <c r="BV110" s="967">
        <v>38927598</v>
      </c>
      <c r="BW110" s="967"/>
      <c r="BX110" s="967"/>
      <c r="BY110" s="967"/>
      <c r="BZ110" s="967"/>
      <c r="CA110" s="967">
        <v>36791840</v>
      </c>
      <c r="CB110" s="967"/>
      <c r="CC110" s="967"/>
      <c r="CD110" s="967"/>
      <c r="CE110" s="967"/>
      <c r="CF110" s="980">
        <v>148.19999999999999</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290912</v>
      </c>
      <c r="BR111" s="962"/>
      <c r="BS111" s="962"/>
      <c r="BT111" s="962"/>
      <c r="BU111" s="962"/>
      <c r="BV111" s="962">
        <v>225678</v>
      </c>
      <c r="BW111" s="962"/>
      <c r="BX111" s="962"/>
      <c r="BY111" s="962"/>
      <c r="BZ111" s="962"/>
      <c r="CA111" s="962">
        <v>159485</v>
      </c>
      <c r="CB111" s="962"/>
      <c r="CC111" s="962"/>
      <c r="CD111" s="962"/>
      <c r="CE111" s="962"/>
      <c r="CF111" s="956">
        <v>0.6</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13945195</v>
      </c>
      <c r="BR112" s="962"/>
      <c r="BS112" s="962"/>
      <c r="BT112" s="962"/>
      <c r="BU112" s="962"/>
      <c r="BV112" s="962">
        <v>13059696</v>
      </c>
      <c r="BW112" s="962"/>
      <c r="BX112" s="962"/>
      <c r="BY112" s="962"/>
      <c r="BZ112" s="962"/>
      <c r="CA112" s="962">
        <v>12359647</v>
      </c>
      <c r="CB112" s="962"/>
      <c r="CC112" s="962"/>
      <c r="CD112" s="962"/>
      <c r="CE112" s="962"/>
      <c r="CF112" s="956">
        <v>49.8</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1220042</v>
      </c>
      <c r="AB113" s="974"/>
      <c r="AC113" s="974"/>
      <c r="AD113" s="974"/>
      <c r="AE113" s="975"/>
      <c r="AF113" s="976">
        <v>1230154</v>
      </c>
      <c r="AG113" s="974"/>
      <c r="AH113" s="974"/>
      <c r="AI113" s="974"/>
      <c r="AJ113" s="975"/>
      <c r="AK113" s="976">
        <v>1228606</v>
      </c>
      <c r="AL113" s="974"/>
      <c r="AM113" s="974"/>
      <c r="AN113" s="974"/>
      <c r="AO113" s="975"/>
      <c r="AP113" s="977">
        <v>4.9000000000000004</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7406593</v>
      </c>
      <c r="BR114" s="962"/>
      <c r="BS114" s="962"/>
      <c r="BT114" s="962"/>
      <c r="BU114" s="962"/>
      <c r="BV114" s="962">
        <v>7472248</v>
      </c>
      <c r="BW114" s="962"/>
      <c r="BX114" s="962"/>
      <c r="BY114" s="962"/>
      <c r="BZ114" s="962"/>
      <c r="CA114" s="962">
        <v>7480337</v>
      </c>
      <c r="CB114" s="962"/>
      <c r="CC114" s="962"/>
      <c r="CD114" s="962"/>
      <c r="CE114" s="962"/>
      <c r="CF114" s="956">
        <v>30.1</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102859</v>
      </c>
      <c r="AB115" s="974"/>
      <c r="AC115" s="974"/>
      <c r="AD115" s="974"/>
      <c r="AE115" s="975"/>
      <c r="AF115" s="976">
        <v>68863</v>
      </c>
      <c r="AG115" s="974"/>
      <c r="AH115" s="974"/>
      <c r="AI115" s="974"/>
      <c r="AJ115" s="975"/>
      <c r="AK115" s="976">
        <v>49253</v>
      </c>
      <c r="AL115" s="974"/>
      <c r="AM115" s="974"/>
      <c r="AN115" s="974"/>
      <c r="AO115" s="975"/>
      <c r="AP115" s="977">
        <v>0.2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118756</v>
      </c>
      <c r="DH115" s="995"/>
      <c r="DI115" s="995"/>
      <c r="DJ115" s="995"/>
      <c r="DK115" s="996"/>
      <c r="DL115" s="997">
        <v>118875</v>
      </c>
      <c r="DM115" s="995"/>
      <c r="DN115" s="995"/>
      <c r="DO115" s="995"/>
      <c r="DP115" s="996"/>
      <c r="DQ115" s="997">
        <v>99512</v>
      </c>
      <c r="DR115" s="995"/>
      <c r="DS115" s="995"/>
      <c r="DT115" s="995"/>
      <c r="DU115" s="996"/>
      <c r="DV115" s="998">
        <v>0.4</v>
      </c>
      <c r="DW115" s="999"/>
      <c r="DX115" s="999"/>
      <c r="DY115" s="999"/>
      <c r="DZ115" s="1000"/>
    </row>
    <row r="116" spans="1:130" s="230" customFormat="1" ht="26.25" customHeight="1" x14ac:dyDescent="0.2">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5187944</v>
      </c>
      <c r="AB117" s="1015"/>
      <c r="AC117" s="1015"/>
      <c r="AD117" s="1015"/>
      <c r="AE117" s="1016"/>
      <c r="AF117" s="1017">
        <v>5473247</v>
      </c>
      <c r="AG117" s="1015"/>
      <c r="AH117" s="1015"/>
      <c r="AI117" s="1015"/>
      <c r="AJ117" s="1016"/>
      <c r="AK117" s="1017">
        <v>5596279</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62698767</v>
      </c>
      <c r="BR119" s="1036"/>
      <c r="BS119" s="1036"/>
      <c r="BT119" s="1036"/>
      <c r="BU119" s="1036"/>
      <c r="BV119" s="1036">
        <v>59685220</v>
      </c>
      <c r="BW119" s="1036"/>
      <c r="BX119" s="1036"/>
      <c r="BY119" s="1036"/>
      <c r="BZ119" s="1036"/>
      <c r="CA119" s="1036">
        <v>56791309</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172156</v>
      </c>
      <c r="DH119" s="1022"/>
      <c r="DI119" s="1022"/>
      <c r="DJ119" s="1022"/>
      <c r="DK119" s="1023"/>
      <c r="DL119" s="1021">
        <v>106803</v>
      </c>
      <c r="DM119" s="1022"/>
      <c r="DN119" s="1022"/>
      <c r="DO119" s="1022"/>
      <c r="DP119" s="1023"/>
      <c r="DQ119" s="1021">
        <v>59973</v>
      </c>
      <c r="DR119" s="1022"/>
      <c r="DS119" s="1022"/>
      <c r="DT119" s="1022"/>
      <c r="DU119" s="1023"/>
      <c r="DV119" s="1024">
        <v>0.2</v>
      </c>
      <c r="DW119" s="1025"/>
      <c r="DX119" s="1025"/>
      <c r="DY119" s="1025"/>
      <c r="DZ119" s="1026"/>
    </row>
    <row r="120" spans="1:130" s="230" customFormat="1" ht="26.25" customHeight="1" x14ac:dyDescent="0.2">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19347035</v>
      </c>
      <c r="BR120" s="967"/>
      <c r="BS120" s="967"/>
      <c r="BT120" s="967"/>
      <c r="BU120" s="967"/>
      <c r="BV120" s="967">
        <v>21794560</v>
      </c>
      <c r="BW120" s="967"/>
      <c r="BX120" s="967"/>
      <c r="BY120" s="967"/>
      <c r="BZ120" s="967"/>
      <c r="CA120" s="967">
        <v>25006305</v>
      </c>
      <c r="CB120" s="967"/>
      <c r="CC120" s="967"/>
      <c r="CD120" s="967"/>
      <c r="CE120" s="967"/>
      <c r="CF120" s="980">
        <v>100.7</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12713293</v>
      </c>
      <c r="DH120" s="967"/>
      <c r="DI120" s="967"/>
      <c r="DJ120" s="967"/>
      <c r="DK120" s="967"/>
      <c r="DL120" s="967">
        <v>12023724</v>
      </c>
      <c r="DM120" s="967"/>
      <c r="DN120" s="967"/>
      <c r="DO120" s="967"/>
      <c r="DP120" s="967"/>
      <c r="DQ120" s="967">
        <v>11413539</v>
      </c>
      <c r="DR120" s="967"/>
      <c r="DS120" s="967"/>
      <c r="DT120" s="967"/>
      <c r="DU120" s="967"/>
      <c r="DV120" s="968">
        <v>46</v>
      </c>
      <c r="DW120" s="968"/>
      <c r="DX120" s="968"/>
      <c r="DY120" s="968"/>
      <c r="DZ120" s="969"/>
    </row>
    <row r="121" spans="1:130" s="230" customFormat="1" ht="26.25" customHeight="1" x14ac:dyDescent="0.2">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7498104</v>
      </c>
      <c r="BR121" s="962"/>
      <c r="BS121" s="962"/>
      <c r="BT121" s="962"/>
      <c r="BU121" s="962"/>
      <c r="BV121" s="962">
        <v>6971029</v>
      </c>
      <c r="BW121" s="962"/>
      <c r="BX121" s="962"/>
      <c r="BY121" s="962"/>
      <c r="BZ121" s="962"/>
      <c r="CA121" s="962">
        <v>6677291</v>
      </c>
      <c r="CB121" s="962"/>
      <c r="CC121" s="962"/>
      <c r="CD121" s="962"/>
      <c r="CE121" s="962"/>
      <c r="CF121" s="956">
        <v>26.9</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1227475</v>
      </c>
      <c r="DH121" s="962"/>
      <c r="DI121" s="962"/>
      <c r="DJ121" s="962"/>
      <c r="DK121" s="962"/>
      <c r="DL121" s="962">
        <v>1032238</v>
      </c>
      <c r="DM121" s="962"/>
      <c r="DN121" s="962"/>
      <c r="DO121" s="962"/>
      <c r="DP121" s="962"/>
      <c r="DQ121" s="962">
        <v>943504</v>
      </c>
      <c r="DR121" s="962"/>
      <c r="DS121" s="962"/>
      <c r="DT121" s="962"/>
      <c r="DU121" s="962"/>
      <c r="DV121" s="963">
        <v>3.8</v>
      </c>
      <c r="DW121" s="963"/>
      <c r="DX121" s="963"/>
      <c r="DY121" s="963"/>
      <c r="DZ121" s="964"/>
    </row>
    <row r="122" spans="1:130" s="230" customFormat="1" ht="26.25" customHeight="1" x14ac:dyDescent="0.2">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43560654</v>
      </c>
      <c r="BR122" s="1036"/>
      <c r="BS122" s="1036"/>
      <c r="BT122" s="1036"/>
      <c r="BU122" s="1036"/>
      <c r="BV122" s="1036">
        <v>41614456</v>
      </c>
      <c r="BW122" s="1036"/>
      <c r="BX122" s="1036"/>
      <c r="BY122" s="1036"/>
      <c r="BZ122" s="1036"/>
      <c r="CA122" s="1036">
        <v>39733799</v>
      </c>
      <c r="CB122" s="1036"/>
      <c r="CC122" s="1036"/>
      <c r="CD122" s="1036"/>
      <c r="CE122" s="1036"/>
      <c r="CF122" s="1053">
        <v>160</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v>4427</v>
      </c>
      <c r="DH122" s="962"/>
      <c r="DI122" s="962"/>
      <c r="DJ122" s="962"/>
      <c r="DK122" s="962"/>
      <c r="DL122" s="962">
        <v>3734</v>
      </c>
      <c r="DM122" s="962"/>
      <c r="DN122" s="962"/>
      <c r="DO122" s="962"/>
      <c r="DP122" s="962"/>
      <c r="DQ122" s="962">
        <v>2604</v>
      </c>
      <c r="DR122" s="962"/>
      <c r="DS122" s="962"/>
      <c r="DT122" s="962"/>
      <c r="DU122" s="962"/>
      <c r="DV122" s="963">
        <v>0</v>
      </c>
      <c r="DW122" s="963"/>
      <c r="DX122" s="963"/>
      <c r="DY122" s="963"/>
      <c r="DZ122" s="964"/>
    </row>
    <row r="123" spans="1:130" s="230" customFormat="1" ht="26.25" customHeight="1" x14ac:dyDescent="0.2">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70405793</v>
      </c>
      <c r="BR123" s="1100"/>
      <c r="BS123" s="1100"/>
      <c r="BT123" s="1100"/>
      <c r="BU123" s="1100"/>
      <c r="BV123" s="1100">
        <v>70380045</v>
      </c>
      <c r="BW123" s="1100"/>
      <c r="BX123" s="1100"/>
      <c r="BY123" s="1100"/>
      <c r="BZ123" s="1100"/>
      <c r="CA123" s="1100">
        <v>71417395</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102140</v>
      </c>
      <c r="AB126" s="995"/>
      <c r="AC126" s="995"/>
      <c r="AD126" s="995"/>
      <c r="AE126" s="996"/>
      <c r="AF126" s="997">
        <v>68211</v>
      </c>
      <c r="AG126" s="995"/>
      <c r="AH126" s="995"/>
      <c r="AI126" s="995"/>
      <c r="AJ126" s="996"/>
      <c r="AK126" s="997">
        <v>48647</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719</v>
      </c>
      <c r="AB127" s="995"/>
      <c r="AC127" s="995"/>
      <c r="AD127" s="995"/>
      <c r="AE127" s="996"/>
      <c r="AF127" s="997">
        <v>652</v>
      </c>
      <c r="AG127" s="995"/>
      <c r="AH127" s="995"/>
      <c r="AI127" s="995"/>
      <c r="AJ127" s="996"/>
      <c r="AK127" s="997">
        <v>606</v>
      </c>
      <c r="AL127" s="995"/>
      <c r="AM127" s="995"/>
      <c r="AN127" s="995"/>
      <c r="AO127" s="996"/>
      <c r="AP127" s="998">
        <v>0</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843913</v>
      </c>
      <c r="AB128" s="1082"/>
      <c r="AC128" s="1082"/>
      <c r="AD128" s="1082"/>
      <c r="AE128" s="1083"/>
      <c r="AF128" s="1084">
        <v>824239</v>
      </c>
      <c r="AG128" s="1082"/>
      <c r="AH128" s="1082"/>
      <c r="AI128" s="1082"/>
      <c r="AJ128" s="1083"/>
      <c r="AK128" s="1084">
        <v>850161</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11.86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28816182</v>
      </c>
      <c r="AB129" s="995"/>
      <c r="AC129" s="995"/>
      <c r="AD129" s="995"/>
      <c r="AE129" s="996"/>
      <c r="AF129" s="997">
        <v>28320941</v>
      </c>
      <c r="AG129" s="995"/>
      <c r="AH129" s="995"/>
      <c r="AI129" s="995"/>
      <c r="AJ129" s="996"/>
      <c r="AK129" s="997">
        <v>28930233</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16.86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3856141</v>
      </c>
      <c r="AB130" s="995"/>
      <c r="AC130" s="995"/>
      <c r="AD130" s="995"/>
      <c r="AE130" s="996"/>
      <c r="AF130" s="997">
        <v>4059808</v>
      </c>
      <c r="AG130" s="995"/>
      <c r="AH130" s="995"/>
      <c r="AI130" s="995"/>
      <c r="AJ130" s="996"/>
      <c r="AK130" s="997">
        <v>4103947</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2.2999999999999998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24960041</v>
      </c>
      <c r="AB131" s="1022"/>
      <c r="AC131" s="1022"/>
      <c r="AD131" s="1022"/>
      <c r="AE131" s="1023"/>
      <c r="AF131" s="1021">
        <v>24261133</v>
      </c>
      <c r="AG131" s="1022"/>
      <c r="AH131" s="1022"/>
      <c r="AI131" s="1022"/>
      <c r="AJ131" s="1023"/>
      <c r="AK131" s="1021">
        <v>24826286</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1.954684289</v>
      </c>
      <c r="AB132" s="1133"/>
      <c r="AC132" s="1133"/>
      <c r="AD132" s="1133"/>
      <c r="AE132" s="1134"/>
      <c r="AF132" s="1135">
        <v>2.4285757800000001</v>
      </c>
      <c r="AG132" s="1133"/>
      <c r="AH132" s="1133"/>
      <c r="AI132" s="1133"/>
      <c r="AJ132" s="1134"/>
      <c r="AK132" s="1135">
        <v>2.5866591579999998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1.8</v>
      </c>
      <c r="AB133" s="1116"/>
      <c r="AC133" s="1116"/>
      <c r="AD133" s="1116"/>
      <c r="AE133" s="1117"/>
      <c r="AF133" s="1115">
        <v>2.1</v>
      </c>
      <c r="AG133" s="1116"/>
      <c r="AH133" s="1116"/>
      <c r="AI133" s="1116"/>
      <c r="AJ133" s="1117"/>
      <c r="AK133" s="1115">
        <v>2.2999999999999998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J/x3YcIZFClXgcRQZp34xV/j4zdmInfSEtVej3uPTDvGfzvvOWWy2glvSHU7Iv/NAKbuvyOrlDHMtENym5E3g==" saltValue="kc7ZZBafcMhQH9Gr6UWJ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85" zoomScaleNormal="85" zoomScaleSheetLayoutView="85" workbookViewId="0">
      <selection activeCell="AX52" sqref="AX52"/>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d2qW17O82abwkwKyP6TC/OUc+nvr//3DhB2WdWRZtkigWPbeM2rSqKK7HrTlOZwsu5BtL4FQRVsFK4gDfGe5w==" saltValue="a4qUtBjA6fo4uARwgWXDX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58"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uG95h22WogtMS6btdTZpy7/hfqoijOGMxfcanHLayBkjebumo9jbG04Thb9N/a3ziABpWkpwEDUdn9sNc4exw==" saltValue="Bt3TDfkB+L3EiNsMLiSy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8657004</v>
      </c>
      <c r="AP9" s="281">
        <v>75842</v>
      </c>
      <c r="AQ9" s="282">
        <v>66571</v>
      </c>
      <c r="AR9" s="283">
        <v>13.9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6959</v>
      </c>
      <c r="AP10" s="284">
        <v>61</v>
      </c>
      <c r="AQ10" s="285">
        <v>3999</v>
      </c>
      <c r="AR10" s="286">
        <v>-98.5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60314</v>
      </c>
      <c r="AP11" s="284">
        <v>528</v>
      </c>
      <c r="AQ11" s="285">
        <v>2086</v>
      </c>
      <c r="AR11" s="286">
        <v>-74.7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382248</v>
      </c>
      <c r="AP13" s="284">
        <v>3349</v>
      </c>
      <c r="AQ13" s="285">
        <v>2452</v>
      </c>
      <c r="AR13" s="286">
        <v>36.6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96289</v>
      </c>
      <c r="AP14" s="284">
        <v>844</v>
      </c>
      <c r="AQ14" s="285">
        <v>1577</v>
      </c>
      <c r="AR14" s="286">
        <v>-46.5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-574919</v>
      </c>
      <c r="AP15" s="284">
        <v>-5037</v>
      </c>
      <c r="AQ15" s="285">
        <v>-2400</v>
      </c>
      <c r="AR15" s="286">
        <v>109.9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8627895</v>
      </c>
      <c r="AP16" s="284">
        <v>75586</v>
      </c>
      <c r="AQ16" s="285">
        <v>74306</v>
      </c>
      <c r="AR16" s="286">
        <v>1.7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7.83</v>
      </c>
      <c r="AP21" s="298">
        <v>6.91</v>
      </c>
      <c r="AQ21" s="299">
        <v>0.92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98.1</v>
      </c>
      <c r="AP22" s="303">
        <v>99.2</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4318420</v>
      </c>
      <c r="AP32" s="312">
        <v>37832</v>
      </c>
      <c r="AQ32" s="313">
        <v>38265</v>
      </c>
      <c r="AR32" s="314">
        <v>-1.1000000000000001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1228606</v>
      </c>
      <c r="AP35" s="312">
        <v>10763</v>
      </c>
      <c r="AQ35" s="313">
        <v>11441</v>
      </c>
      <c r="AR35" s="314">
        <v>-5.9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t="s">
        <v>487</v>
      </c>
      <c r="AP36" s="312" t="s">
        <v>487</v>
      </c>
      <c r="AQ36" s="313">
        <v>1708</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49253</v>
      </c>
      <c r="AP37" s="312">
        <v>431</v>
      </c>
      <c r="AQ37" s="313">
        <v>394</v>
      </c>
      <c r="AR37" s="314">
        <v>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1</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-850161</v>
      </c>
      <c r="AP39" s="312">
        <v>-7448</v>
      </c>
      <c r="AQ39" s="313">
        <v>-7153</v>
      </c>
      <c r="AR39" s="314">
        <v>4.0999999999999996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-4103947</v>
      </c>
      <c r="AP40" s="312">
        <v>-35953</v>
      </c>
      <c r="AQ40" s="313">
        <v>-33456</v>
      </c>
      <c r="AR40" s="314">
        <v>7.5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642171</v>
      </c>
      <c r="AP41" s="312">
        <v>5626</v>
      </c>
      <c r="AQ41" s="313">
        <v>11199</v>
      </c>
      <c r="AR41" s="314">
        <v>-49.8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5848799</v>
      </c>
      <c r="AN51" s="334">
        <v>49580</v>
      </c>
      <c r="AO51" s="335">
        <v>75.2</v>
      </c>
      <c r="AP51" s="336">
        <v>66343</v>
      </c>
      <c r="AQ51" s="337">
        <v>43</v>
      </c>
      <c r="AR51" s="338">
        <v>32.200000000000003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3375011</v>
      </c>
      <c r="AN52" s="342">
        <v>28610</v>
      </c>
      <c r="AO52" s="343">
        <v>117.4</v>
      </c>
      <c r="AP52" s="344">
        <v>34529</v>
      </c>
      <c r="AQ52" s="345">
        <v>28.4</v>
      </c>
      <c r="AR52" s="346">
        <v>89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4131511</v>
      </c>
      <c r="AN53" s="334">
        <v>35204</v>
      </c>
      <c r="AO53" s="335">
        <v>-29</v>
      </c>
      <c r="AP53" s="336">
        <v>56416</v>
      </c>
      <c r="AQ53" s="337">
        <v>-15</v>
      </c>
      <c r="AR53" s="338">
        <v>-14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2487134</v>
      </c>
      <c r="AN54" s="342">
        <v>21193</v>
      </c>
      <c r="AO54" s="343">
        <v>-25.9</v>
      </c>
      <c r="AP54" s="344">
        <v>32623</v>
      </c>
      <c r="AQ54" s="345">
        <v>-5.5</v>
      </c>
      <c r="AR54" s="346">
        <v>-20.399999999999999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4850792</v>
      </c>
      <c r="AN55" s="334">
        <v>41731</v>
      </c>
      <c r="AO55" s="335">
        <v>18.5</v>
      </c>
      <c r="AP55" s="336">
        <v>49217</v>
      </c>
      <c r="AQ55" s="337">
        <v>-12.8</v>
      </c>
      <c r="AR55" s="338">
        <v>31.3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2660553</v>
      </c>
      <c r="AN56" s="342">
        <v>22889</v>
      </c>
      <c r="AO56" s="343">
        <v>8</v>
      </c>
      <c r="AP56" s="344">
        <v>27232</v>
      </c>
      <c r="AQ56" s="345">
        <v>-16.5</v>
      </c>
      <c r="AR56" s="346">
        <v>24.5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2761389</v>
      </c>
      <c r="AN57" s="334">
        <v>23994</v>
      </c>
      <c r="AO57" s="335">
        <v>-42.5</v>
      </c>
      <c r="AP57" s="336">
        <v>49211</v>
      </c>
      <c r="AQ57" s="337">
        <v>0</v>
      </c>
      <c r="AR57" s="338">
        <v>-42.5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1872966</v>
      </c>
      <c r="AN58" s="342">
        <v>16274</v>
      </c>
      <c r="AO58" s="343">
        <v>-28.9</v>
      </c>
      <c r="AP58" s="344">
        <v>28367</v>
      </c>
      <c r="AQ58" s="345">
        <v>4.2</v>
      </c>
      <c r="AR58" s="346">
        <v>-33.1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3343952</v>
      </c>
      <c r="AN59" s="334">
        <v>29295</v>
      </c>
      <c r="AO59" s="335">
        <v>22.1</v>
      </c>
      <c r="AP59" s="336">
        <v>51738</v>
      </c>
      <c r="AQ59" s="337">
        <v>5.0999999999999996</v>
      </c>
      <c r="AR59" s="338">
        <v>17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2700580</v>
      </c>
      <c r="AN60" s="342">
        <v>23659</v>
      </c>
      <c r="AO60" s="343">
        <v>45.4</v>
      </c>
      <c r="AP60" s="344">
        <v>30360</v>
      </c>
      <c r="AQ60" s="345">
        <v>7</v>
      </c>
      <c r="AR60" s="346">
        <v>38.4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4187289</v>
      </c>
      <c r="AN61" s="349">
        <v>35961</v>
      </c>
      <c r="AO61" s="350">
        <v>8.9</v>
      </c>
      <c r="AP61" s="351">
        <v>54585</v>
      </c>
      <c r="AQ61" s="352">
        <v>4.0999999999999996</v>
      </c>
      <c r="AR61" s="338">
        <v>4.8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2619249</v>
      </c>
      <c r="AN62" s="342">
        <v>22525</v>
      </c>
      <c r="AO62" s="343">
        <v>23.2</v>
      </c>
      <c r="AP62" s="344">
        <v>30622</v>
      </c>
      <c r="AQ62" s="345">
        <v>3.5</v>
      </c>
      <c r="AR62" s="346">
        <v>19.7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AjkGcF/MYChE3fegt805RhDwgeVRsLDZNeQDliXFQouZWtWX/pwsLHCjE0jdbGESLbgDCvZmphdFnn6NRL/bA==" saltValue="/T2DqjSc7ZnzNffGQLZb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K79"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3tUXAEXN17Hlf0Y25pa5l2SJm8DZjJs/QueIOCTOmVDjHN6xq//xExYiJRdD5TqyDz9/UydkCp1Dgh0Y46GYsg==" saltValue="rxZnCW3WfKyRPHWHnwev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9xFJJv6qCR9sL39BjegXBeEo4tyEmhQaxWv+ZYgsGa9LsW/6pfsE9noc4mAru2+I4+GCwuWQSq8SFwADilFfFA==" saltValue="aq2TYfomdmHQGOf8Mu6B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C47" sqref="C47:E47"/>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12.07</v>
      </c>
      <c r="G47" s="12">
        <v>12.39</v>
      </c>
      <c r="H47" s="12">
        <v>15.14</v>
      </c>
      <c r="I47" s="12">
        <v>16.170000000000002</v>
      </c>
      <c r="J47" s="13">
        <v>15.82</v>
      </c>
    </row>
    <row r="48" spans="2:10" ht="57.75" customHeight="1" x14ac:dyDescent="0.2">
      <c r="B48" s="14"/>
      <c r="C48" s="1177" t="s">
        <v>4</v>
      </c>
      <c r="D48" s="1177"/>
      <c r="E48" s="1178"/>
      <c r="F48" s="15">
        <v>10.17</v>
      </c>
      <c r="G48" s="16">
        <v>11.4</v>
      </c>
      <c r="H48" s="16">
        <v>11.55</v>
      </c>
      <c r="I48" s="16">
        <v>11.43</v>
      </c>
      <c r="J48" s="17">
        <v>9.4499999999999993</v>
      </c>
    </row>
    <row r="49" spans="2:10" ht="57.75" customHeight="1" thickBot="1" x14ac:dyDescent="0.25">
      <c r="B49" s="18"/>
      <c r="C49" s="1179" t="s">
        <v>5</v>
      </c>
      <c r="D49" s="1179"/>
      <c r="E49" s="1180"/>
      <c r="F49" s="19" t="s">
        <v>530</v>
      </c>
      <c r="G49" s="20">
        <v>2.09</v>
      </c>
      <c r="H49" s="20">
        <v>3.83</v>
      </c>
      <c r="I49" s="20">
        <v>0.43</v>
      </c>
      <c r="J49" s="21" t="s">
        <v>531</v>
      </c>
    </row>
    <row r="50" spans="2:10" ht="13" x14ac:dyDescent="0.2"/>
  </sheetData>
  <sheetProtection algorithmName="SHA-512" hashValue="4FkbmOXf4PzcSWE/txY+xT9BiYICLA56Bb0R8aaZv9qRUnULGbwMRrMYW/a3+MGR2dzYLwHZdQqbHIodOMfHLw==" saltValue="XZhnz90UL+HVl13qxDjX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2025-03-13T04:57:24Z</cp:lastPrinted>
  <dcterms:created xsi:type="dcterms:W3CDTF">2025-02-19T01:14:02Z</dcterms:created>
  <dcterms:modified xsi:type="dcterms:W3CDTF">2025-09-22T08:43:48Z</dcterms:modified>
  <cp:category/>
</cp:coreProperties>
</file>