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L:\05財政担当\R7（2025）\②財政運営\16財政状況資料集\○令和５年度財政状況資料集の作成について（2回目・地方公会計関係）\04公開用\"/>
    </mc:Choice>
  </mc:AlternateContent>
  <xr:revisionPtr revIDLastSave="0" documentId="13_ncr:1_{6D7D7467-1724-43CD-91A5-B26E2246F04E}" xr6:coauthVersionLast="47" xr6:coauthVersionMax="47" xr10:uidLastSave="{00000000-0000-0000-0000-000000000000}"/>
  <bookViews>
    <workbookView xWindow="75" yWindow="-16320" windowWidth="29040" windowHeight="15840" tabRatio="79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市町村公会計指標分析・財政指標組合せ分析表" sheetId="18" r:id="rId14"/>
    <sheet name="市町村施設類型別ストック情報分析表①" sheetId="19" r:id="rId15"/>
    <sheet name="市町村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E37" i="10"/>
  <c r="AM37" i="10"/>
  <c r="U37" i="10"/>
  <c r="C37" i="10"/>
  <c r="BE36" i="10"/>
  <c r="C36" i="10"/>
  <c r="C35" i="10"/>
  <c r="BW34" i="10"/>
  <c r="BW35" i="10" s="1"/>
  <c r="U34" i="10"/>
  <c r="U35" i="10" s="1"/>
  <c r="U36" i="10" s="1"/>
  <c r="C34" i="10"/>
  <c r="BW36" i="10" l="1"/>
  <c r="BW37" i="10" s="1"/>
  <c r="CO34" i="10"/>
  <c r="CO35" i="10" s="1"/>
  <c r="CO36" i="10" s="1"/>
  <c r="CO37" i="10" s="1"/>
  <c r="CO38"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<sst xmlns="http://schemas.openxmlformats.org/spreadsheetml/2006/main" count="1139" uniqueCount="581">
  <si>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</si>
  <si>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</si>
  <si>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</si>
  <si>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</si>
  <si>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</si>
  <si>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</si>
  <si>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</si>
  <si>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</si>
  <si>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</si>
  <si>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</si>
  <si>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</si>
  <si>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</si>
  <si>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</si>
  <si>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</si>
  <si>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</si>
  <si>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</si>
  <si>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</si>
  <si>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</si>
  <si>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</si>
  <si>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</si>
  <si>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</si>
  <si>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</si>
  <si>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</si>
  <si>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</si>
  <si>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</si>
  <si>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</si>
  <si>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</si>
  <si>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</si>
  <si>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</si>
  <si>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</si>
  <si>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</si>
  <si>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</si>
  <si>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</si>
  <si>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</si>
  <si>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</si>
  <si>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</si>
  <si>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</si>
  <si>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</si>
  <si>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</si>
  <si>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</si>
  <si>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</si>
  <si>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</si>
  <si>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</si>
  <si>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</si>
  <si>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</si>
  <si>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</si>
  <si>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</si>
  <si>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</si>
  <si>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</si>
  <si>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</si>
  <si>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</si>
  <si>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</si>
  <si>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</si>
  <si>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</si>
  <si>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</si>
  <si>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</si>
  <si>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</si>
  <si>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</si>
  <si>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</si>
  <si>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</si>
  <si>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</si>
  <si>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</si>
  <si>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</si>
  <si>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</si>
  <si>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</si>
  <si>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</si>
  <si>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</si>
  <si>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</si>
  <si>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</si>
  <si>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</si>
  <si>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</si>
  <si>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</si>
  <si>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</si>
  <si>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</si>
  <si>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</si>
  <si>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</si>
  <si>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</si>
  <si>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</si>
  <si>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</si>
  <si>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</si>
  <si>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</si>
  <si>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</si>
  <si>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</si>
  <si>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</si>
  <si>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</si>
  <si>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</si>
  <si>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</si>
  <si>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</si>
  <si>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</si>
  <si>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</si>
  <si>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</si>
  <si>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</si>
  <si>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</si>
  <si>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</si>
  <si>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足利市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</si>
  <si>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</si>
  <si>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</si>
  <si>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</si>
  <si>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</si>
  <si>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</si>
  <si>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</si>
  <si>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</si>
  <si>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</si>
  <si>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</si>
  <si>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</si>
  <si>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</si>
  <si>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</si>
  <si>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</si>
  <si>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</si>
  <si>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</si>
  <si>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</si>
  <si>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</si>
  <si>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</si>
  <si>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</si>
  <si>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</si>
  <si>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</si>
  <si>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</si>
  <si>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</si>
  <si>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</si>
  <si>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</si>
  <si>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</si>
  <si>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</si>
  <si>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</si>
  <si>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</si>
  <si>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</si>
  <si>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</si>
  <si>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</si>
  <si>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</si>
  <si>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</si>
  <si>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</si>
  <si>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</si>
  <si>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</si>
  <si>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</si>
  <si>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</si>
  <si>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</si>
  <si>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</si>
  <si>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</si>
  <si>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</si>
  <si>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</si>
  <si>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</si>
  <si>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</si>
  <si>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</si>
  <si>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</si>
  <si>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</si>
  <si>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</si>
  <si>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</si>
  <si>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</si>
  <si>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</si>
  <si>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</si>
  <si>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</si>
  <si>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</si>
  <si>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</si>
  <si>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</si>
  <si>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</si>
  <si>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</si>
  <si>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</si>
  <si>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</si>
  <si>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</si>
  <si>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</si>
  <si>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</si>
  <si>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</si>
  <si>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</si>
  <si>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</si>
  <si>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</si>
  <si>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</si>
  <si>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</si>
  <si>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</si>
  <si>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</si>
  <si>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</si>
  <si>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</si>
  <si>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</si>
  <si>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</si>
  <si>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</si>
  <si>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</si>
  <si>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</si>
  <si>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</si>
  <si>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</si>
  <si>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</si>
  <si>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</si>
  <si>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</si>
  <si>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</si>
  <si>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</si>
  <si>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</si>
  <si>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</si>
  <si>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</si>
  <si>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</si>
  <si>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</si>
  <si>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</si>
  <si>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</si>
  <si>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</si>
  <si>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</si>
  <si>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</si>
  <si>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</si>
  <si>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</si>
  <si>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</si>
  <si>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</si>
  <si>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</si>
  <si>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</si>
  <si>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</si>
  <si>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</si>
  <si>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</si>
  <si>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</si>
  <si>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</si>
  <si>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栃木県足利市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</si>
  <si>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</si>
  <si>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</si>
  <si>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</si>
  <si>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</si>
  <si>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</si>
  <si>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</si>
  <si>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</si>
  <si>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</si>
  <si>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</si>
  <si>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</si>
  <si>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</si>
  <si>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</si>
  <si>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</si>
  <si>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</si>
  <si>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</si>
  <si>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</si>
  <si>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</si>
  <si>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</si>
  <si>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</si>
  <si>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</si>
  <si>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</si>
  <si>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</si>
  <si>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</si>
  <si>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</si>
  <si>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</si>
  <si>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</si>
  <si>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</si>
  <si>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</si>
  <si>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</si>
  <si>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</si>
  <si>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</si>
  <si>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</si>
  <si>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</si>
  <si>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</si>
  <si>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</si>
  <si>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</si>
  <si>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</si>
  <si>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</si>
  <si>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</si>
  <si>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</si>
  <si>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</si>
  <si>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</si>
  <si>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</si>
  <si>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</si>
  <si>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</si>
  <si>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</si>
  <si>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</si>
  <si>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</si>
  <si>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</si>
  <si>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</si>
  <si>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</si>
  <si>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</si>
  <si>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</si>
  <si>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</si>
  <si>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</si>
  <si>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</si>
  <si>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</si>
  <si>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</si>
  <si>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</si>
  <si>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</si>
  <si>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</si>
  <si>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</si>
  <si>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</si>
  <si>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</si>
  <si>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</si>
  <si>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</si>
  <si>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</si>
  <si>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</si>
  <si>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</si>
  <si>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</si>
  <si>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</si>
  <si>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</si>
  <si>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</si>
  <si>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</si>
  <si>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</si>
  <si>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</si>
  <si>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</si>
  <si>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</si>
  <si>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</si>
  <si>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</si>
  <si>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</si>
  <si>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</si>
  <si>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</si>
  <si>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</si>
  <si>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</si>
  <si>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</si>
  <si>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</si>
  <si>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</si>
  <si>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</si>
  <si>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</si>
  <si>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</si>
  <si>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</si>
  <si>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</si>
  <si>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</si>
  <si>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</si>
  <si>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</si>
  <si>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</si>
  <si>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</si>
  <si>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</si>
  <si>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</si>
  <si>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</si>
  <si>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</si>
  <si>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</si>
  <si>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</si>
  <si>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</si>
  <si>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</si>
  <si>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</si>
  <si>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</si>
  <si>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</si>
  <si>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</si>
  <si>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</si>
  <si>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</si>
  <si>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</si>
  <si>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</si>
  <si>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</si>
  <si>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</si>
  <si>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</si>
  <si>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</si>
  <si>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</si>
  <si>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</si>
  <si>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</si>
  <si>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</si>
  <si>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</si>
  <si>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</si>
  <si>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</si>
  <si>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</si>
  <si>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</si>
  <si>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</si>
  <si>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</si>
  <si>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</si>
  <si>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</si>
  <si>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</si>
  <si>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</si>
  <si>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</si>
  <si>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</si>
  <si>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</si>
  <si>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</si>
  <si>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</si>
  <si>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</si>
  <si>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</si>
  <si>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</si>
  <si>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</si>
  <si>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</si>
  <si>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</si>
  <si>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</si>
  <si>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</si>
  <si>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</si>
  <si>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</si>
  <si>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</si>
  <si>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</si>
  <si>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栃木県足利市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</si>
  <si>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</si>
  <si>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</si>
  <si>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</si>
  <si>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</si>
  <si>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</si>
  <si>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</si>
  <si>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</si>
  <si>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</si>
  <si>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</si>
  <si>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</si>
  <si>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</si>
  <si>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</si>
  <si>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</si>
  <si>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</si>
  <si>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</si>
  <si>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</si>
  <si>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</si>
  <si>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</si>
  <si>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</si>
  <si>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</si>
  <si>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</si>
  <si>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</si>
  <si>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</si>
  <si>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</si>
  <si>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</si>
  <si>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</si>
  <si>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</si>
  <si>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</si>
  <si>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</si>
  <si>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</si>
  <si>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</si>
  <si>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</si>
  <si>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</si>
  <si>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t>
    <phoneticPr fontId="5"/>
  </si>
  <si>
    <t>国民健康保険特別会計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</si>
  <si>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</si>
  <si>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</si>
  <si>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</si>
  <si>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</si>
  <si>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</si>
  <si>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太陽光発電事業特別会計</t>
    <phoneticPr fontId="5"/>
  </si>
  <si>
    <t>法非適用企業</t>
    <phoneticPr fontId="5"/>
  </si>
  <si>
    <t>(仮称)あがた駅北産業団地開発事業特別会計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</si>
  <si>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</si>
  <si>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</si>
  <si>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</si>
  <si>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</si>
  <si>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</si>
  <si>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</si>
  <si>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</si>
  <si>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</si>
  <si>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</si>
  <si>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</si>
  <si>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</si>
  <si>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</si>
  <si>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</si>
  <si>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</si>
  <si>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</si>
  <si>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</si>
  <si>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</si>
  <si>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</si>
  <si>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</si>
  <si>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</si>
  <si>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</si>
  <si>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</si>
  <si>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</si>
  <si>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</si>
  <si>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</si>
  <si>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</si>
  <si>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</si>
  <si>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</si>
  <si>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</si>
  <si>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</si>
  <si>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</si>
  <si>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</si>
  <si>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</si>
  <si>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</si>
  <si>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</si>
  <si>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</si>
  <si>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</si>
  <si>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</si>
  <si>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</si>
  <si>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</si>
  <si>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</si>
  <si>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</si>
  <si>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</si>
  <si>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</si>
  <si>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</si>
  <si>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</si>
  <si>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</si>
  <si>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</si>
  <si>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</si>
  <si>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</si>
  <si>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</si>
  <si>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</si>
  <si>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</si>
  <si>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（仮称）あがた駅北産業団地開発事業特別会計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</si>
  <si>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</si>
  <si>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</si>
  <si>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</si>
  <si>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</si>
  <si>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</si>
  <si>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</si>
  <si>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</si>
  <si>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</si>
  <si>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</si>
  <si>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</si>
  <si>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</si>
  <si>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</si>
  <si>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</si>
  <si>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</si>
  <si>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</si>
  <si>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</si>
  <si>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</si>
  <si>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</si>
  <si>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</si>
  <si>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</si>
  <si>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</si>
  <si>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</si>
  <si>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</si>
  <si>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</si>
  <si>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</si>
  <si>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</si>
  <si>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</si>
  <si>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</si>
  <si>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</si>
  <si>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</si>
  <si>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</si>
  <si>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</si>
  <si>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</si>
  <si>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</si>
  <si>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</si>
  <si>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</si>
  <si>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</si>
  <si>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</si>
  <si>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</si>
  <si>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</si>
  <si>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</si>
  <si>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</si>
  <si>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</si>
  <si>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</si>
  <si>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</si>
  <si>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</si>
  <si>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</si>
  <si>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</si>
  <si>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</si>
  <si>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</si>
  <si>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</si>
  <si>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</si>
  <si>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</si>
  <si>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</si>
  <si>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</si>
  <si>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</si>
  <si>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</si>
  <si>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</si>
  <si>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</si>
  <si>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</si>
  <si>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</si>
  <si>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</si>
  <si>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</si>
  <si>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</si>
  <si>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</si>
  <si>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</si>
  <si>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</si>
  <si>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</si>
  <si>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</si>
  <si>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</si>
  <si>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</si>
  <si>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</si>
  <si>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</si>
  <si>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</si>
  <si>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</si>
  <si>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</si>
  <si>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</si>
  <si>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</si>
  <si>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</si>
  <si>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</si>
  <si>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</si>
  <si>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</si>
  <si>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3.25</t>
  </si>
  <si>
    <t>▲ 0.58</t>
  </si>
  <si>
    <t>▲ 4.66</t>
  </si>
  <si>
    <t>水道事業会計</t>
  </si>
  <si>
    <t>一般会計</t>
  </si>
  <si>
    <t>下水道事業会計</t>
  </si>
  <si>
    <t>工業用水道事業会計</t>
  </si>
  <si>
    <t>介護保険特別会計</t>
  </si>
  <si>
    <t>国民健康保険特別会計</t>
  </si>
  <si>
    <t>後期高齢者医療特別会計</t>
  </si>
  <si>
    <t>太陽光発電事業特別会計</t>
  </si>
  <si>
    <t>その他会計（赤字）</t>
  </si>
  <si>
    <t>その他会計（黒字）</t>
  </si>
  <si>
    <t>R01</t>
    <phoneticPr fontId="5"/>
  </si>
  <si>
    <t>R02</t>
    <phoneticPr fontId="5"/>
  </si>
  <si>
    <t>R03</t>
    <phoneticPr fontId="5"/>
  </si>
  <si>
    <t>R04</t>
    <phoneticPr fontId="5"/>
  </si>
  <si>
    <t>R05</t>
    <phoneticPr fontId="5"/>
  </si>
  <si>
    <t>足利市公共施設等整備基金</t>
    <rPh sb="0" eb="3">
      <t>アシカガシ</t>
    </rPh>
    <rPh sb="3" eb="5">
      <t>コウキョウ</t>
    </rPh>
    <rPh sb="5" eb="8">
      <t>シセツトウ</t>
    </rPh>
    <rPh sb="8" eb="10">
      <t>セイビ</t>
    </rPh>
    <rPh sb="10" eb="12">
      <t>キキン</t>
    </rPh>
    <phoneticPr fontId="10"/>
  </si>
  <si>
    <t>足利市職員退職手当基金</t>
    <phoneticPr fontId="10"/>
  </si>
  <si>
    <t>足利市社会福祉事業基金</t>
    <phoneticPr fontId="10"/>
  </si>
  <si>
    <t>足利市図書館施設整備基金</t>
    <phoneticPr fontId="10"/>
  </si>
  <si>
    <t>足利市奨学基金</t>
    <phoneticPr fontId="10"/>
  </si>
  <si>
    <t>-</t>
    <phoneticPr fontId="2"/>
  </si>
  <si>
    <t>栃木県南地域地場産業振興センター</t>
    <rPh sb="0" eb="4">
      <t>トチギケンナン</t>
    </rPh>
    <rPh sb="4" eb="6">
      <t>チイキ</t>
    </rPh>
    <rPh sb="6" eb="8">
      <t>ジバ</t>
    </rPh>
    <rPh sb="8" eb="10">
      <t>サンギョウ</t>
    </rPh>
    <rPh sb="10" eb="12">
      <t>シンコウ</t>
    </rPh>
    <phoneticPr fontId="10"/>
  </si>
  <si>
    <t>足利市民文化財団</t>
    <rPh sb="0" eb="4">
      <t>アシカガシミン</t>
    </rPh>
    <rPh sb="4" eb="6">
      <t>ブンカ</t>
    </rPh>
    <rPh sb="6" eb="8">
      <t>ザイダン</t>
    </rPh>
    <phoneticPr fontId="10"/>
  </si>
  <si>
    <t>足利市土地開発公社</t>
    <rPh sb="0" eb="3">
      <t>アシカガシ</t>
    </rPh>
    <rPh sb="3" eb="5">
      <t>トチ</t>
    </rPh>
    <rPh sb="5" eb="7">
      <t>カイハツ</t>
    </rPh>
    <rPh sb="7" eb="9">
      <t>コウシャ</t>
    </rPh>
    <phoneticPr fontId="10"/>
  </si>
  <si>
    <t>足利市みどりと文化・スポーツ財団</t>
    <rPh sb="0" eb="3">
      <t>アシカガシ</t>
    </rPh>
    <rPh sb="7" eb="9">
      <t>ブンカ</t>
    </rPh>
    <rPh sb="14" eb="16">
      <t>ザイダン</t>
    </rPh>
    <phoneticPr fontId="10"/>
  </si>
  <si>
    <t>両毛地区勤労者福祉共済会</t>
    <rPh sb="0" eb="2">
      <t>リョウモウ</t>
    </rPh>
    <rPh sb="2" eb="4">
      <t>チク</t>
    </rPh>
    <rPh sb="4" eb="7">
      <t>キンロウシャ</t>
    </rPh>
    <rPh sb="7" eb="9">
      <t>フクシ</t>
    </rPh>
    <rPh sb="9" eb="12">
      <t>キョウサイカイ</t>
    </rPh>
    <phoneticPr fontId="10"/>
  </si>
  <si>
    <t>-</t>
    <phoneticPr fontId="10"/>
  </si>
  <si>
    <t>-</t>
    <phoneticPr fontId="2"/>
  </si>
  <si>
    <t>-</t>
    <phoneticPr fontId="2"/>
  </si>
  <si>
    <t>栃木県市町村総合事務組合(一般会計)</t>
    <rPh sb="13" eb="15">
      <t>イッパン</t>
    </rPh>
    <rPh sb="15" eb="17">
      <t>カイケイ</t>
    </rPh>
    <phoneticPr fontId="2"/>
  </si>
  <si>
    <t>栃木県市町村総合事務組合(特別会計)</t>
    <rPh sb="13" eb="15">
      <t>トクベツ</t>
    </rPh>
    <rPh sb="15" eb="17">
      <t>カイケイ</t>
    </rPh>
    <phoneticPr fontId="2"/>
  </si>
  <si>
    <t>栃木県後期高齢者医療広域連合(一般会計)</t>
    <rPh sb="15" eb="17">
      <t>イッパン</t>
    </rPh>
    <rPh sb="17" eb="19">
      <t>カイケイ</t>
    </rPh>
    <phoneticPr fontId="2"/>
  </si>
  <si>
    <t>栃木県後期高齢者医療広域連合(後期高齢者特別会計)</t>
    <rPh sb="15" eb="17">
      <t>コウキ</t>
    </rPh>
    <rPh sb="17" eb="20">
      <t>コウレイシャ</t>
    </rPh>
    <rPh sb="20" eb="22">
      <t>トクベツ</t>
    </rPh>
    <rPh sb="22" eb="24">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</si>
  <si>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</si>
  <si>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</si>
  <si>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</si>
  <si>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</si>
  <si>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</si>
  <si>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</si>
  <si>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</si>
  <si>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</si>
  <si>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・本市の将来負担比率は平成２７年度以降「-」である。
・実質公債費比率は３か年平均の対象年度が移行したことにより、0.４の減となった。【R4:②5.5 ③4.3 ④4.5 ⇒ R5:③4.3 ④4.5 ⑤4.3】
・公債費比率は市債の発行抑制により改善傾向ではあるものの、今後、大型公共施設の更新に伴う多額の市債発行により、比率の上昇が見込まれる。より低利な資金調達や借換えを検討し、元利償還金の上昇を緩やかにするよう取り組む。
・第８次足利市行政改革大綱実施計画にて実質公債費比率は８％未満との基本目標を掲げ、年度ごとに実績と取組み内容の分析を行っている。</t>
    <rPh sb="28" eb="30">
      <t>ジッシツ</t>
    </rPh>
    <rPh sb="30" eb="33">
      <t>コウサイヒ</t>
    </rPh>
    <rPh sb="33" eb="35">
      <t>ヒリツ</t>
    </rPh>
    <phoneticPr fontId="5"/>
  </si>
  <si>
    <t>実質公債費比率</t>
    <phoneticPr fontId="5"/>
  </si>
  <si>
    <t>・本市の将来負担比率は「-」のため、左のグラフに表示されていない。
・今後の大型公共施設の更新に伴う市債残高の増加や基金の減少により、将来負担が発生することが見込まれる一方で、有形固定資産減価償却率は減少する可能性がある。
・令和６年１月に改訂された足利市公共施設等総合管理計画に基づき、計画的な施設の整備、更新を進めていく必要がある。</t>
    <rPh sb="84" eb="86">
      <t>イッポウ</t>
    </rPh>
    <rPh sb="88" eb="94">
      <t>ユウケイコテイシサン</t>
    </rPh>
    <rPh sb="94" eb="99">
      <t>ゲンカショウキャクリツ</t>
    </rPh>
    <rPh sb="100" eb="102">
      <t>ゲンショウ</t>
    </rPh>
    <rPh sb="104" eb="107">
      <t>カノウセイ</t>
    </rPh>
    <rPh sb="120" eb="122">
      <t>カイテイ</t>
    </rPh>
    <rPh sb="130" eb="132">
      <t>シセツ</t>
    </rPh>
    <rPh sb="132" eb="133">
      <t>トウ</t>
    </rPh>
    <rPh sb="133" eb="137">
      <t>ソウゴウカンリ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</si>
</sst>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3A6494B-EEDE-446D-9DD1-0767B30B927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637B-45FD-B090-ADA0FCEEDA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36688</c:v>
                </c:pt>
                <c:pt idx="1">
                  <c:v>36467</c:v>
                </c:pt>
                <c:pt idx="2">
                  <c:v>24517</c:v>
                </c:pt>
                <c:pt idx="3">
                  <c:v>26417</c:v>
                </c:pt>
                <c:pt idx="4">
                  <c:v>33848</c:v>
                </c:pt>
              </c:numCache>
            </c:numRef>
          </c:val>
          <c:smooth val="0"/>
          <c:extLst>
            <c:ext xmlns:c16="http://schemas.microsoft.com/office/drawing/2014/chart" uri="{C3380CC4-5D6E-409C-BE32-E72D297353CC}">
              <c16:uniqueId val="{00000001-637B-45FD-B090-ADA0FCEEDA1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4.7300000000000004</c:v>
                </c:pt>
                <c:pt idx="1">
                  <c:v>5.5</c:v>
                </c:pt>
                <c:pt idx="2">
                  <c:v>9.9700000000000006</c:v>
                </c:pt>
                <c:pt idx="3">
                  <c:v>12.23</c:v>
                </c:pt>
                <c:pt idx="4">
                  <c:v>9.42</c:v>
                </c:pt>
              </c:numCache>
            </c:numRef>
          </c:val>
          <c:extLst>
            <c:ext xmlns:c16="http://schemas.microsoft.com/office/drawing/2014/chart" uri="{C3380CC4-5D6E-409C-BE32-E72D297353CC}">
              <c16:uniqueId val="{00000000-81AD-4987-97D0-C636460955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7.6</c:v>
                </c:pt>
                <c:pt idx="1">
                  <c:v>7.65</c:v>
                </c:pt>
                <c:pt idx="2">
                  <c:v>10.050000000000001</c:v>
                </c:pt>
                <c:pt idx="3">
                  <c:v>14.68</c:v>
                </c:pt>
                <c:pt idx="4">
                  <c:v>17.850000000000001</c:v>
                </c:pt>
              </c:numCache>
            </c:numRef>
          </c:val>
          <c:extLst>
            <c:ext xmlns:c16="http://schemas.microsoft.com/office/drawing/2014/chart" uri="{C3380CC4-5D6E-409C-BE32-E72D297353CC}">
              <c16:uniqueId val="{00000001-81AD-4987-97D0-C636460955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-3.25</c:v>
                </c:pt>
                <c:pt idx="1">
                  <c:v>-0.57999999999999996</c:v>
                </c:pt>
                <c:pt idx="2">
                  <c:v>5.24</c:v>
                </c:pt>
                <c:pt idx="3">
                  <c:v>1.99</c:v>
                </c:pt>
                <c:pt idx="4">
                  <c:v>-4.66</c:v>
                </c:pt>
              </c:numCache>
            </c:numRef>
          </c:val>
          <c:smooth val="0"/>
          <c:extLst>
            <c:ext xmlns:c16="http://schemas.microsoft.com/office/drawing/2014/chart" uri="{C3380CC4-5D6E-409C-BE32-E72D297353CC}">
              <c16:uniqueId val="{00000002-81AD-4987-97D0-C636460955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0.83</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C54-4211-867E-55384D6CD5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54-4211-867E-55384D6CD5F6}"/>
            </c:ext>
          </c:extLst>
        </c:ser>
        <c:ser>
          <c:idx val="2"/>
          <c:order val="2"/>
          <c:tx>
            <c:strRef>
              <c:f>データシート!$A$29</c:f>
              <c:strCache>
                <c:ptCount val="1"/>
                <c:pt idx="0">
                  <c:v>太陽光発電事業特別会計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2-EC54-4211-867E-55384D6CD5F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0.03</c:v>
                </c:pt>
                <c:pt idx="4">
                  <c:v>#N/A</c:v>
                </c:pt>
                <c:pt idx="5">
                  <c:v>0.03</c:v>
                </c:pt>
                <c:pt idx="6">
                  <c:v>#N/A</c:v>
                </c:pt>
                <c:pt idx="7">
                  <c:v>0.04</c:v>
                </c:pt>
                <c:pt idx="8">
                  <c:v>#N/A</c:v>
                </c:pt>
                <c:pt idx="9">
                  <c:v>0.04</c:v>
                </c:pt>
              </c:numCache>
            </c:numRef>
          </c:val>
          <c:extLst>
            <c:ext xmlns:c16="http://schemas.microsoft.com/office/drawing/2014/chart" uri="{C3380CC4-5D6E-409C-BE32-E72D297353CC}">
              <c16:uniqueId val="{00000003-EC54-4211-867E-55384D6CD5F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0.25</c:v>
                </c:pt>
                <c:pt idx="4">
                  <c:v>#N/A</c:v>
                </c:pt>
                <c:pt idx="5">
                  <c:v>0.22</c:v>
                </c:pt>
                <c:pt idx="6">
                  <c:v>#N/A</c:v>
                </c:pt>
                <c:pt idx="7">
                  <c:v>0.02</c:v>
                </c:pt>
                <c:pt idx="8">
                  <c:v>#N/A</c:v>
                </c:pt>
                <c:pt idx="9">
                  <c:v>7.0000000000000007E-2</c:v>
                </c:pt>
              </c:numCache>
            </c:numRef>
          </c:val>
          <c:extLst>
            <c:ext xmlns:c16="http://schemas.microsoft.com/office/drawing/2014/chart" uri="{C3380CC4-5D6E-409C-BE32-E72D297353CC}">
              <c16:uniqueId val="{00000004-EC54-4211-867E-55384D6CD5F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0.52</c:v>
                </c:pt>
                <c:pt idx="2">
                  <c:v>#N/A</c:v>
                </c:pt>
                <c:pt idx="3">
                  <c:v>0.61</c:v>
                </c:pt>
                <c:pt idx="4">
                  <c:v>#N/A</c:v>
                </c:pt>
                <c:pt idx="5">
                  <c:v>0.39</c:v>
                </c:pt>
                <c:pt idx="6">
                  <c:v>#N/A</c:v>
                </c:pt>
                <c:pt idx="7">
                  <c:v>1.05</c:v>
                </c:pt>
                <c:pt idx="8">
                  <c:v>#N/A</c:v>
                </c:pt>
                <c:pt idx="9">
                  <c:v>1.0900000000000001</c:v>
                </c:pt>
              </c:numCache>
            </c:numRef>
          </c:val>
          <c:extLst>
            <c:ext xmlns:c16="http://schemas.microsoft.com/office/drawing/2014/chart" uri="{C3380CC4-5D6E-409C-BE32-E72D297353CC}">
              <c16:uniqueId val="{00000005-EC54-4211-867E-55384D6CD5F6}"/>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3.7</c:v>
                </c:pt>
                <c:pt idx="2">
                  <c:v>#N/A</c:v>
                </c:pt>
                <c:pt idx="3">
                  <c:v>3.82</c:v>
                </c:pt>
                <c:pt idx="4">
                  <c:v>#N/A</c:v>
                </c:pt>
                <c:pt idx="5">
                  <c:v>3.88</c:v>
                </c:pt>
                <c:pt idx="6">
                  <c:v>#N/A</c:v>
                </c:pt>
                <c:pt idx="7">
                  <c:v>4.1100000000000003</c:v>
                </c:pt>
                <c:pt idx="8">
                  <c:v>#N/A</c:v>
                </c:pt>
                <c:pt idx="9">
                  <c:v>4.2300000000000004</c:v>
                </c:pt>
              </c:numCache>
            </c:numRef>
          </c:val>
          <c:extLst>
            <c:ext xmlns:c16="http://schemas.microsoft.com/office/drawing/2014/chart" uri="{C3380CC4-5D6E-409C-BE32-E72D297353CC}">
              <c16:uniqueId val="{00000006-EC54-4211-867E-55384D6CD5F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2.8</c:v>
                </c:pt>
                <c:pt idx="4">
                  <c:v>#N/A</c:v>
                </c:pt>
                <c:pt idx="5">
                  <c:v>4.3600000000000003</c:v>
                </c:pt>
                <c:pt idx="6">
                  <c:v>#N/A</c:v>
                </c:pt>
                <c:pt idx="7">
                  <c:v>5.68</c:v>
                </c:pt>
                <c:pt idx="8">
                  <c:v>#N/A</c:v>
                </c:pt>
                <c:pt idx="9">
                  <c:v>6.88</c:v>
                </c:pt>
              </c:numCache>
            </c:numRef>
          </c:val>
          <c:extLst>
            <c:ext xmlns:c16="http://schemas.microsoft.com/office/drawing/2014/chart" uri="{C3380CC4-5D6E-409C-BE32-E72D297353CC}">
              <c16:uniqueId val="{00000007-EC54-4211-867E-55384D6CD5F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4.63</c:v>
                </c:pt>
                <c:pt idx="2">
                  <c:v>#N/A</c:v>
                </c:pt>
                <c:pt idx="3">
                  <c:v>5.45</c:v>
                </c:pt>
                <c:pt idx="4">
                  <c:v>#N/A</c:v>
                </c:pt>
                <c:pt idx="5">
                  <c:v>9.9600000000000009</c:v>
                </c:pt>
                <c:pt idx="6">
                  <c:v>#N/A</c:v>
                </c:pt>
                <c:pt idx="7">
                  <c:v>12.22</c:v>
                </c:pt>
                <c:pt idx="8">
                  <c:v>#N/A</c:v>
                </c:pt>
                <c:pt idx="9">
                  <c:v>9.41</c:v>
                </c:pt>
              </c:numCache>
            </c:numRef>
          </c:val>
          <c:extLst>
            <c:ext xmlns:c16="http://schemas.microsoft.com/office/drawing/2014/chart" uri="{C3380CC4-5D6E-409C-BE32-E72D297353CC}">
              <c16:uniqueId val="{00000008-EC54-4211-867E-55384D6CD5F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10.47</c:v>
                </c:pt>
                <c:pt idx="2">
                  <c:v>#N/A</c:v>
                </c:pt>
                <c:pt idx="3">
                  <c:v>10.57</c:v>
                </c:pt>
                <c:pt idx="4">
                  <c:v>#N/A</c:v>
                </c:pt>
                <c:pt idx="5">
                  <c:v>10.31</c:v>
                </c:pt>
                <c:pt idx="6">
                  <c:v>#N/A</c:v>
                </c:pt>
                <c:pt idx="7">
                  <c:v>10.01</c:v>
                </c:pt>
                <c:pt idx="8">
                  <c:v>#N/A</c:v>
                </c:pt>
                <c:pt idx="9">
                  <c:v>9.6199999999999992</c:v>
                </c:pt>
              </c:numCache>
            </c:numRef>
          </c:val>
          <c:extLst>
            <c:ext xmlns:c16="http://schemas.microsoft.com/office/drawing/2014/chart" uri="{C3380CC4-5D6E-409C-BE32-E72D297353CC}">
              <c16:uniqueId val="{00000009-EC54-4211-867E-55384D6CD5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5347</c:v>
                </c:pt>
                <c:pt idx="5">
                  <c:v>5096</c:v>
                </c:pt>
                <c:pt idx="8">
                  <c:v>4971</c:v>
                </c:pt>
                <c:pt idx="11">
                  <c:v>4889</c:v>
                </c:pt>
                <c:pt idx="14">
                  <c:v>4908</c:v>
                </c:pt>
              </c:numCache>
            </c:numRef>
          </c:val>
          <c:extLst>
            <c:ext xmlns:c16="http://schemas.microsoft.com/office/drawing/2014/chart" uri="{C3380CC4-5D6E-409C-BE32-E72D297353CC}">
              <c16:uniqueId val="{00000000-507E-456B-B6E4-D263674136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07E-456B-B6E4-D263674136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196</c:v>
                </c:pt>
                <c:pt idx="3">
                  <c:v>341</c:v>
                </c:pt>
                <c:pt idx="6">
                  <c:v>173</c:v>
                </c:pt>
                <c:pt idx="9">
                  <c:v>178</c:v>
                </c:pt>
                <c:pt idx="12">
                  <c:v>183</c:v>
                </c:pt>
              </c:numCache>
            </c:numRef>
          </c:val>
          <c:extLst>
            <c:ext xmlns:c16="http://schemas.microsoft.com/office/drawing/2014/chart" uri="{C3380CC4-5D6E-409C-BE32-E72D297353CC}">
              <c16:uniqueId val="{00000002-507E-456B-B6E4-D263674136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7E-456B-B6E4-D263674136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2329</c:v>
                </c:pt>
                <c:pt idx="3">
                  <c:v>1711</c:v>
                </c:pt>
                <c:pt idx="6">
                  <c:v>1565</c:v>
                </c:pt>
                <c:pt idx="9">
                  <c:v>1507</c:v>
                </c:pt>
                <c:pt idx="12">
                  <c:v>1535</c:v>
                </c:pt>
              </c:numCache>
            </c:numRef>
          </c:val>
          <c:extLst>
            <c:ext xmlns:c16="http://schemas.microsoft.com/office/drawing/2014/chart" uri="{C3380CC4-5D6E-409C-BE32-E72D297353CC}">
              <c16:uniqueId val="{00000004-507E-456B-B6E4-D263674136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7E-456B-B6E4-D263674136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7E-456B-B6E4-D263674136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4599</c:v>
                </c:pt>
                <c:pt idx="3">
                  <c:v>4456</c:v>
                </c:pt>
                <c:pt idx="6">
                  <c:v>4399</c:v>
                </c:pt>
                <c:pt idx="9">
                  <c:v>4370</c:v>
                </c:pt>
                <c:pt idx="12">
                  <c:v>4331</c:v>
                </c:pt>
              </c:numCache>
            </c:numRef>
          </c:val>
          <c:extLst>
            <c:ext xmlns:c16="http://schemas.microsoft.com/office/drawing/2014/chart" uri="{C3380CC4-5D6E-409C-BE32-E72D297353CC}">
              <c16:uniqueId val="{00000007-507E-456B-B6E4-D263674136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1777</c:v>
                </c:pt>
                <c:pt idx="2">
                  <c:v>#N/A</c:v>
                </c:pt>
                <c:pt idx="3">
                  <c:v>#N/A</c:v>
                </c:pt>
                <c:pt idx="4">
                  <c:v>1412</c:v>
                </c:pt>
                <c:pt idx="5">
                  <c:v>#N/A</c:v>
                </c:pt>
                <c:pt idx="6">
                  <c:v>#N/A</c:v>
                </c:pt>
                <c:pt idx="7">
                  <c:v>1166</c:v>
                </c:pt>
                <c:pt idx="8">
                  <c:v>#N/A</c:v>
                </c:pt>
                <c:pt idx="9">
                  <c:v>#N/A</c:v>
                </c:pt>
                <c:pt idx="10">
                  <c:v>1166</c:v>
                </c:pt>
                <c:pt idx="11">
                  <c:v>#N/A</c:v>
                </c:pt>
                <c:pt idx="12">
                  <c:v>#N/A</c:v>
                </c:pt>
                <c:pt idx="13">
                  <c:v>1141</c:v>
                </c:pt>
                <c:pt idx="14">
                  <c:v>#N/A</c:v>
                </c:pt>
              </c:numCache>
            </c:numRef>
          </c:val>
          <c:smooth val="0"/>
          <c:extLst>
            <c:ext xmlns:c16="http://schemas.microsoft.com/office/drawing/2014/chart" uri="{C3380CC4-5D6E-409C-BE32-E72D297353CC}">
              <c16:uniqueId val="{00000008-507E-456B-B6E4-D263674136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46428</c:v>
                </c:pt>
                <c:pt idx="5">
                  <c:v>46174</c:v>
                </c:pt>
                <c:pt idx="8">
                  <c:v>44889</c:v>
                </c:pt>
                <c:pt idx="11">
                  <c:v>42982</c:v>
                </c:pt>
                <c:pt idx="14">
                  <c:v>41001</c:v>
                </c:pt>
              </c:numCache>
            </c:numRef>
          </c:val>
          <c:extLst>
            <c:ext xmlns:c16="http://schemas.microsoft.com/office/drawing/2014/chart" uri="{C3380CC4-5D6E-409C-BE32-E72D297353CC}">
              <c16:uniqueId val="{00000000-2ABE-4EB4-B143-E924A3B3DD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11600</c:v>
                </c:pt>
                <c:pt idx="5">
                  <c:v>10186</c:v>
                </c:pt>
                <c:pt idx="8">
                  <c:v>8538</c:v>
                </c:pt>
                <c:pt idx="11">
                  <c:v>7851</c:v>
                </c:pt>
                <c:pt idx="14">
                  <c:v>7519</c:v>
                </c:pt>
              </c:numCache>
            </c:numRef>
          </c:val>
          <c:extLst>
            <c:ext xmlns:c16="http://schemas.microsoft.com/office/drawing/2014/chart" uri="{C3380CC4-5D6E-409C-BE32-E72D297353CC}">
              <c16:uniqueId val="{00000001-2ABE-4EB4-B143-E924A3B3DD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16623</c:v>
                </c:pt>
                <c:pt idx="5">
                  <c:v>16428</c:v>
                </c:pt>
                <c:pt idx="8">
                  <c:v>18361</c:v>
                </c:pt>
                <c:pt idx="11">
                  <c:v>19914</c:v>
                </c:pt>
                <c:pt idx="14">
                  <c:v>21670</c:v>
                </c:pt>
              </c:numCache>
            </c:numRef>
          </c:val>
          <c:extLst>
            <c:ext xmlns:c16="http://schemas.microsoft.com/office/drawing/2014/chart" uri="{C3380CC4-5D6E-409C-BE32-E72D297353CC}">
              <c16:uniqueId val="{00000002-2ABE-4EB4-B143-E924A3B3DD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BE-4EB4-B143-E924A3B3DD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BE-4EB4-B143-E924A3B3DD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c:v>
                </c:pt>
                <c:pt idx="3">
                  <c:v>4</c:v>
                </c:pt>
                <c:pt idx="6">
                  <c:v>5</c:v>
                </c:pt>
                <c:pt idx="9">
                  <c:v>10</c:v>
                </c:pt>
                <c:pt idx="12">
                  <c:v>18</c:v>
                </c:pt>
              </c:numCache>
            </c:numRef>
          </c:val>
          <c:extLst>
            <c:ext xmlns:c16="http://schemas.microsoft.com/office/drawing/2014/chart" uri="{C3380CC4-5D6E-409C-BE32-E72D297353CC}">
              <c16:uniqueId val="{00000005-2ABE-4EB4-B143-E924A3B3DD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8437</c:v>
                </c:pt>
                <c:pt idx="3">
                  <c:v>8351</c:v>
                </c:pt>
                <c:pt idx="6">
                  <c:v>8189</c:v>
                </c:pt>
                <c:pt idx="9">
                  <c:v>7855</c:v>
                </c:pt>
                <c:pt idx="12">
                  <c:v>8173</c:v>
                </c:pt>
              </c:numCache>
            </c:numRef>
          </c:val>
          <c:extLst>
            <c:ext xmlns:c16="http://schemas.microsoft.com/office/drawing/2014/chart" uri="{C3380CC4-5D6E-409C-BE32-E72D297353CC}">
              <c16:uniqueId val="{00000006-2ABE-4EB4-B143-E924A3B3DD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ABE-4EB4-B143-E924A3B3DD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23492</c:v>
                </c:pt>
                <c:pt idx="3">
                  <c:v>20497</c:v>
                </c:pt>
                <c:pt idx="6">
                  <c:v>17623</c:v>
                </c:pt>
                <c:pt idx="9">
                  <c:v>16564</c:v>
                </c:pt>
                <c:pt idx="12">
                  <c:v>15587</c:v>
                </c:pt>
              </c:numCache>
            </c:numRef>
          </c:val>
          <c:extLst>
            <c:ext xmlns:c16="http://schemas.microsoft.com/office/drawing/2014/chart" uri="{C3380CC4-5D6E-409C-BE32-E72D297353CC}">
              <c16:uniqueId val="{00000008-2ABE-4EB4-B143-E924A3B3DD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1135</c:v>
                </c:pt>
                <c:pt idx="3">
                  <c:v>539</c:v>
                </c:pt>
                <c:pt idx="6">
                  <c:v>361</c:v>
                </c:pt>
                <c:pt idx="9">
                  <c:v>183</c:v>
                </c:pt>
                <c:pt idx="12">
                  <c:v>0</c:v>
                </c:pt>
              </c:numCache>
            </c:numRef>
          </c:val>
          <c:extLst>
            <c:ext xmlns:c16="http://schemas.microsoft.com/office/drawing/2014/chart" uri="{C3380CC4-5D6E-409C-BE32-E72D297353CC}">
              <c16:uniqueId val="{00000009-2ABE-4EB4-B143-E924A3B3DD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39646</c:v>
                </c:pt>
                <c:pt idx="3">
                  <c:v>40036</c:v>
                </c:pt>
                <c:pt idx="6">
                  <c:v>39698</c:v>
                </c:pt>
                <c:pt idx="9">
                  <c:v>38020</c:v>
                </c:pt>
                <c:pt idx="12">
                  <c:v>36829</c:v>
                </c:pt>
              </c:numCache>
            </c:numRef>
          </c:val>
          <c:extLst>
            <c:ext xmlns:c16="http://schemas.microsoft.com/office/drawing/2014/chart" uri="{C3380CC4-5D6E-409C-BE32-E72D297353CC}">
              <c16:uniqueId val="{0000000A-2ABE-4EB4-B143-E924A3B3DD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ABE-4EB4-B143-E924A3B3DD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3078</c:v>
                </c:pt>
                <c:pt idx="1">
                  <c:v>4378</c:v>
                </c:pt>
                <c:pt idx="2">
                  <c:v>5380</c:v>
                </c:pt>
              </c:numCache>
            </c:numRef>
          </c:val>
          <c:extLst>
            <c:ext xmlns:c16="http://schemas.microsoft.com/office/drawing/2014/chart" uri="{C3380CC4-5D6E-409C-BE32-E72D297353CC}">
              <c16:uniqueId val="{00000000-2FFC-452D-9C58-357A917F9D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1893</c:v>
                </c:pt>
                <c:pt idx="1">
                  <c:v>2123</c:v>
                </c:pt>
                <c:pt idx="2">
                  <c:v>2534</c:v>
                </c:pt>
              </c:numCache>
            </c:numRef>
          </c:val>
          <c:extLst>
            <c:ext xmlns:c16="http://schemas.microsoft.com/office/drawing/2014/chart" uri="{C3380CC4-5D6E-409C-BE32-E72D297353CC}">
              <c16:uniqueId val="{00000001-2FFC-452D-9C58-357A917F9D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9756</c:v>
                </c:pt>
                <c:pt idx="1">
                  <c:v>9586</c:v>
                </c:pt>
                <c:pt idx="2">
                  <c:v>10103</c:v>
                </c:pt>
              </c:numCache>
            </c:numRef>
          </c:val>
          <c:extLst>
            <c:ext xmlns:c16="http://schemas.microsoft.com/office/drawing/2014/chart" uri="{C3380CC4-5D6E-409C-BE32-E72D297353CC}">
              <c16:uniqueId val="{00000002-2FFC-452D-9C58-357A917F9D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{AE948DAA-348A-4233-A519-6D35A85E83B8}</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546-4630-B738-EA697183FF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{1EE66DB9-9C8B-4EBA-823F-52E5D0173BEE}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46-4630-B738-EA697183FF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{25446918-1E05-4C99-8385-61F6DD60D7F6}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46-4630-B738-EA697183FF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{8361CB34-5C3F-4FB1-84C3-758CEE8927E7}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46-4630-B738-EA697183FF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{AED611B6-E2E3-447D-BBD1-235E433AF759}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46-4630-B738-EA697183FF05}"/>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{6D14DE2F-30CC-406B-9F84-B4E4DF81EF9D}</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546-4630-B738-EA697183FF05}"/>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{B689A3B3-6F60-43E4-AB36-E1F3CAD98969}</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546-4630-B738-EA697183FF05}"/>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{956A740A-7AD6-4FD5-9808-D3E2FD778E51}</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546-4630-B738-EA697183FF05}"/>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{EB938445-3BB7-4C66-AA6C-14B1A8DE5443}</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546-4630-B738-EA697183FF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65</c:v>
                </c:pt>
                <c:pt idx="8">
                  <c:v>66.2</c:v>
                </c:pt>
                <c:pt idx="16">
                  <c:v>67.599999999999994</c:v>
                </c:pt>
                <c:pt idx="24">
                  <c:v>69.099999999999994</c:v>
                </c:pt>
                <c:pt idx="32">
                  <c:v>70.900000000000006</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9546-4630-B738-EA697183FF05}"/>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{E0282357-5ECE-4D8F-A63F-3AFC31E47FA4}</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546-4630-B738-EA697183FF0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{DB04F5AD-94DF-4EDA-B56F-F4C0213C5BCB}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46-4630-B738-EA697183FF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{9836BD4E-C926-451B-A935-88F6C7E79E5C}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46-4630-B738-EA697183FF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{42E907C4-A80D-4BBD-AD78-D31FCFF317E0}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46-4630-B738-EA697183FF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{4330F0D0-9E08-4E65-A211-4CF347AC518F}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46-4630-B738-EA697183FF05}"/>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{1985E8AB-D4B8-47FD-9808-718AB9838BFE}</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546-4630-B738-EA697183FF05}"/>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{BC1C55B1-1A63-4FF1-BF0F-D60CC9D9976E}</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546-4630-B738-EA697183FF05}"/>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{12084B84-44AF-407C-A536-B84854A8E112}</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546-4630-B738-EA697183FF05}"/>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{394060C5-EA9F-42BE-B772-A75D5A411899}</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546-4630-B738-EA697183FF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60.4</c:v>
                </c:pt>
                <c:pt idx="8">
                  <c:v>61.9</c:v>
                </c:pt>
                <c:pt idx="16">
                  <c:v>62.8</c:v>
                </c:pt>
                <c:pt idx="24">
                  <c:v>64</c:v>
                </c:pt>
                <c:pt idx="32">
                  <c:v>64.400000000000006</c:v>
                </c:pt>
              </c:numCache>
            </c:numRef>
          </c:xVal>
          <c:yVal>
            <c:numRef>
              <c:f>[1]公会計指標分析・財政指標組合せ分析表!$BP$55:$DC$55</c:f>
              <c:numCache>
                <c:formatCode>General</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9546-4630-B738-EA697183FF05}"/>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{63D1E948-B06F-4798-AFE5-1EADA1B700E1}</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85C-446E-B5A4-BB8ED71EEE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{F2ADE404-68F0-43DD-A8C5-AFE1625EA353}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5C-446E-B5A4-BB8ED71EEE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{6383DF80-CCA3-4B3E-941D-C511B54906FF}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5C-446E-B5A4-BB8ED71EEE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{D8FD021E-85E2-4473-A17D-2865C1301B86}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5C-446E-B5A4-BB8ED71EEE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{9A83B003-571C-4342-8A39-8B22A0C4DF08}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5C-446E-B5A4-BB8ED71EEEE7}"/>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{32B3491D-5721-419C-9936-1F7B88BDDBBD}</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85C-446E-B5A4-BB8ED71EEEE7}"/>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{77EB04ED-924E-421A-AAE7-4880429F759E}</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85C-446E-B5A4-BB8ED71EEEE7}"/>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{4AB5B1F8-1E05-43F3-A7D9-E234E4A4A143}</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85C-446E-B5A4-BB8ED71EEEE7}"/>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{E61C3CB6-3276-4FA2-9187-66C89C025D38}</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85C-446E-B5A4-BB8ED71EEE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7.3</c:v>
                </c:pt>
                <c:pt idx="8">
                  <c:v>6.6</c:v>
                </c:pt>
                <c:pt idx="16">
                  <c:v>5.6</c:v>
                </c:pt>
                <c:pt idx="24">
                  <c:v>4.7</c:v>
                </c:pt>
                <c:pt idx="32">
                  <c:v>4.3</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185C-446E-B5A4-BB8ED71EEEE7}"/>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{1D05A2CD-AA60-4019-9831-5AAA2C075B5D}</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85C-446E-B5A4-BB8ED71EEE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{4D811773-1935-43A1-8339-40DA8656C439}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5C-446E-B5A4-BB8ED71EEE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{4E9BF6FE-6BF7-457E-BAA4-A556652196CC}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5C-446E-B5A4-BB8ED71EEE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{00DB8780-90D2-431B-AE81-AE6AEAED139C}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5C-446E-B5A4-BB8ED71EEE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{A9CAEBA0-6F1B-4FF5-8127-A711E10C374E}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5C-446E-B5A4-BB8ED71EEEE7}"/>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{3B12303C-DAFF-439F-BCCD-2D1AD9F1E7BD}</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85C-446E-B5A4-BB8ED71EEEE7}"/>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{17638C66-3B32-4153-821D-9CB746D00984}</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85C-446E-B5A4-BB8ED71EEEE7}"/>
                </c:ext>
              </c:extLst>
            </c:dLbl>
            <c:dLbl>
              <c:idx val="24"/>
              <c:layout>
                <c:manualLayout>
                  <c:x val="0"/>
                  <c:y val="-1.8920725772258097E-2"/>
                </c:manualLayout>
              </c:layout>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{BB6BCEAC-3747-4AF5-921A-ACC33F891CCF}</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85C-446E-B5A4-BB8ED71EEEE7}"/>
                </c:ext>
              </c:extLst>
            </c:dLbl>
            <c:dLbl>
              <c:idx val="32"/>
              <c:layout>
                <c:manualLayout>
                  <c:x val="0"/>
                  <c:y val="1.8920725772258097E-2"/>
                </c:manualLayout>
              </c:layout>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{CE8756A1-11C2-4381-B291-DDE4BB8ABF69}</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85C-446E-B5A4-BB8ED71EEE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5.0999999999999996</c:v>
                </c:pt>
                <c:pt idx="8">
                  <c:v>5.2</c:v>
                </c:pt>
                <c:pt idx="16">
                  <c:v>5.0999999999999996</c:v>
                </c:pt>
                <c:pt idx="24">
                  <c:v>5.2</c:v>
                </c:pt>
                <c:pt idx="32">
                  <c:v>5.2</c:v>
                </c:pt>
              </c:numCache>
            </c:numRef>
          </c:xVal>
          <c:yVal>
            <c:numRef>
              <c:f>[1]公会計指標分析・財政指標組合せ分析表!$BP$77:$DC$77</c:f>
              <c:numCache>
                <c:formatCode>General</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185C-446E-B5A4-BB8ED71EEEE7}"/>
            </c:ext>
          </c:extLst>
        </c:ser>
        <c:dLbls>
          <c:showLegendKey val="0"/>
          <c:showVal val="1"/>
          <c:showCatName val="0"/>
          <c:showSerName val="0"/>
          <c:showPercent val="0"/>
          <c:showBubbleSize val="0"/>
        </c:dLbls>
        <c:axId val="84219776"/>
        <c:axId val="84234240"/>
      </c:scatterChart>
      <c:valAx>
        <c:axId val="84219776"/>
        <c:scaling>
          <c:orientation val="maxMin"/>
          <c:max val="5.3"/>
          <c:min val="4.900000000000000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栃木県足利市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・市債発行の抑制や、利率見直し等により元利償還金等は令和４年度から令和５年度で△</a:t>
          </a:r>
          <a:r>
            <a:rPr kumimoji="1" lang="en-US" altLang="ja-JP" sz="1200">
              <a:latin typeface="ＭＳ ゴシック" pitchFamily="49" charset="-128"/>
              <a:ea typeface="ＭＳ ゴシック" pitchFamily="49" charset="-128"/>
            </a:rPr>
            <a:t>0.9</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公営企業債の元利償還金に対する繰入金については、水道事業及び下水道事業会計の企業債の元利償還金は減少しているものの、令和５年度から（仮称）あがた駅北産業団地開発事業特別会計において元金償還が始まったため、前年度＋</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・大型公共施設の更新を進める中、多額の地方債発行で財源をまかなうため、今後は実質公債費比率の上昇が見込まれる。</a:t>
          </a:r>
        </a:p>
        <a:p>
          <a:r>
            <a:rPr kumimoji="1" lang="ja-JP" altLang="en-US" sz="1200">
              <a:latin typeface="ＭＳ ゴシック" pitchFamily="49" charset="-128"/>
              <a:ea typeface="ＭＳ ゴシック" pitchFamily="49" charset="-128"/>
            </a:rPr>
            <a:t>・計画的な事業の推進に留意するとともに、地方債の適正な活用に努めていく。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・満期一括償還地方債を発行していないため、積立てを行っていない。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栃木県足利市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年度が△</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年度が△</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年度が△</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％と、直近は減少傾向になっている。充当可能財源は令和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年度が△</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年度が△</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年度が△</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％となっており、将来負担額に比べて減少率は少ないものの減少傾向である。</a:t>
          </a:r>
        </a:p>
        <a:p>
          <a:r>
            <a:rPr kumimoji="1" lang="ja-JP" altLang="en-US" sz="1400">
              <a:latin typeface="ＭＳ ゴシック" pitchFamily="49" charset="-128"/>
              <a:ea typeface="ＭＳ ゴシック" pitchFamily="49" charset="-128"/>
            </a:rPr>
            <a:t>・大型公共施設の更新のため、今後将来負担額にあたる市債残高の増加、充当可能財源にあたる充当可能基金の更なる減少が見込まれるため、将来負担額の分子全体は増加傾向になっていく。</a:t>
          </a:r>
        </a:p>
        <a:p>
          <a:r>
            <a:rPr kumimoji="1" lang="ja-JP" altLang="en-US" sz="1400">
              <a:latin typeface="ＭＳ ゴシック" pitchFamily="49" charset="-128"/>
              <a:ea typeface="ＭＳ ゴシック" pitchFamily="49" charset="-128"/>
            </a:rPr>
            <a:t>・地方債においては、起債の内容を精査し、交付税措置のある起債の積極的な活用や、将来負担を考慮した積極的な基金の積立など、引き続き適正な運用を図ってゆく。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栃木県足利市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・第８次足利市行政改革大綱により基金積立等に関する取り組みとして、財政調整基金残高の標準財政規模に占める割合を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％未満と目標を定めているが、令和５年度は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％となっており、目標を超える実績となったが、これは足利市公共施設整備基金への積み替えや令和７年度予算での取り崩しを見越したものである。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百万円、足利市公共施設整備基金においては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百万円の取り崩しが行われたものの、財政調整基金へ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百万円、足利市公共整備基金へは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百万円の積立が行われたため、基金残高は全体で前年比＋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から実施している第８次足利市行政改革大綱の計画に沿って、財政調整基金残高の標準財政規模に占める割合を目標値内に維持できるように基金残高に留意しながら、必要に応じて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斎場の再整備や新焼却施設の建設など、整備・更新が開始されている施設に加えて、今後も文化施設や市役所本庁舎の整備検討が進められており、施設の更新により基金残高の更なる減少が見込まれることから将来の財政負担の軽減を図るため、公共施設等整備基金は計画的に積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・足利市社会福祉事業基金：社会福祉事業の推進に必要な経費に充てる。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・足利市立図書館施設整備基金：足利市立図書館の施設の整備に要する財源に充てる。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・足利市奨学基金：奨学金貸与の財源に充てる。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・足利市公共施設等整備基金：公共施設等整備のため、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701,454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・足利市公共施設等整備基金：令和２年３月に策定した足利市公共施設再編計画では計画期間である令和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更新費用を要するとの試算を行っており、財源不足となることが明らかなため、施設の集約化や民営化等により普通建設事業費の抑制を行うことと並行して、将来の財政負担の軽減を図るため、積極的な積立てを行うとともに、必要に応じた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・普通交付税の追加交付分や市税で当初の歳入見込を上回る収入額があったため、例年を上回る基金積み立てが行えたことから前年比＋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・健全で安定した財政運営が行えるように足利市第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次行政改革大綱の前期実施計画期間である令和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年度では、財政調整基金が標準財政規模に占める割合の目標を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％未満と定めている。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・歳計剰余金による積立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や普通交付税追加交付による臨時財政対策債償還基金費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(159,822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の積立を行ったことで、前年比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％の基金残高となった。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・斎場の建替えによる再整備や新焼却施設の建設及び旧施設の解体、市民会館の解体撤去など大型公共施設の更新に伴う公債費の増加に備え、積極的な積立てを行う。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9FB05F9-96AD-476F-A75D-6E4DE00898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24C1471-D781-4F35-A5AD-6B5131AA0E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9253175-DC56-4355-A557-E92B22BD35D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3D77076-B5F1-4308-B05B-F6366CC3EEA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4A2B097-A6A0-497C-9796-0998A944859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5ED4703-D7F6-41D9-8956-1522F72A6D0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71B78E9-6AAD-4CC5-B8E4-63B327C2DB7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110E980-2E4A-4C23-BA0D-D6C7D582B06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E0A1CCE-6B2E-4409-9600-1EEF94B8FDF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7E37443-9892-4E7C-A998-9B4532A0DA0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4FAA030-87CC-4893-A5E7-A2B8813089E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13CD0D8-8FD2-492F-AB75-07DB8394575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C62315A-D815-4AF8-BC33-3407EA7FA42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160921A-3C75-4ECA-B510-853E2FC88AD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BBF4CF5-CCC7-4009-9DF3-23C58372445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72CF75-8DE1-4B15-A683-99CD3E3652B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栃木県足利市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1E5F014-DFB0-4428-8FAE-C3FED868D38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1ED157B-3D28-4EA2-9A21-3513989629F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5D007A6-FB28-4ACB-BD8C-6E8D7C1986E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790AC57-82AB-422E-BE44-17BAD9F9A9E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6AFFD44-E2B9-477D-86C1-0B0E0338E73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B7E1E5B-2697-414C-88E0-DFAD0BB30A9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141,021
135,417
177.76
59,763,849
55,477,142
2,839,592
30,144,319
36,791,707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211C4F3-ACCB-4BA4-AACE-5FC2EFC8E19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06C54C0-85D3-4B9E-892F-F325392B323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4A6A141-05A0-4CC9-9AD0-BDB15534251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5B00B84-6F92-4B54-8C82-3FA526CD88F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12959B3-1CA5-4E3A-8E8A-B7E6B328672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D3FDBBE-30F0-4308-95F2-4DC4A43CC31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0261D1F-8B13-4075-90CB-DCA5385655E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08C4310-5B32-47D2-A795-D86D2D3FBF2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1E4DBA0-73BF-473F-B8B5-7485457B9DE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C4F9CD5-B6D6-4949-BEB1-A91A1994E5C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107B3A2-118A-46EF-84DF-14B2815510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D5A3851-0734-455A-B080-0696787406F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73A2105-D19D-470F-B2DC-791BFB3AE8B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EFE6671-EA98-4158-ACB1-A80396272CE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A8ABCE3-2A58-449E-A66F-54A3C5A8052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82D9B7C-DA18-4A02-B767-009984FE236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A89800A-F312-4B4E-BCCD-6A97A7AE825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1DC0336-E335-4800-856C-CF39BC413B8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A527C37-FECE-47E2-85AF-1F0F0F8B6AF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70BE699-7834-4049-878B-8D601C6B5AC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204CEFF-CAE2-4840-88FE-675D32CF442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BAC01BFF-7DD3-43EB-8778-52B18469E3B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5F03EC9-BAEB-4995-A415-47E29C639B8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BE494EF-7FA4-43EA-8DFF-7A0D0B5C347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0777AD4-B227-4DE6-B850-C3366714021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12235FA-8856-45E0-ACD0-891D442A108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E7D918E-40E9-44B7-B8C5-39E6351C5E3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FF1E5C2-A80D-47FB-BA28-0ECD884ABCF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B1B0944-9011-4795-A5EC-868B5156006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B5B3C90-9C50-456B-A01A-B3F933FAA1B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C0381AA-6453-4DAD-BFB1-EEBFC64F876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3311EC6-CE46-4B2F-93E3-6C0F357A840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516C305-5A5D-41C5-BAFE-51326FF9E65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1DAF348-DE23-4B3A-AFF0-490B73E7B96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680872F-03FF-4F13-B56A-6C302EF1FEF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月に策定した公共施設等総合管理計画において、施設総量の適正化、新規整備の抑制、集約化・複合化による効率的な運営等を基本方針に掲げ、県や民間施設の活用、施設の複合化や除却などを進めている。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有形固定資産減価償却率については、上昇傾向にあるため「足利市公共施設等総合管理計画」を令和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月に改訂し、計画に基づき、施設の再編を進める必要がある。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・減価償却費に対する資産更新が少ないことが要因と考えられるため、今後に控える大型公共施設の更新の実施後には比率が下がる見込み。</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498640E-1F35-4586-AED7-E5AEC8CDAB6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E671B69-44BE-485C-B136-A950BF580B2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57F991A-CAAA-43A6-8554-3592BFCAC5D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35FB925C-7B3E-4687-8B7E-106718E61335}"/>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A7B792CB-E573-42B5-868F-D17816EE1A31}"/>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A1D33E98-1D79-4677-BDF2-0540A06502DA}"/>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650185D8-DE6B-46F4-9C8C-4163336ECB9C}"/>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2B97EEA2-A8C4-4CC0-A6F2-B8264797917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B611162D-E93C-44D2-8582-37B6032E60B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783A7DE8-E7D2-47B8-931D-B3690902898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95D91B7-DDC1-46E3-A8BE-7FBD83678657}"/>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8FF2CB7-7486-4106-B2F7-6D62E911FCF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96BFE4A5-878C-4AAB-A297-284B11AF496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5F4BC8D-EDE0-4ECC-94D4-0B7220F2AB8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73" name="直線コネクタ 72">
          <a:extLst>
            <a:ext uri="{FF2B5EF4-FFF2-40B4-BE49-F238E27FC236}">
              <a16:creationId xmlns:a16="http://schemas.microsoft.com/office/drawing/2014/main" id="{9DF8150B-4A22-4EBD-82D7-FC200EEFC15B}"/>
            </a:ext>
          </a:extLst>
        </xdr:cNvPr>
        <xdr:cNvCxnSpPr/>
      </xdr:nvCxnSpPr>
      <xdr:spPr>
        <a:xfrm flipV="1">
          <a:off x="4760595" y="5471160"/>
          <a:ext cx="1270" cy="130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74" name="有形固定資産減価償却率最小値テキスト">
          <a:extLst>
            <a:ext uri="{FF2B5EF4-FFF2-40B4-BE49-F238E27FC236}">
              <a16:creationId xmlns:a16="http://schemas.microsoft.com/office/drawing/2014/main" id="{28CA4C68-8D49-4D7C-9CB8-C53834C1898F}"/>
            </a:ext>
          </a:extLst>
        </xdr:cNvPr>
        <xdr:cNvSpPr txBox="1"/>
      </xdr:nvSpPr>
      <xdr:spPr>
        <a:xfrm>
          <a:off x="4813300" y="677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75" name="直線コネクタ 74">
          <a:extLst>
            <a:ext uri="{FF2B5EF4-FFF2-40B4-BE49-F238E27FC236}">
              <a16:creationId xmlns:a16="http://schemas.microsoft.com/office/drawing/2014/main" id="{6E424FD3-97E5-408D-9726-4FE162C9BF43}"/>
            </a:ext>
          </a:extLst>
        </xdr:cNvPr>
        <xdr:cNvCxnSpPr/>
      </xdr:nvCxnSpPr>
      <xdr:spPr>
        <a:xfrm>
          <a:off x="4673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6" name="有形固定資産減価償却率最大値テキスト">
          <a:extLst>
            <a:ext uri="{FF2B5EF4-FFF2-40B4-BE49-F238E27FC236}">
              <a16:creationId xmlns:a16="http://schemas.microsoft.com/office/drawing/2014/main" id="{1A59519F-E227-4F69-9764-D1A30837C7B6}"/>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7" name="直線コネクタ 76">
          <a:extLst>
            <a:ext uri="{FF2B5EF4-FFF2-40B4-BE49-F238E27FC236}">
              <a16:creationId xmlns:a16="http://schemas.microsoft.com/office/drawing/2014/main" id="{30B279E5-3DAD-4EF8-B6A7-163ADC21274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78" name="有形固定資産減価償却率平均値テキスト">
          <a:extLst>
            <a:ext uri="{FF2B5EF4-FFF2-40B4-BE49-F238E27FC236}">
              <a16:creationId xmlns:a16="http://schemas.microsoft.com/office/drawing/2014/main" id="{18174379-0267-4399-8BD7-CF461A394345}"/>
            </a:ext>
          </a:extLst>
        </xdr:cNvPr>
        <xdr:cNvSpPr txBox="1"/>
      </xdr:nvSpPr>
      <xdr:spPr>
        <a:xfrm>
          <a:off x="4813300" y="6239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9" name="フローチャート: 判断 78">
          <a:extLst>
            <a:ext uri="{FF2B5EF4-FFF2-40B4-BE49-F238E27FC236}">
              <a16:creationId xmlns:a16="http://schemas.microsoft.com/office/drawing/2014/main" id="{3CA8BD64-57FB-41C6-9C4E-10C9D541DA80}"/>
            </a:ext>
          </a:extLst>
        </xdr:cNvPr>
        <xdr:cNvSpPr/>
      </xdr:nvSpPr>
      <xdr:spPr>
        <a:xfrm>
          <a:off x="47117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80" name="フローチャート: 判断 79">
          <a:extLst>
            <a:ext uri="{FF2B5EF4-FFF2-40B4-BE49-F238E27FC236}">
              <a16:creationId xmlns:a16="http://schemas.microsoft.com/office/drawing/2014/main" id="{3C14D2C1-E85E-4378-A52E-B37C32547862}"/>
            </a:ext>
          </a:extLst>
        </xdr:cNvPr>
        <xdr:cNvSpPr/>
      </xdr:nvSpPr>
      <xdr:spPr>
        <a:xfrm>
          <a:off x="4000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81" name="フローチャート: 判断 80">
          <a:extLst>
            <a:ext uri="{FF2B5EF4-FFF2-40B4-BE49-F238E27FC236}">
              <a16:creationId xmlns:a16="http://schemas.microsoft.com/office/drawing/2014/main" id="{8B2981A8-FD85-49C1-9220-3C4C9BFA279F}"/>
            </a:ext>
          </a:extLst>
        </xdr:cNvPr>
        <xdr:cNvSpPr/>
      </xdr:nvSpPr>
      <xdr:spPr>
        <a:xfrm>
          <a:off x="3238500" y="631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82" name="フローチャート: 判断 81">
          <a:extLst>
            <a:ext uri="{FF2B5EF4-FFF2-40B4-BE49-F238E27FC236}">
              <a16:creationId xmlns:a16="http://schemas.microsoft.com/office/drawing/2014/main" id="{235CAFF1-F554-479F-942A-A0706D58AB52}"/>
            </a:ext>
          </a:extLst>
        </xdr:cNvPr>
        <xdr:cNvSpPr/>
      </xdr:nvSpPr>
      <xdr:spPr>
        <a:xfrm>
          <a:off x="2476500" y="627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83" name="フローチャート: 判断 82">
          <a:extLst>
            <a:ext uri="{FF2B5EF4-FFF2-40B4-BE49-F238E27FC236}">
              <a16:creationId xmlns:a16="http://schemas.microsoft.com/office/drawing/2014/main" id="{F2995EE5-0DB0-4A56-9B6F-FEE2057BCC7A}"/>
            </a:ext>
          </a:extLst>
        </xdr:cNvPr>
        <xdr:cNvSpPr/>
      </xdr:nvSpPr>
      <xdr:spPr>
        <a:xfrm>
          <a:off x="17145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7AA1A90-8A38-4740-B807-10674F4A9C6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8416859-3F9D-4A28-9F19-180F886B3A7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13096BE-D514-4C74-AB3F-514CB49B71E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867750F-1D0B-4397-9CAD-FF0879445C8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0259062-8E88-46C1-8EB2-E946D99ACD5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67437</xdr:rowOff>
    </xdr:from>
    <xdr:to>
      <xdr:col>23</xdr:col>
      <xdr:colOff>136525</xdr:colOff>
      <xdr:row>34</xdr:row>
      <xdr:rowOff>169037</xdr:rowOff>
    </xdr:to>
    <xdr:sp macro="" textlink="">
      <xdr:nvSpPr>
        <xdr:cNvPr id="89" name="楕円 88">
          <a:extLst>
            <a:ext uri="{FF2B5EF4-FFF2-40B4-BE49-F238E27FC236}">
              <a16:creationId xmlns:a16="http://schemas.microsoft.com/office/drawing/2014/main" id="{D77368AF-F9EE-4195-89C7-19BEB4366EBA}"/>
            </a:ext>
          </a:extLst>
        </xdr:cNvPr>
        <xdr:cNvSpPr/>
      </xdr:nvSpPr>
      <xdr:spPr>
        <a:xfrm>
          <a:off x="4711700" y="66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153814</xdr:rowOff>
    </xdr:from>
    <xdr:ext cx="405111" cy="259045"/>
    <xdr:sp macro="" textlink="">
      <xdr:nvSpPr>
        <xdr:cNvPr id="90" name="有形固定資産減価償却率該当値テキスト">
          <a:extLst>
            <a:ext uri="{FF2B5EF4-FFF2-40B4-BE49-F238E27FC236}">
              <a16:creationId xmlns:a16="http://schemas.microsoft.com/office/drawing/2014/main" id="{19BE34AE-2F45-4AD0-A309-67682BAD00E6}"/>
            </a:ext>
          </a:extLst>
        </xdr:cNvPr>
        <xdr:cNvSpPr txBox="1"/>
      </xdr:nvSpPr>
      <xdr:spPr>
        <a:xfrm>
          <a:off x="4813300" y="6583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161163</xdr:rowOff>
    </xdr:from>
    <xdr:to>
      <xdr:col>19</xdr:col>
      <xdr:colOff>187325</xdr:colOff>
      <xdr:row>34</xdr:row>
      <xdr:rowOff>91313</xdr:rowOff>
    </xdr:to>
    <xdr:sp macro="" textlink="">
      <xdr:nvSpPr>
        <xdr:cNvPr id="91" name="楕円 90">
          <a:extLst>
            <a:ext uri="{FF2B5EF4-FFF2-40B4-BE49-F238E27FC236}">
              <a16:creationId xmlns:a16="http://schemas.microsoft.com/office/drawing/2014/main" id="{D7057A19-47ED-4758-8CB5-CA44330DA1CD}"/>
            </a:ext>
          </a:extLst>
        </xdr:cNvPr>
        <xdr:cNvSpPr/>
      </xdr:nvSpPr>
      <xdr:spPr>
        <a:xfrm>
          <a:off x="4000500" y="6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40513</xdr:rowOff>
    </xdr:from>
    <xdr:to>
      <xdr:col>23</xdr:col>
      <xdr:colOff>85725</xdr:colOff>
      <xdr:row>34</xdr:row>
      <xdr:rowOff>118237</xdr:rowOff>
    </xdr:to>
    <xdr:cxnSp macro="">
      <xdr:nvCxnSpPr>
        <xdr:cNvPr id="92" name="直線コネクタ 91">
          <a:extLst>
            <a:ext uri="{FF2B5EF4-FFF2-40B4-BE49-F238E27FC236}">
              <a16:creationId xmlns:a16="http://schemas.microsoft.com/office/drawing/2014/main" id="{6090A169-B8C8-487A-9305-28C6AE0BA98D}"/>
            </a:ext>
          </a:extLst>
        </xdr:cNvPr>
        <xdr:cNvCxnSpPr/>
      </xdr:nvCxnSpPr>
      <xdr:spPr>
        <a:xfrm>
          <a:off x="4051300" y="6641338"/>
          <a:ext cx="711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96393</xdr:rowOff>
    </xdr:from>
    <xdr:to>
      <xdr:col>15</xdr:col>
      <xdr:colOff>187325</xdr:colOff>
      <xdr:row>34</xdr:row>
      <xdr:rowOff>26543</xdr:rowOff>
    </xdr:to>
    <xdr:sp macro="" textlink="">
      <xdr:nvSpPr>
        <xdr:cNvPr id="93" name="楕円 92">
          <a:extLst>
            <a:ext uri="{FF2B5EF4-FFF2-40B4-BE49-F238E27FC236}">
              <a16:creationId xmlns:a16="http://schemas.microsoft.com/office/drawing/2014/main" id="{910836A1-A501-4822-8997-411D7BC6B985}"/>
            </a:ext>
          </a:extLst>
        </xdr:cNvPr>
        <xdr:cNvSpPr/>
      </xdr:nvSpPr>
      <xdr:spPr>
        <a:xfrm>
          <a:off x="3238500" y="652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147193</xdr:rowOff>
    </xdr:from>
    <xdr:to>
      <xdr:col>19</xdr:col>
      <xdr:colOff>136525</xdr:colOff>
      <xdr:row>34</xdr:row>
      <xdr:rowOff>40513</xdr:rowOff>
    </xdr:to>
    <xdr:cxnSp macro="">
      <xdr:nvCxnSpPr>
        <xdr:cNvPr id="94" name="直線コネクタ 93">
          <a:extLst>
            <a:ext uri="{FF2B5EF4-FFF2-40B4-BE49-F238E27FC236}">
              <a16:creationId xmlns:a16="http://schemas.microsoft.com/office/drawing/2014/main" id="{F9EC80F6-3096-4633-B244-7BD04D102F26}"/>
            </a:ext>
          </a:extLst>
        </xdr:cNvPr>
        <xdr:cNvCxnSpPr/>
      </xdr:nvCxnSpPr>
      <xdr:spPr>
        <a:xfrm>
          <a:off x="3289300" y="657656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35941</xdr:rowOff>
    </xdr:from>
    <xdr:to>
      <xdr:col>11</xdr:col>
      <xdr:colOff>187325</xdr:colOff>
      <xdr:row>33</xdr:row>
      <xdr:rowOff>137540</xdr:rowOff>
    </xdr:to>
    <xdr:sp macro="" textlink="">
      <xdr:nvSpPr>
        <xdr:cNvPr id="95" name="楕円 94">
          <a:extLst>
            <a:ext uri="{FF2B5EF4-FFF2-40B4-BE49-F238E27FC236}">
              <a16:creationId xmlns:a16="http://schemas.microsoft.com/office/drawing/2014/main" id="{846DC2FF-B0A6-4A3E-B302-B86A1D8C97DE}"/>
            </a:ext>
          </a:extLst>
        </xdr:cNvPr>
        <xdr:cNvSpPr/>
      </xdr:nvSpPr>
      <xdr:spPr>
        <a:xfrm>
          <a:off x="2476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86741</xdr:rowOff>
    </xdr:from>
    <xdr:to>
      <xdr:col>15</xdr:col>
      <xdr:colOff>136525</xdr:colOff>
      <xdr:row>33</xdr:row>
      <xdr:rowOff>147193</xdr:rowOff>
    </xdr:to>
    <xdr:cxnSp macro="">
      <xdr:nvCxnSpPr>
        <xdr:cNvPr id="96" name="直線コネクタ 95">
          <a:extLst>
            <a:ext uri="{FF2B5EF4-FFF2-40B4-BE49-F238E27FC236}">
              <a16:creationId xmlns:a16="http://schemas.microsoft.com/office/drawing/2014/main" id="{79AD9DB2-FC63-4583-9D1F-8BB2070A6E73}"/>
            </a:ext>
          </a:extLst>
        </xdr:cNvPr>
        <xdr:cNvCxnSpPr/>
      </xdr:nvCxnSpPr>
      <xdr:spPr>
        <a:xfrm>
          <a:off x="2527300" y="6516116"/>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155575</xdr:rowOff>
    </xdr:from>
    <xdr:to>
      <xdr:col>7</xdr:col>
      <xdr:colOff>187325</xdr:colOff>
      <xdr:row>33</xdr:row>
      <xdr:rowOff>85725</xdr:rowOff>
    </xdr:to>
    <xdr:sp macro="" textlink="">
      <xdr:nvSpPr>
        <xdr:cNvPr id="97" name="楕円 96">
          <a:extLst>
            <a:ext uri="{FF2B5EF4-FFF2-40B4-BE49-F238E27FC236}">
              <a16:creationId xmlns:a16="http://schemas.microsoft.com/office/drawing/2014/main" id="{E89C6758-BFEC-4D97-9D53-51D720F6F817}"/>
            </a:ext>
          </a:extLst>
        </xdr:cNvPr>
        <xdr:cNvSpPr/>
      </xdr:nvSpPr>
      <xdr:spPr>
        <a:xfrm>
          <a:off x="1714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34925</xdr:rowOff>
    </xdr:from>
    <xdr:to>
      <xdr:col>11</xdr:col>
      <xdr:colOff>136525</xdr:colOff>
      <xdr:row>33</xdr:row>
      <xdr:rowOff>86741</xdr:rowOff>
    </xdr:to>
    <xdr:cxnSp macro="">
      <xdr:nvCxnSpPr>
        <xdr:cNvPr id="98" name="直線コネクタ 97">
          <a:extLst>
            <a:ext uri="{FF2B5EF4-FFF2-40B4-BE49-F238E27FC236}">
              <a16:creationId xmlns:a16="http://schemas.microsoft.com/office/drawing/2014/main" id="{4031D7FD-6582-4863-840C-D62540C2B2EB}"/>
            </a:ext>
          </a:extLst>
        </xdr:cNvPr>
        <xdr:cNvCxnSpPr/>
      </xdr:nvCxnSpPr>
      <xdr:spPr>
        <a:xfrm>
          <a:off x="1765300" y="6464300"/>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59072</xdr:rowOff>
    </xdr:from>
    <xdr:ext cx="405111" cy="259045"/>
    <xdr:sp macro="" textlink="">
      <xdr:nvSpPr>
        <xdr:cNvPr id="99" name="n_1aveValue有形固定資産減価償却率">
          <a:extLst>
            <a:ext uri="{FF2B5EF4-FFF2-40B4-BE49-F238E27FC236}">
              <a16:creationId xmlns:a16="http://schemas.microsoft.com/office/drawing/2014/main" id="{3F4A65CC-FBD0-4FDF-8EF2-C12C0A792A8F}"/>
            </a:ext>
          </a:extLst>
        </xdr:cNvPr>
        <xdr:cNvSpPr txBox="1"/>
      </xdr:nvSpPr>
      <xdr:spPr>
        <a:xfrm>
          <a:off x="3836044" y="614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100" name="n_2aveValue有形固定資産減価償却率">
          <a:extLst>
            <a:ext uri="{FF2B5EF4-FFF2-40B4-BE49-F238E27FC236}">
              <a16:creationId xmlns:a16="http://schemas.microsoft.com/office/drawing/2014/main" id="{402A15BB-6CF3-4599-AADB-A3E61EAF11D7}"/>
            </a:ext>
          </a:extLst>
        </xdr:cNvPr>
        <xdr:cNvSpPr txBox="1"/>
      </xdr:nvSpPr>
      <xdr:spPr>
        <a:xfrm>
          <a:off x="3086744" y="609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101" name="n_3aveValue有形固定資産減価償却率">
          <a:extLst>
            <a:ext uri="{FF2B5EF4-FFF2-40B4-BE49-F238E27FC236}">
              <a16:creationId xmlns:a16="http://schemas.microsoft.com/office/drawing/2014/main" id="{06F6E4EE-3FA4-4888-A986-41DDE94A4B4D}"/>
            </a:ext>
          </a:extLst>
        </xdr:cNvPr>
        <xdr:cNvSpPr txBox="1"/>
      </xdr:nvSpPr>
      <xdr:spPr>
        <a:xfrm>
          <a:off x="2324744"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102" name="n_4aveValue有形固定資産減価償却率">
          <a:extLst>
            <a:ext uri="{FF2B5EF4-FFF2-40B4-BE49-F238E27FC236}">
              <a16:creationId xmlns:a16="http://schemas.microsoft.com/office/drawing/2014/main" id="{A43107A0-D2DF-4A98-8535-AC615E843876}"/>
            </a:ext>
          </a:extLst>
        </xdr:cNvPr>
        <xdr:cNvSpPr txBox="1"/>
      </xdr:nvSpPr>
      <xdr:spPr>
        <a:xfrm>
          <a:off x="1562744" y="599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82440</xdr:rowOff>
    </xdr:from>
    <xdr:ext cx="405111" cy="259045"/>
    <xdr:sp macro="" textlink="">
      <xdr:nvSpPr>
        <xdr:cNvPr id="103" name="n_1mainValue有形固定資産減価償却率">
          <a:extLst>
            <a:ext uri="{FF2B5EF4-FFF2-40B4-BE49-F238E27FC236}">
              <a16:creationId xmlns:a16="http://schemas.microsoft.com/office/drawing/2014/main" id="{21716065-7C2E-4D96-B443-0CDD9750F7D2}"/>
            </a:ext>
          </a:extLst>
        </xdr:cNvPr>
        <xdr:cNvSpPr txBox="1"/>
      </xdr:nvSpPr>
      <xdr:spPr>
        <a:xfrm>
          <a:off x="3836044" y="6683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17670</xdr:rowOff>
    </xdr:from>
    <xdr:ext cx="405111" cy="259045"/>
    <xdr:sp macro="" textlink="">
      <xdr:nvSpPr>
        <xdr:cNvPr id="104" name="n_2mainValue有形固定資産減価償却率">
          <a:extLst>
            <a:ext uri="{FF2B5EF4-FFF2-40B4-BE49-F238E27FC236}">
              <a16:creationId xmlns:a16="http://schemas.microsoft.com/office/drawing/2014/main" id="{ABB64B77-347F-43F1-B349-7B72DC10CC80}"/>
            </a:ext>
          </a:extLst>
        </xdr:cNvPr>
        <xdr:cNvSpPr txBox="1"/>
      </xdr:nvSpPr>
      <xdr:spPr>
        <a:xfrm>
          <a:off x="3086744" y="6618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128668</xdr:rowOff>
    </xdr:from>
    <xdr:ext cx="405111" cy="259045"/>
    <xdr:sp macro="" textlink="">
      <xdr:nvSpPr>
        <xdr:cNvPr id="105" name="n_3mainValue有形固定資産減価償却率">
          <a:extLst>
            <a:ext uri="{FF2B5EF4-FFF2-40B4-BE49-F238E27FC236}">
              <a16:creationId xmlns:a16="http://schemas.microsoft.com/office/drawing/2014/main" id="{944FEE6F-4C94-4F08-B9C8-C3ADEE785B43}"/>
            </a:ext>
          </a:extLst>
        </xdr:cNvPr>
        <xdr:cNvSpPr txBox="1"/>
      </xdr:nvSpPr>
      <xdr:spPr>
        <a:xfrm>
          <a:off x="2324744" y="655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76852</xdr:rowOff>
    </xdr:from>
    <xdr:ext cx="405111" cy="259045"/>
    <xdr:sp macro="" textlink="">
      <xdr:nvSpPr>
        <xdr:cNvPr id="106" name="n_4mainValue有形固定資産減価償却率">
          <a:extLst>
            <a:ext uri="{FF2B5EF4-FFF2-40B4-BE49-F238E27FC236}">
              <a16:creationId xmlns:a16="http://schemas.microsoft.com/office/drawing/2014/main" id="{400F764D-AC8B-478E-8652-7C893BB98686}"/>
            </a:ext>
          </a:extLst>
        </xdr:cNvPr>
        <xdr:cNvSpPr txBox="1"/>
      </xdr:nvSpPr>
      <xdr:spPr>
        <a:xfrm>
          <a:off x="15627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AE4DF42A-D950-4347-8F22-DEAAA6E184D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AC1DF92-F4E8-4707-92AA-16E06700D01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C9D3870-4A2E-4519-8D7E-73EC39BB2F2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9D6C69A8-F190-44B9-8665-B08F61D3643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6B8C3FD1-5AF5-4CB4-82A1-66C2736C480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D3CA4EE3-C13D-44D9-9D79-6F863C552AB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E65B33A-6CE2-41A5-8292-DC6B7C650E4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A689DE15-4038-4922-AA6D-A3EFEDD7B9A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B02736B6-E45C-4408-84B2-71876FB26CB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99D7D3B-2038-4636-8E62-23431A365DA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8518B7F-6F6B-42EE-9D60-12A91B26D87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B128340-2E77-42B5-BDEE-3B31861151B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C26D0B09-3156-4869-BADD-4AD04D67028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・債務償還比率は、類似団体平均、栃木県平均よりも低い。市債の新規発行を償還額を超えないようにするとの基本方針に沿って抑制に取り組んだことにより、分子である市債残高が減少傾向にある。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・令和９年度完成予定の新クリーンセンター建設や、市役所、市民会館の整備など大型公共施設の更新により、多額の市債発行や基金の取崩しが必要となることから、将来は比率の上昇が見込まれる。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・市債発行の抑制のほか、市税等の収入の確保に努め、比率の悪化を招かないように取り組む。</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1CDED96F-4A9C-42AD-BDB5-55A52C2BC39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EAC82E9B-07F4-4186-BBBB-13838DAE755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3F9FA00E-B790-4DB4-B6A3-63D187FE82F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98C673A6-41DF-4E81-9E4E-248F3FBC04A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BFC4ED20-1653-4596-8D20-5241F3B1DA7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357E8914-4A3F-40D1-AD79-20ECC2D4845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46C22319-35F6-4364-8ADE-CF2B04D4EB4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41880289-0ABA-44D1-A6B9-74C31E3C278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32B85F88-74AA-4BD2-8888-626FC912386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6EA8BD43-F892-4ED8-B9E3-948C3F612F4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3E4F9937-9E8F-4DD9-B9F9-5B584C6C26E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3A5804A9-00DD-42D8-A8B6-146F137DEDB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D72C601F-3D26-4AF8-B960-A6CFE32A1B6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62B31C39-3078-43E9-BA1A-2F44E6BC14A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A1CD1CFB-E5FD-4881-8767-1CE32B55D2D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35" name="直線コネクタ 134">
          <a:extLst>
            <a:ext uri="{FF2B5EF4-FFF2-40B4-BE49-F238E27FC236}">
              <a16:creationId xmlns:a16="http://schemas.microsoft.com/office/drawing/2014/main" id="{807E2A98-3229-4E35-8668-675304373420}"/>
            </a:ext>
          </a:extLst>
        </xdr:cNvPr>
        <xdr:cNvCxnSpPr/>
      </xdr:nvCxnSpPr>
      <xdr:spPr>
        <a:xfrm flipV="1">
          <a:off x="14793595" y="5312833"/>
          <a:ext cx="1269" cy="120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36" name="債務償還比率最小値テキスト">
          <a:extLst>
            <a:ext uri="{FF2B5EF4-FFF2-40B4-BE49-F238E27FC236}">
              <a16:creationId xmlns:a16="http://schemas.microsoft.com/office/drawing/2014/main" id="{2FE850D8-5A2C-4D42-ADD8-772C22F844EC}"/>
            </a:ext>
          </a:extLst>
        </xdr:cNvPr>
        <xdr:cNvSpPr txBox="1"/>
      </xdr:nvSpPr>
      <xdr:spPr>
        <a:xfrm>
          <a:off x="14846300" y="65167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37" name="直線コネクタ 136">
          <a:extLst>
            <a:ext uri="{FF2B5EF4-FFF2-40B4-BE49-F238E27FC236}">
              <a16:creationId xmlns:a16="http://schemas.microsoft.com/office/drawing/2014/main" id="{A04804B9-43F8-4329-8FCE-56461A056FA2}"/>
            </a:ext>
          </a:extLst>
        </xdr:cNvPr>
        <xdr:cNvCxnSpPr/>
      </xdr:nvCxnSpPr>
      <xdr:spPr>
        <a:xfrm>
          <a:off x="14706600" y="65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36A15E04-4400-47B1-9206-3EFED6B1C25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19DE0499-DC4D-43AF-87E2-47B3B281411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76697</xdr:rowOff>
    </xdr:from>
    <xdr:ext cx="469744" cy="259045"/>
    <xdr:sp macro="" textlink="">
      <xdr:nvSpPr>
        <xdr:cNvPr id="140" name="債務償還比率平均値テキスト">
          <a:extLst>
            <a:ext uri="{FF2B5EF4-FFF2-40B4-BE49-F238E27FC236}">
              <a16:creationId xmlns:a16="http://schemas.microsoft.com/office/drawing/2014/main" id="{E15797FE-F662-4F97-AC18-CA6CA5D8AC58}"/>
            </a:ext>
          </a:extLst>
        </xdr:cNvPr>
        <xdr:cNvSpPr txBox="1"/>
      </xdr:nvSpPr>
      <xdr:spPr>
        <a:xfrm>
          <a:off x="14846300" y="5820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41" name="フローチャート: 判断 140">
          <a:extLst>
            <a:ext uri="{FF2B5EF4-FFF2-40B4-BE49-F238E27FC236}">
              <a16:creationId xmlns:a16="http://schemas.microsoft.com/office/drawing/2014/main" id="{7079264B-3E42-4536-ABFE-1DE01BD18C97}"/>
            </a:ext>
          </a:extLst>
        </xdr:cNvPr>
        <xdr:cNvSpPr/>
      </xdr:nvSpPr>
      <xdr:spPr>
        <a:xfrm>
          <a:off x="14744700" y="58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42" name="フローチャート: 判断 141">
          <a:extLst>
            <a:ext uri="{FF2B5EF4-FFF2-40B4-BE49-F238E27FC236}">
              <a16:creationId xmlns:a16="http://schemas.microsoft.com/office/drawing/2014/main" id="{75EA1AC4-05DD-4731-9DA0-0EEA609D217E}"/>
            </a:ext>
          </a:extLst>
        </xdr:cNvPr>
        <xdr:cNvSpPr/>
      </xdr:nvSpPr>
      <xdr:spPr>
        <a:xfrm>
          <a:off x="14033500" y="58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43" name="フローチャート: 判断 142">
          <a:extLst>
            <a:ext uri="{FF2B5EF4-FFF2-40B4-BE49-F238E27FC236}">
              <a16:creationId xmlns:a16="http://schemas.microsoft.com/office/drawing/2014/main" id="{11DBF143-610D-4CD5-826D-A5B5537A5019}"/>
            </a:ext>
          </a:extLst>
        </xdr:cNvPr>
        <xdr:cNvSpPr/>
      </xdr:nvSpPr>
      <xdr:spPr>
        <a:xfrm>
          <a:off x="13271500" y="58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44" name="フローチャート: 判断 143">
          <a:extLst>
            <a:ext uri="{FF2B5EF4-FFF2-40B4-BE49-F238E27FC236}">
              <a16:creationId xmlns:a16="http://schemas.microsoft.com/office/drawing/2014/main" id="{17890B20-C565-4F5B-BF86-CD63E9C24293}"/>
            </a:ext>
          </a:extLst>
        </xdr:cNvPr>
        <xdr:cNvSpPr/>
      </xdr:nvSpPr>
      <xdr:spPr>
        <a:xfrm>
          <a:off x="12509500" y="593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45" name="フローチャート: 判断 144">
          <a:extLst>
            <a:ext uri="{FF2B5EF4-FFF2-40B4-BE49-F238E27FC236}">
              <a16:creationId xmlns:a16="http://schemas.microsoft.com/office/drawing/2014/main" id="{0237679B-E6B2-4E3A-92CE-2F3F048CA8F4}"/>
            </a:ext>
          </a:extLst>
        </xdr:cNvPr>
        <xdr:cNvSpPr/>
      </xdr:nvSpPr>
      <xdr:spPr>
        <a:xfrm>
          <a:off x="117475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4BD13E2-E79A-4608-B26E-1384D100605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43050E2-D3F4-455D-A719-E3C117BC840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A39A6ED-CAA9-43F6-A4B9-7F3379682BF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7F34283-E0A1-4774-AE71-60DAB70010E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CED8741-3AD6-4DDC-9A05-254C412791A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108155</xdr:rowOff>
    </xdr:from>
    <xdr:to>
      <xdr:col>76</xdr:col>
      <xdr:colOff>73025</xdr:colOff>
      <xdr:row>29</xdr:row>
      <xdr:rowOff>38305</xdr:rowOff>
    </xdr:to>
    <xdr:sp macro="" textlink="">
      <xdr:nvSpPr>
        <xdr:cNvPr id="151" name="楕円 150">
          <a:extLst>
            <a:ext uri="{FF2B5EF4-FFF2-40B4-BE49-F238E27FC236}">
              <a16:creationId xmlns:a16="http://schemas.microsoft.com/office/drawing/2014/main" id="{69DF0107-4148-4273-881E-DDD89354AA63}"/>
            </a:ext>
          </a:extLst>
        </xdr:cNvPr>
        <xdr:cNvSpPr/>
      </xdr:nvSpPr>
      <xdr:spPr>
        <a:xfrm>
          <a:off x="14744700" y="568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131032</xdr:rowOff>
    </xdr:from>
    <xdr:ext cx="469744" cy="259045"/>
    <xdr:sp macro="" textlink="">
      <xdr:nvSpPr>
        <xdr:cNvPr id="152" name="債務償還比率該当値テキスト">
          <a:extLst>
            <a:ext uri="{FF2B5EF4-FFF2-40B4-BE49-F238E27FC236}">
              <a16:creationId xmlns:a16="http://schemas.microsoft.com/office/drawing/2014/main" id="{607E0E0F-0D9F-45B1-AD14-A439DD3AE1B6}"/>
            </a:ext>
          </a:extLst>
        </xdr:cNvPr>
        <xdr:cNvSpPr txBox="1"/>
      </xdr:nvSpPr>
      <xdr:spPr>
        <a:xfrm>
          <a:off x="14846300" y="553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131544</xdr:rowOff>
    </xdr:from>
    <xdr:to>
      <xdr:col>72</xdr:col>
      <xdr:colOff>123825</xdr:colOff>
      <xdr:row>29</xdr:row>
      <xdr:rowOff>61694</xdr:rowOff>
    </xdr:to>
    <xdr:sp macro="" textlink="">
      <xdr:nvSpPr>
        <xdr:cNvPr id="153" name="楕円 152">
          <a:extLst>
            <a:ext uri="{FF2B5EF4-FFF2-40B4-BE49-F238E27FC236}">
              <a16:creationId xmlns:a16="http://schemas.microsoft.com/office/drawing/2014/main" id="{4AF21239-5948-4D4C-AF7A-A45A8F136981}"/>
            </a:ext>
          </a:extLst>
        </xdr:cNvPr>
        <xdr:cNvSpPr/>
      </xdr:nvSpPr>
      <xdr:spPr>
        <a:xfrm>
          <a:off x="14033500" y="570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158955</xdr:rowOff>
    </xdr:from>
    <xdr:to>
      <xdr:col>76</xdr:col>
      <xdr:colOff>22225</xdr:colOff>
      <xdr:row>29</xdr:row>
      <xdr:rowOff>10894</xdr:rowOff>
    </xdr:to>
    <xdr:cxnSp macro="">
      <xdr:nvCxnSpPr>
        <xdr:cNvPr id="154" name="直線コネクタ 153">
          <a:extLst>
            <a:ext uri="{FF2B5EF4-FFF2-40B4-BE49-F238E27FC236}">
              <a16:creationId xmlns:a16="http://schemas.microsoft.com/office/drawing/2014/main" id="{BF2967DE-19E8-4FCE-B5B6-5111A989B705}"/>
            </a:ext>
          </a:extLst>
        </xdr:cNvPr>
        <xdr:cNvCxnSpPr/>
      </xdr:nvCxnSpPr>
      <xdr:spPr>
        <a:xfrm flipV="1">
          <a:off x="14084300" y="5731080"/>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149895</xdr:rowOff>
    </xdr:from>
    <xdr:to>
      <xdr:col>68</xdr:col>
      <xdr:colOff>123825</xdr:colOff>
      <xdr:row>29</xdr:row>
      <xdr:rowOff>80045</xdr:rowOff>
    </xdr:to>
    <xdr:sp macro="" textlink="">
      <xdr:nvSpPr>
        <xdr:cNvPr id="155" name="楕円 154">
          <a:extLst>
            <a:ext uri="{FF2B5EF4-FFF2-40B4-BE49-F238E27FC236}">
              <a16:creationId xmlns:a16="http://schemas.microsoft.com/office/drawing/2014/main" id="{AE0425D4-AFDF-4B54-8E42-D697A527AE0D}"/>
            </a:ext>
          </a:extLst>
        </xdr:cNvPr>
        <xdr:cNvSpPr/>
      </xdr:nvSpPr>
      <xdr:spPr>
        <a:xfrm>
          <a:off x="13271500" y="572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10894</xdr:rowOff>
    </xdr:from>
    <xdr:to>
      <xdr:col>72</xdr:col>
      <xdr:colOff>73025</xdr:colOff>
      <xdr:row>29</xdr:row>
      <xdr:rowOff>29245</xdr:rowOff>
    </xdr:to>
    <xdr:cxnSp macro="">
      <xdr:nvCxnSpPr>
        <xdr:cNvPr id="156" name="直線コネクタ 155">
          <a:extLst>
            <a:ext uri="{FF2B5EF4-FFF2-40B4-BE49-F238E27FC236}">
              <a16:creationId xmlns:a16="http://schemas.microsoft.com/office/drawing/2014/main" id="{0B9C7238-988F-4EE0-A645-81593B41CA3A}"/>
            </a:ext>
          </a:extLst>
        </xdr:cNvPr>
        <xdr:cNvCxnSpPr/>
      </xdr:nvCxnSpPr>
      <xdr:spPr>
        <a:xfrm flipV="1">
          <a:off x="13322300" y="5754469"/>
          <a:ext cx="762000" cy="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128856</xdr:rowOff>
    </xdr:from>
    <xdr:to>
      <xdr:col>64</xdr:col>
      <xdr:colOff>123825</xdr:colOff>
      <xdr:row>30</xdr:row>
      <xdr:rowOff>59006</xdr:rowOff>
    </xdr:to>
    <xdr:sp macro="" textlink="">
      <xdr:nvSpPr>
        <xdr:cNvPr id="157" name="楕円 156">
          <a:extLst>
            <a:ext uri="{FF2B5EF4-FFF2-40B4-BE49-F238E27FC236}">
              <a16:creationId xmlns:a16="http://schemas.microsoft.com/office/drawing/2014/main" id="{39488FAE-42C4-478D-9787-038F4161867E}"/>
            </a:ext>
          </a:extLst>
        </xdr:cNvPr>
        <xdr:cNvSpPr/>
      </xdr:nvSpPr>
      <xdr:spPr>
        <a:xfrm>
          <a:off x="12509500" y="587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29245</xdr:rowOff>
    </xdr:from>
    <xdr:to>
      <xdr:col>68</xdr:col>
      <xdr:colOff>73025</xdr:colOff>
      <xdr:row>30</xdr:row>
      <xdr:rowOff>8206</xdr:rowOff>
    </xdr:to>
    <xdr:cxnSp macro="">
      <xdr:nvCxnSpPr>
        <xdr:cNvPr id="158" name="直線コネクタ 157">
          <a:extLst>
            <a:ext uri="{FF2B5EF4-FFF2-40B4-BE49-F238E27FC236}">
              <a16:creationId xmlns:a16="http://schemas.microsoft.com/office/drawing/2014/main" id="{DCDD5CA0-D34A-4C49-B1F1-F1909B50948E}"/>
            </a:ext>
          </a:extLst>
        </xdr:cNvPr>
        <xdr:cNvCxnSpPr/>
      </xdr:nvCxnSpPr>
      <xdr:spPr>
        <a:xfrm flipV="1">
          <a:off x="12560300" y="5772820"/>
          <a:ext cx="762000" cy="15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137971</xdr:rowOff>
    </xdr:from>
    <xdr:to>
      <xdr:col>60</xdr:col>
      <xdr:colOff>123825</xdr:colOff>
      <xdr:row>30</xdr:row>
      <xdr:rowOff>68121</xdr:rowOff>
    </xdr:to>
    <xdr:sp macro="" textlink="">
      <xdr:nvSpPr>
        <xdr:cNvPr id="159" name="楕円 158">
          <a:extLst>
            <a:ext uri="{FF2B5EF4-FFF2-40B4-BE49-F238E27FC236}">
              <a16:creationId xmlns:a16="http://schemas.microsoft.com/office/drawing/2014/main" id="{1B8FA27C-627B-4761-BD77-18D8ABA00228}"/>
            </a:ext>
          </a:extLst>
        </xdr:cNvPr>
        <xdr:cNvSpPr/>
      </xdr:nvSpPr>
      <xdr:spPr>
        <a:xfrm>
          <a:off x="11747500" y="588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8206</xdr:rowOff>
    </xdr:from>
    <xdr:to>
      <xdr:col>64</xdr:col>
      <xdr:colOff>73025</xdr:colOff>
      <xdr:row>30</xdr:row>
      <xdr:rowOff>17321</xdr:rowOff>
    </xdr:to>
    <xdr:cxnSp macro="">
      <xdr:nvCxnSpPr>
        <xdr:cNvPr id="160" name="直線コネクタ 159">
          <a:extLst>
            <a:ext uri="{FF2B5EF4-FFF2-40B4-BE49-F238E27FC236}">
              <a16:creationId xmlns:a16="http://schemas.microsoft.com/office/drawing/2014/main" id="{A591CDF9-3093-42C1-B0C7-B47D89A3BFC5}"/>
            </a:ext>
          </a:extLst>
        </xdr:cNvPr>
        <xdr:cNvCxnSpPr/>
      </xdr:nvCxnSpPr>
      <xdr:spPr>
        <a:xfrm flipV="1">
          <a:off x="11798300" y="5923231"/>
          <a:ext cx="762000" cy="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27943</xdr:rowOff>
    </xdr:from>
    <xdr:ext cx="469744" cy="259045"/>
    <xdr:sp macro="" textlink="">
      <xdr:nvSpPr>
        <xdr:cNvPr id="161" name="n_1aveValue債務償還比率">
          <a:extLst>
            <a:ext uri="{FF2B5EF4-FFF2-40B4-BE49-F238E27FC236}">
              <a16:creationId xmlns:a16="http://schemas.microsoft.com/office/drawing/2014/main" id="{5AA8285E-646B-4995-B58D-C3605E4D4164}"/>
            </a:ext>
          </a:extLst>
        </xdr:cNvPr>
        <xdr:cNvSpPr txBox="1"/>
      </xdr:nvSpPr>
      <xdr:spPr>
        <a:xfrm>
          <a:off x="13836727" y="594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155133</xdr:rowOff>
    </xdr:from>
    <xdr:ext cx="469744" cy="259045"/>
    <xdr:sp macro="" textlink="">
      <xdr:nvSpPr>
        <xdr:cNvPr id="162" name="n_2aveValue債務償還比率">
          <a:extLst>
            <a:ext uri="{FF2B5EF4-FFF2-40B4-BE49-F238E27FC236}">
              <a16:creationId xmlns:a16="http://schemas.microsoft.com/office/drawing/2014/main" id="{370A6807-FF21-450B-9E68-A414DF7FB360}"/>
            </a:ext>
          </a:extLst>
        </xdr:cNvPr>
        <xdr:cNvSpPr txBox="1"/>
      </xdr:nvSpPr>
      <xdr:spPr>
        <a:xfrm>
          <a:off x="13087427" y="58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112024</xdr:rowOff>
    </xdr:from>
    <xdr:ext cx="469744" cy="259045"/>
    <xdr:sp macro="" textlink="">
      <xdr:nvSpPr>
        <xdr:cNvPr id="163" name="n_3aveValue債務償還比率">
          <a:extLst>
            <a:ext uri="{FF2B5EF4-FFF2-40B4-BE49-F238E27FC236}">
              <a16:creationId xmlns:a16="http://schemas.microsoft.com/office/drawing/2014/main" id="{05E87BF2-264B-46E1-9AA2-BB25BCCBADA7}"/>
            </a:ext>
          </a:extLst>
        </xdr:cNvPr>
        <xdr:cNvSpPr txBox="1"/>
      </xdr:nvSpPr>
      <xdr:spPr>
        <a:xfrm>
          <a:off x="12325427" y="60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82878</xdr:rowOff>
    </xdr:from>
    <xdr:ext cx="469744" cy="259045"/>
    <xdr:sp macro="" textlink="">
      <xdr:nvSpPr>
        <xdr:cNvPr id="164" name="n_4aveValue債務償還比率">
          <a:extLst>
            <a:ext uri="{FF2B5EF4-FFF2-40B4-BE49-F238E27FC236}">
              <a16:creationId xmlns:a16="http://schemas.microsoft.com/office/drawing/2014/main" id="{A79D5A2B-D26F-4EC7-92F9-BFC058522C63}"/>
            </a:ext>
          </a:extLst>
        </xdr:cNvPr>
        <xdr:cNvSpPr txBox="1"/>
      </xdr:nvSpPr>
      <xdr:spPr>
        <a:xfrm>
          <a:off x="11563427" y="599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78221</xdr:rowOff>
    </xdr:from>
    <xdr:ext cx="469744" cy="259045"/>
    <xdr:sp macro="" textlink="">
      <xdr:nvSpPr>
        <xdr:cNvPr id="165" name="n_1mainValue債務償還比率">
          <a:extLst>
            <a:ext uri="{FF2B5EF4-FFF2-40B4-BE49-F238E27FC236}">
              <a16:creationId xmlns:a16="http://schemas.microsoft.com/office/drawing/2014/main" id="{6748A269-18DC-453A-B492-086E43BE5F91}"/>
            </a:ext>
          </a:extLst>
        </xdr:cNvPr>
        <xdr:cNvSpPr txBox="1"/>
      </xdr:nvSpPr>
      <xdr:spPr>
        <a:xfrm>
          <a:off x="13836727" y="547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96572</xdr:rowOff>
    </xdr:from>
    <xdr:ext cx="469744" cy="259045"/>
    <xdr:sp macro="" textlink="">
      <xdr:nvSpPr>
        <xdr:cNvPr id="166" name="n_2mainValue債務償還比率">
          <a:extLst>
            <a:ext uri="{FF2B5EF4-FFF2-40B4-BE49-F238E27FC236}">
              <a16:creationId xmlns:a16="http://schemas.microsoft.com/office/drawing/2014/main" id="{E67EAEAF-F14A-4E7B-9A78-A4D8B28E4524}"/>
            </a:ext>
          </a:extLst>
        </xdr:cNvPr>
        <xdr:cNvSpPr txBox="1"/>
      </xdr:nvSpPr>
      <xdr:spPr>
        <a:xfrm>
          <a:off x="13087427" y="549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75533</xdr:rowOff>
    </xdr:from>
    <xdr:ext cx="469744" cy="259045"/>
    <xdr:sp macro="" textlink="">
      <xdr:nvSpPr>
        <xdr:cNvPr id="167" name="n_3mainValue債務償還比率">
          <a:extLst>
            <a:ext uri="{FF2B5EF4-FFF2-40B4-BE49-F238E27FC236}">
              <a16:creationId xmlns:a16="http://schemas.microsoft.com/office/drawing/2014/main" id="{D55561BD-974C-4E4E-9EB5-D4C98F7A4BD7}"/>
            </a:ext>
          </a:extLst>
        </xdr:cNvPr>
        <xdr:cNvSpPr txBox="1"/>
      </xdr:nvSpPr>
      <xdr:spPr>
        <a:xfrm>
          <a:off x="12325427" y="564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84648</xdr:rowOff>
    </xdr:from>
    <xdr:ext cx="469744" cy="259045"/>
    <xdr:sp macro="" textlink="">
      <xdr:nvSpPr>
        <xdr:cNvPr id="168" name="n_4mainValue債務償還比率">
          <a:extLst>
            <a:ext uri="{FF2B5EF4-FFF2-40B4-BE49-F238E27FC236}">
              <a16:creationId xmlns:a16="http://schemas.microsoft.com/office/drawing/2014/main" id="{F9242F14-40B4-4AD7-9F7C-B32F6D57A8D1}"/>
            </a:ext>
          </a:extLst>
        </xdr:cNvPr>
        <xdr:cNvSpPr txBox="1"/>
      </xdr:nvSpPr>
      <xdr:spPr>
        <a:xfrm>
          <a:off x="11563427" y="565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25FDD284-5C4C-4AFF-BF31-3EFAF951318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97232AD5-9344-4270-90C6-62C92C83BEB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3D79660E-F065-4E18-B4C6-FC716EAA2B5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9287EDD9-7A15-4800-BA99-1F459997C22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887E503C-C8DF-4F36-9545-F33D2ED9ECA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25C33FEE-D45D-4CE9-B73A-91AD2518097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D2ACBB8-1465-4092-B575-21D45271AC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967646C-621D-4588-8B2B-A285B014697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AF065AA-AD9A-482B-A4EB-130312CC90A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40618E-1B46-444F-9240-3F51DE36AF2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栃木県足利市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D9C62A-36A6-49F5-9E79-8EDACACB42A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AF0486-95CC-4CCA-BF9A-5748AAB8A2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486A81-3652-4181-B429-17AF9A8133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319F66-EE9B-4E5A-899D-3BD52976BB3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7A87131-D0EC-4A7D-B067-28D4E3D4B06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E8E173-8D68-439B-9381-AC212177FAD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141,021
135,417
177.76
59,763,849
55,477,142
2,839,592
30,144,319
36,791,707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7087396-F912-4E1C-84F6-26C51681169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C5BD22-7CC5-4001-B310-2041868171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114DDF2-58B0-457F-8F29-BA41428560A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4AD9B3-36A5-465D-B3EE-32B5AA7992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970D5E3-8F86-46A1-AD19-DB0FDEDD395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A7DFFF7-D1BC-4986-BAC0-4F2A3F02E37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80EAC9-3023-44DC-A826-62061E8C3EC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D4D342-B022-4A2C-8299-4E1D942234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49E36F-7359-49AA-B1B2-4285828B583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644CB0-CD58-4478-9560-C8DD89BB771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97A7924-AD7A-469C-BC65-4AD907C70C0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5AFD5A0-CBD4-4528-BD3C-344C88854EC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F8B68A3-65E6-4904-8AAE-1791F04C8B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D56BFDE-24EB-4636-B196-785FEDB4A1A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EB38095-B773-4D2F-968A-22BF4F39FE2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5672B6A-EC5B-40C6-9EB9-971DFD606B5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A83DFA-688D-4434-8E75-BDCF97AE985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0312D47-E9DA-4C50-B829-7EEB8BB269B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5AD3771-79FE-4CD6-8BC0-1D2AA6731C0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7474DE3-0F6A-44E6-9935-9696CDBEB19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08DDE4C-2084-4FD0-A36C-02752DFAF28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A58C85-1E53-4C32-9E29-82766F56147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C5F610C-258F-4F0A-BE33-8EA19D38BB0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660CA1F-5BF6-476C-BD88-92F761D0BBC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1C1B0FD-1D2B-4D1C-AE34-5F187F76998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5AD44AA-4F50-485A-85DF-D3DD7C5389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152CD6-34CC-42D1-B666-051660E74C8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79AD84-E889-40BC-B627-EA3D63D981A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223713-0471-4A61-AA33-E3A3F5147CF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F96AF1C-45A2-4A4F-8664-354D7A02014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525433-1CD6-410B-A9AF-429CCF10E12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703F5FC-4228-44D6-9F20-E716CC08643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E4B2A215-36ED-40FD-8237-481759F4C7F7}"/>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C1003276-B4CE-4DB7-A176-AE68A29311B7}"/>
            </a:ext>
          </a:extLst>
        </xdr:cNvPr>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0415DEF9-5F19-47AA-9E03-F5D965481139}"/>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74091B5E-2310-4AE1-B755-D81E051AA61E}"/>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3B0F5359-39FE-4F3D-9E7F-37F8F4EB087B}"/>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1A3A9889-F730-448D-9297-F1459FD689F3}"/>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CB116DD5-D341-415F-9694-C5630B7E282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2456A3E6-BD3F-4F86-B0F4-1BE20AE334F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309AD5F2-7AB5-45AD-82A6-E122CAB1AFC3}"/>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7CF475A0-06B8-4A3A-8BF4-5C77A65A141E}"/>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2A97BE87-677F-4549-83E2-BEFC1910410A}"/>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13C987EF-B13B-4BC8-85D4-7CD71F5682D0}"/>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DCE7B560-3193-4C7C-941E-771F365C00AD}"/>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07EAC2EE-BA27-43F5-A01A-8FBD342F7AB6}"/>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2CDEC0FB-A98A-4178-BD39-5457DFE773D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492E5896-CADE-44A2-8DBB-05857F024E3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DFB5802D-7E84-48AC-9F5B-D0CA5F12EF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52F6CDDB-9518-4484-96D7-EF07202265F2}"/>
            </a:ext>
          </a:extLst>
        </xdr:cNvPr>
        <xdr:cNvCxnSpPr/>
      </xdr:nvCxnSpPr>
      <xdr:spPr>
        <a:xfrm flipV="1">
          <a:off x="4634865" y="5762625"/>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05CD25A8-19B4-4C66-956E-BD1912965875}"/>
            </a:ext>
          </a:extLst>
        </xdr:cNvPr>
        <xdr:cNvSpPr txBox="1"/>
      </xdr:nvSpPr>
      <xdr:spPr>
        <a:xfrm>
          <a:off x="4673600" y="714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A270FDCB-E020-4FF6-848A-F2EDF10D2350}"/>
            </a:ext>
          </a:extLst>
        </xdr:cNvPr>
        <xdr:cNvCxnSpPr/>
      </xdr:nvCxnSpPr>
      <xdr:spPr>
        <a:xfrm>
          <a:off x="4546600" y="714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F047EA76-5005-416B-AEBA-44EFE10AB0CD}"/>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8286715C-EBE6-4BA2-A646-C1D8EC3D44E1}"/>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6" name="【道路】&#10;有形固定資産減価償却率平均値テキスト">
          <a:extLst>
            <a:ext uri="{FF2B5EF4-FFF2-40B4-BE49-F238E27FC236}">
              <a16:creationId xmlns:a16="http://schemas.microsoft.com/office/drawing/2014/main" id="{75C6657B-C52B-4419-B147-08CE9EBBCBD2}"/>
            </a:ext>
          </a:extLst>
        </xdr:cNvPr>
        <xdr:cNvSpPr txBox="1"/>
      </xdr:nvSpPr>
      <xdr:spPr>
        <a:xfrm>
          <a:off x="4673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58FF6021-AABD-45D0-8D2F-4FAF7FBAFE9A}"/>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180E271C-656F-4966-AB41-357387DC278E}"/>
            </a:ext>
          </a:extLst>
        </xdr:cNvPr>
        <xdr:cNvSpPr/>
      </xdr:nvSpPr>
      <xdr:spPr>
        <a:xfrm>
          <a:off x="3746500" y="633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751F67AA-9DB1-41B9-B51B-F68D30B41F98}"/>
            </a:ext>
          </a:extLst>
        </xdr:cNvPr>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9E6E4C3D-DFA8-4170-818D-CDEC72134FBF}"/>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B319CDF3-6CEB-4F28-B81F-9EEFB772ECD5}"/>
            </a:ext>
          </a:extLst>
        </xdr:cNvPr>
        <xdr:cNvSpPr/>
      </xdr:nvSpPr>
      <xdr:spPr>
        <a:xfrm>
          <a:off x="1079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F885C1D-A05E-43F2-8953-1B18AB796E1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D426870-4D2A-477C-8EC7-EFEE89CA212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85A815CC-CE73-4361-A39B-87B0DAF8A53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857DACC6-3812-4BA1-83B0-96A57721127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B502A8B5-E98A-42BE-BFEE-591FD6D6C5E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77" name="楕円 76">
          <a:extLst>
            <a:ext uri="{FF2B5EF4-FFF2-40B4-BE49-F238E27FC236}">
              <a16:creationId xmlns:a16="http://schemas.microsoft.com/office/drawing/2014/main" id="{93ACD3E9-AC1F-4667-85D2-AEAE165B3019}"/>
            </a:ext>
          </a:extLst>
        </xdr:cNvPr>
        <xdr:cNvSpPr/>
      </xdr:nvSpPr>
      <xdr:spPr>
        <a:xfrm>
          <a:off x="4584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139717</xdr:rowOff>
    </xdr:from>
    <xdr:ext cx="405111" cy="259045"/>
    <xdr:sp macro="" textlink="">
      <xdr:nvSpPr>
        <xdr:cNvPr id="78" name="【道路】&#10;有形固定資産減価償却率該当値テキスト">
          <a:extLst>
            <a:ext uri="{FF2B5EF4-FFF2-40B4-BE49-F238E27FC236}">
              <a16:creationId xmlns:a16="http://schemas.microsoft.com/office/drawing/2014/main" id="{DB90C9E9-22E5-4BB7-872D-90E28B2A200B}"/>
            </a:ext>
          </a:extLst>
        </xdr:cNvPr>
        <xdr:cNvSpPr txBox="1"/>
      </xdr:nvSpPr>
      <xdr:spPr>
        <a:xfrm>
          <a:off x="46736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62547</xdr:rowOff>
    </xdr:from>
    <xdr:to>
      <xdr:col>20</xdr:col>
      <xdr:colOff>38100</xdr:colOff>
      <xdr:row>36</xdr:row>
      <xdr:rowOff>164147</xdr:rowOff>
    </xdr:to>
    <xdr:sp macro="" textlink="">
      <xdr:nvSpPr>
        <xdr:cNvPr id="79" name="楕円 78">
          <a:extLst>
            <a:ext uri="{FF2B5EF4-FFF2-40B4-BE49-F238E27FC236}">
              <a16:creationId xmlns:a16="http://schemas.microsoft.com/office/drawing/2014/main" id="{1D202ED3-E2D4-48C8-96EB-A0F998411631}"/>
            </a:ext>
          </a:extLst>
        </xdr:cNvPr>
        <xdr:cNvSpPr/>
      </xdr:nvSpPr>
      <xdr:spPr>
        <a:xfrm>
          <a:off x="3746500" y="62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113347</xdr:rowOff>
    </xdr:from>
    <xdr:to>
      <xdr:col>24</xdr:col>
      <xdr:colOff>63500</xdr:colOff>
      <xdr:row>36</xdr:row>
      <xdr:rowOff>167640</xdr:rowOff>
    </xdr:to>
    <xdr:cxnSp macro="">
      <xdr:nvCxnSpPr>
        <xdr:cNvPr id="80" name="直線コネクタ 79">
          <a:extLst>
            <a:ext uri="{FF2B5EF4-FFF2-40B4-BE49-F238E27FC236}">
              <a16:creationId xmlns:a16="http://schemas.microsoft.com/office/drawing/2014/main" id="{2841A661-CCDA-4858-9232-80E419CC7BDA}"/>
            </a:ext>
          </a:extLst>
        </xdr:cNvPr>
        <xdr:cNvCxnSpPr/>
      </xdr:nvCxnSpPr>
      <xdr:spPr>
        <a:xfrm>
          <a:off x="3797300" y="6285547"/>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xdr:rowOff>
    </xdr:from>
    <xdr:to>
      <xdr:col>15</xdr:col>
      <xdr:colOff>101600</xdr:colOff>
      <xdr:row>36</xdr:row>
      <xdr:rowOff>109855</xdr:rowOff>
    </xdr:to>
    <xdr:sp macro="" textlink="">
      <xdr:nvSpPr>
        <xdr:cNvPr id="81" name="楕円 80">
          <a:extLst>
            <a:ext uri="{FF2B5EF4-FFF2-40B4-BE49-F238E27FC236}">
              <a16:creationId xmlns:a16="http://schemas.microsoft.com/office/drawing/2014/main" id="{0F3AE960-7209-4F8B-A7FA-DC21CB5DCABE}"/>
            </a:ext>
          </a:extLst>
        </xdr:cNvPr>
        <xdr:cNvSpPr/>
      </xdr:nvSpPr>
      <xdr:spPr>
        <a:xfrm>
          <a:off x="2857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59055</xdr:rowOff>
    </xdr:from>
    <xdr:to>
      <xdr:col>19</xdr:col>
      <xdr:colOff>177800</xdr:colOff>
      <xdr:row>36</xdr:row>
      <xdr:rowOff>113347</xdr:rowOff>
    </xdr:to>
    <xdr:cxnSp macro="">
      <xdr:nvCxnSpPr>
        <xdr:cNvPr id="82" name="直線コネクタ 81">
          <a:extLst>
            <a:ext uri="{FF2B5EF4-FFF2-40B4-BE49-F238E27FC236}">
              <a16:creationId xmlns:a16="http://schemas.microsoft.com/office/drawing/2014/main" id="{3307A74D-83BE-4869-9B0B-B1C68065C00F}"/>
            </a:ext>
          </a:extLst>
        </xdr:cNvPr>
        <xdr:cNvCxnSpPr/>
      </xdr:nvCxnSpPr>
      <xdr:spPr>
        <a:xfrm>
          <a:off x="2908300" y="6231255"/>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125413</xdr:rowOff>
    </xdr:from>
    <xdr:to>
      <xdr:col>10</xdr:col>
      <xdr:colOff>165100</xdr:colOff>
      <xdr:row>36</xdr:row>
      <xdr:rowOff>55563</xdr:rowOff>
    </xdr:to>
    <xdr:sp macro="" textlink="">
      <xdr:nvSpPr>
        <xdr:cNvPr id="83" name="楕円 82">
          <a:extLst>
            <a:ext uri="{FF2B5EF4-FFF2-40B4-BE49-F238E27FC236}">
              <a16:creationId xmlns:a16="http://schemas.microsoft.com/office/drawing/2014/main" id="{BCEE3BAD-8F26-4AA2-8974-231E86E6A0D0}"/>
            </a:ext>
          </a:extLst>
        </xdr:cNvPr>
        <xdr:cNvSpPr/>
      </xdr:nvSpPr>
      <xdr:spPr>
        <a:xfrm>
          <a:off x="1968500" y="612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4763</xdr:rowOff>
    </xdr:from>
    <xdr:to>
      <xdr:col>15</xdr:col>
      <xdr:colOff>50800</xdr:colOff>
      <xdr:row>36</xdr:row>
      <xdr:rowOff>59055</xdr:rowOff>
    </xdr:to>
    <xdr:cxnSp macro="">
      <xdr:nvCxnSpPr>
        <xdr:cNvPr id="84" name="直線コネクタ 83">
          <a:extLst>
            <a:ext uri="{FF2B5EF4-FFF2-40B4-BE49-F238E27FC236}">
              <a16:creationId xmlns:a16="http://schemas.microsoft.com/office/drawing/2014/main" id="{7BB95140-24CA-486A-AAC1-B716DC2CECD9}"/>
            </a:ext>
          </a:extLst>
        </xdr:cNvPr>
        <xdr:cNvCxnSpPr/>
      </xdr:nvCxnSpPr>
      <xdr:spPr>
        <a:xfrm>
          <a:off x="2019300" y="617696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71120</xdr:rowOff>
    </xdr:from>
    <xdr:to>
      <xdr:col>6</xdr:col>
      <xdr:colOff>38100</xdr:colOff>
      <xdr:row>36</xdr:row>
      <xdr:rowOff>1270</xdr:rowOff>
    </xdr:to>
    <xdr:sp macro="" textlink="">
      <xdr:nvSpPr>
        <xdr:cNvPr id="85" name="楕円 84">
          <a:extLst>
            <a:ext uri="{FF2B5EF4-FFF2-40B4-BE49-F238E27FC236}">
              <a16:creationId xmlns:a16="http://schemas.microsoft.com/office/drawing/2014/main" id="{1EC4C7CB-1033-4226-B024-369665818EFC}"/>
            </a:ext>
          </a:extLst>
        </xdr:cNvPr>
        <xdr:cNvSpPr/>
      </xdr:nvSpPr>
      <xdr:spPr>
        <a:xfrm>
          <a:off x="1079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121920</xdr:rowOff>
    </xdr:from>
    <xdr:to>
      <xdr:col>10</xdr:col>
      <xdr:colOff>114300</xdr:colOff>
      <xdr:row>36</xdr:row>
      <xdr:rowOff>4763</xdr:rowOff>
    </xdr:to>
    <xdr:cxnSp macro="">
      <xdr:nvCxnSpPr>
        <xdr:cNvPr id="86" name="直線コネクタ 85">
          <a:extLst>
            <a:ext uri="{FF2B5EF4-FFF2-40B4-BE49-F238E27FC236}">
              <a16:creationId xmlns:a16="http://schemas.microsoft.com/office/drawing/2014/main" id="{55557682-8E62-4B83-B9FD-1EFD28C8A759}"/>
            </a:ext>
          </a:extLst>
        </xdr:cNvPr>
        <xdr:cNvCxnSpPr/>
      </xdr:nvCxnSpPr>
      <xdr:spPr>
        <a:xfrm>
          <a:off x="1130300" y="612267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80980</xdr:rowOff>
    </xdr:from>
    <xdr:ext cx="405111" cy="259045"/>
    <xdr:sp macro="" textlink="">
      <xdr:nvSpPr>
        <xdr:cNvPr id="87" name="n_1aveValue【道路】&#10;有形固定資産減価償却率">
          <a:extLst>
            <a:ext uri="{FF2B5EF4-FFF2-40B4-BE49-F238E27FC236}">
              <a16:creationId xmlns:a16="http://schemas.microsoft.com/office/drawing/2014/main" id="{A580BC2C-C993-4EF0-ACC2-0E56F5A40184}"/>
            </a:ext>
          </a:extLst>
        </xdr:cNvPr>
        <xdr:cNvSpPr txBox="1"/>
      </xdr:nvSpPr>
      <xdr:spPr>
        <a:xfrm>
          <a:off x="3582044" y="642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8" name="n_2aveValue【道路】&#10;有形固定資産減価償却率">
          <a:extLst>
            <a:ext uri="{FF2B5EF4-FFF2-40B4-BE49-F238E27FC236}">
              <a16:creationId xmlns:a16="http://schemas.microsoft.com/office/drawing/2014/main" id="{54A68750-D660-4226-BF0D-DC92D3C0F201}"/>
            </a:ext>
          </a:extLst>
        </xdr:cNvPr>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9" name="n_3aveValue【道路】&#10;有形固定資産減価償却率">
          <a:extLst>
            <a:ext uri="{FF2B5EF4-FFF2-40B4-BE49-F238E27FC236}">
              <a16:creationId xmlns:a16="http://schemas.microsoft.com/office/drawing/2014/main" id="{1EEE1F34-99D0-476E-958D-7D9457C583F0}"/>
            </a:ext>
          </a:extLst>
        </xdr:cNvPr>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132415</xdr:rowOff>
    </xdr:from>
    <xdr:ext cx="405111" cy="259045"/>
    <xdr:sp macro="" textlink="">
      <xdr:nvSpPr>
        <xdr:cNvPr id="90" name="n_4aveValue【道路】&#10;有形固定資産減価償却率">
          <a:extLst>
            <a:ext uri="{FF2B5EF4-FFF2-40B4-BE49-F238E27FC236}">
              <a16:creationId xmlns:a16="http://schemas.microsoft.com/office/drawing/2014/main" id="{C0078125-9929-4DF0-8D16-E5A066D94907}"/>
            </a:ext>
          </a:extLst>
        </xdr:cNvPr>
        <xdr:cNvSpPr txBox="1"/>
      </xdr:nvSpPr>
      <xdr:spPr>
        <a:xfrm>
          <a:off x="927744" y="630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9224</xdr:rowOff>
    </xdr:from>
    <xdr:ext cx="405111" cy="259045"/>
    <xdr:sp macro="" textlink="">
      <xdr:nvSpPr>
        <xdr:cNvPr id="91" name="n_1mainValue【道路】&#10;有形固定資産減価償却率">
          <a:extLst>
            <a:ext uri="{FF2B5EF4-FFF2-40B4-BE49-F238E27FC236}">
              <a16:creationId xmlns:a16="http://schemas.microsoft.com/office/drawing/2014/main" id="{BCE402E5-F5DD-4596-B107-7235462565F7}"/>
            </a:ext>
          </a:extLst>
        </xdr:cNvPr>
        <xdr:cNvSpPr txBox="1"/>
      </xdr:nvSpPr>
      <xdr:spPr>
        <a:xfrm>
          <a:off x="3582044" y="6009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126382</xdr:rowOff>
    </xdr:from>
    <xdr:ext cx="405111" cy="259045"/>
    <xdr:sp macro="" textlink="">
      <xdr:nvSpPr>
        <xdr:cNvPr id="92" name="n_2mainValue【道路】&#10;有形固定資産減価償却率">
          <a:extLst>
            <a:ext uri="{FF2B5EF4-FFF2-40B4-BE49-F238E27FC236}">
              <a16:creationId xmlns:a16="http://schemas.microsoft.com/office/drawing/2014/main" id="{01716C24-4C93-46FC-AA77-21BBEE0D6ADB}"/>
            </a:ext>
          </a:extLst>
        </xdr:cNvPr>
        <xdr:cNvSpPr txBox="1"/>
      </xdr:nvSpPr>
      <xdr:spPr>
        <a:xfrm>
          <a:off x="2705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72090</xdr:rowOff>
    </xdr:from>
    <xdr:ext cx="405111" cy="259045"/>
    <xdr:sp macro="" textlink="">
      <xdr:nvSpPr>
        <xdr:cNvPr id="93" name="n_3mainValue【道路】&#10;有形固定資産減価償却率">
          <a:extLst>
            <a:ext uri="{FF2B5EF4-FFF2-40B4-BE49-F238E27FC236}">
              <a16:creationId xmlns:a16="http://schemas.microsoft.com/office/drawing/2014/main" id="{90216670-0950-4D04-9600-6F9F7BA451D5}"/>
            </a:ext>
          </a:extLst>
        </xdr:cNvPr>
        <xdr:cNvSpPr txBox="1"/>
      </xdr:nvSpPr>
      <xdr:spPr>
        <a:xfrm>
          <a:off x="1816744" y="5901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17797</xdr:rowOff>
    </xdr:from>
    <xdr:ext cx="405111" cy="259045"/>
    <xdr:sp macro="" textlink="">
      <xdr:nvSpPr>
        <xdr:cNvPr id="94" name="n_4mainValue【道路】&#10;有形固定資産減価償却率">
          <a:extLst>
            <a:ext uri="{FF2B5EF4-FFF2-40B4-BE49-F238E27FC236}">
              <a16:creationId xmlns:a16="http://schemas.microsoft.com/office/drawing/2014/main" id="{E643F771-E86A-4F92-A97E-51626C893C6A}"/>
            </a:ext>
          </a:extLst>
        </xdr:cNvPr>
        <xdr:cNvSpPr txBox="1"/>
      </xdr:nvSpPr>
      <xdr:spPr>
        <a:xfrm>
          <a:off x="927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B6AA7B18-346F-4AF2-B305-4C83E03E52F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12B6310F-16F7-4C76-9E61-50C6D2A1BF5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DA4E2A7E-4407-45BB-8EB1-84DE6D5ED80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CF23C7E2-4DDB-483B-93D1-258404D7ED9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9635AAA2-0C3F-4BC6-AF07-3681E0A35A6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7B816289-DB66-41D0-8F14-947AAFD2B66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457EEE30-35BA-4928-BB09-9A14A6FD13D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04AF1BF8-8211-450E-9946-6CF9B839C55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D0A4C396-CF1B-42FD-9EF4-95C16E1280E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27FDC9E5-7648-40CE-A65E-1F15C5D11A2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5F26E2BB-75F2-490C-8928-B23701A5D366}"/>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300970DD-27F1-4E1D-B31F-9E0E55AAC29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210A8E6A-AF11-4A3F-B151-4A445382E9E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48ECE202-EF62-44E9-8C9D-B580BFC1224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05EE66A4-31C0-49F2-918B-7DE0AC55B9D1}"/>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3253D3B8-0C6E-4CD5-BB60-D586CB34997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D07B8E4E-F440-4BCC-848D-A9FE1188E56B}"/>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DCCF4A19-2FB1-4D47-A679-D51F0DADAC1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AB3D7961-6776-4E4C-8C1F-B0B0F0EAFE08}"/>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09A31996-6937-4FD9-BF55-BD9A496D833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B8E35919-8B02-4F68-8559-CA1E8C722F8B}"/>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40149ACF-7FEA-4830-B9AB-9C8F0292FF4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B6983682-FF6F-48C9-94BA-BBB22E49A9F9}"/>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57E0BEFA-0892-4885-AD3E-472CA48E908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1D60CA0E-518A-4C3A-8EBB-9D21E7204D7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6AE30893-F329-43C0-8F63-F072D2E54F4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46AA22C0-E4A7-47F1-BCD8-EA42ECFA10D9}"/>
            </a:ext>
          </a:extLst>
        </xdr:cNvPr>
        <xdr:cNvCxnSpPr/>
      </xdr:nvCxnSpPr>
      <xdr:spPr>
        <a:xfrm flipV="1">
          <a:off x="10476865" y="5681799"/>
          <a:ext cx="0" cy="144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7545E1A1-CF44-48A5-AFD9-B1F58E7DEEB1}"/>
            </a:ext>
          </a:extLst>
        </xdr:cNvPr>
        <xdr:cNvSpPr txBox="1"/>
      </xdr:nvSpPr>
      <xdr:spPr>
        <a:xfrm>
          <a:off x="10515600" y="71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2E4CC676-2B5E-4028-980F-D86989DEA659}"/>
            </a:ext>
          </a:extLst>
        </xdr:cNvPr>
        <xdr:cNvCxnSpPr/>
      </xdr:nvCxnSpPr>
      <xdr:spPr>
        <a:xfrm>
          <a:off x="10388600" y="71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C25BD04F-28DB-469A-BFF6-F1781BDF97D4}"/>
            </a:ext>
          </a:extLst>
        </xdr:cNvPr>
        <xdr:cNvSpPr txBox="1"/>
      </xdr:nvSpPr>
      <xdr:spPr>
        <a:xfrm>
          <a:off x="10515600" y="545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EE44D8EE-F1BE-4E64-9B59-A9B47F4137E9}"/>
            </a:ext>
          </a:extLst>
        </xdr:cNvPr>
        <xdr:cNvCxnSpPr/>
      </xdr:nvCxnSpPr>
      <xdr:spPr>
        <a:xfrm>
          <a:off x="10388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150494</xdr:rowOff>
    </xdr:from>
    <xdr:ext cx="534377" cy="259045"/>
    <xdr:sp macro="" textlink="">
      <xdr:nvSpPr>
        <xdr:cNvPr id="126" name="【道路】&#10;一人当たり延長平均値テキスト">
          <a:extLst>
            <a:ext uri="{FF2B5EF4-FFF2-40B4-BE49-F238E27FC236}">
              <a16:creationId xmlns:a16="http://schemas.microsoft.com/office/drawing/2014/main" id="{802F5587-37E4-4B29-8368-4FF98FECB138}"/>
            </a:ext>
          </a:extLst>
        </xdr:cNvPr>
        <xdr:cNvSpPr txBox="1"/>
      </xdr:nvSpPr>
      <xdr:spPr>
        <a:xfrm>
          <a:off x="10515600" y="6322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4FD9FD3B-E0FE-4476-821E-CB62DF4E8770}"/>
            </a:ext>
          </a:extLst>
        </xdr:cNvPr>
        <xdr:cNvSpPr/>
      </xdr:nvSpPr>
      <xdr:spPr>
        <a:xfrm>
          <a:off x="10426700" y="647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BC24E2B0-633D-4C9F-A02A-B52378897378}"/>
            </a:ext>
          </a:extLst>
        </xdr:cNvPr>
        <xdr:cNvSpPr/>
      </xdr:nvSpPr>
      <xdr:spPr>
        <a:xfrm>
          <a:off x="95885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99EF8A7A-2EEA-4465-BF93-38F75B3006AF}"/>
            </a:ext>
          </a:extLst>
        </xdr:cNvPr>
        <xdr:cNvSpPr/>
      </xdr:nvSpPr>
      <xdr:spPr>
        <a:xfrm>
          <a:off x="8699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70F035A1-1AA3-46D4-9113-53B43C46C652}"/>
            </a:ext>
          </a:extLst>
        </xdr:cNvPr>
        <xdr:cNvSpPr/>
      </xdr:nvSpPr>
      <xdr:spPr>
        <a:xfrm>
          <a:off x="7810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1E275EBD-4359-42E0-83A5-ED9AC88D8D89}"/>
            </a:ext>
          </a:extLst>
        </xdr:cNvPr>
        <xdr:cNvSpPr/>
      </xdr:nvSpPr>
      <xdr:spPr>
        <a:xfrm>
          <a:off x="6921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689ADB07-E670-4793-8973-D629FE8AFB7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EC83F496-DD6E-416C-905C-B9CE2F6D667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C551CDBE-30C9-4EE8-9534-C7EB3D9C7C7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F4109A79-7A46-46D0-A1EB-BDB0765A05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43D6F916-B193-4781-A22A-F9CCDC7E185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161580</xdr:rowOff>
    </xdr:from>
    <xdr:to>
      <xdr:col>55</xdr:col>
      <xdr:colOff>50800</xdr:colOff>
      <xdr:row>38</xdr:row>
      <xdr:rowOff>91730</xdr:rowOff>
    </xdr:to>
    <xdr:sp macro="" textlink="">
      <xdr:nvSpPr>
        <xdr:cNvPr id="137" name="楕円 136">
          <a:extLst>
            <a:ext uri="{FF2B5EF4-FFF2-40B4-BE49-F238E27FC236}">
              <a16:creationId xmlns:a16="http://schemas.microsoft.com/office/drawing/2014/main" id="{95185A9E-AE75-4729-937B-6A6E59B1395B}"/>
            </a:ext>
          </a:extLst>
        </xdr:cNvPr>
        <xdr:cNvSpPr/>
      </xdr:nvSpPr>
      <xdr:spPr>
        <a:xfrm>
          <a:off x="10426700" y="65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140007</xdr:rowOff>
    </xdr:from>
    <xdr:ext cx="469744" cy="259045"/>
    <xdr:sp macro="" textlink="">
      <xdr:nvSpPr>
        <xdr:cNvPr id="138" name="【道路】&#10;一人当たり延長該当値テキスト">
          <a:extLst>
            <a:ext uri="{FF2B5EF4-FFF2-40B4-BE49-F238E27FC236}">
              <a16:creationId xmlns:a16="http://schemas.microsoft.com/office/drawing/2014/main" id="{79D5DDFB-E229-45F2-BF3B-AECFBD2D46F4}"/>
            </a:ext>
          </a:extLst>
        </xdr:cNvPr>
        <xdr:cNvSpPr txBox="1"/>
      </xdr:nvSpPr>
      <xdr:spPr>
        <a:xfrm>
          <a:off x="10515600" y="648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170942</xdr:rowOff>
    </xdr:from>
    <xdr:to>
      <xdr:col>50</xdr:col>
      <xdr:colOff>165100</xdr:colOff>
      <xdr:row>38</xdr:row>
      <xdr:rowOff>101092</xdr:rowOff>
    </xdr:to>
    <xdr:sp macro="" textlink="">
      <xdr:nvSpPr>
        <xdr:cNvPr id="139" name="楕円 138">
          <a:extLst>
            <a:ext uri="{FF2B5EF4-FFF2-40B4-BE49-F238E27FC236}">
              <a16:creationId xmlns:a16="http://schemas.microsoft.com/office/drawing/2014/main" id="{3C4BADA8-5D39-4D8F-BAF5-5388CB54345E}"/>
            </a:ext>
          </a:extLst>
        </xdr:cNvPr>
        <xdr:cNvSpPr/>
      </xdr:nvSpPr>
      <xdr:spPr>
        <a:xfrm>
          <a:off x="9588500" y="65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40930</xdr:rowOff>
    </xdr:from>
    <xdr:to>
      <xdr:col>55</xdr:col>
      <xdr:colOff>0</xdr:colOff>
      <xdr:row>38</xdr:row>
      <xdr:rowOff>50292</xdr:rowOff>
    </xdr:to>
    <xdr:cxnSp macro="">
      <xdr:nvCxnSpPr>
        <xdr:cNvPr id="140" name="直線コネクタ 139">
          <a:extLst>
            <a:ext uri="{FF2B5EF4-FFF2-40B4-BE49-F238E27FC236}">
              <a16:creationId xmlns:a16="http://schemas.microsoft.com/office/drawing/2014/main" id="{D0BDFBE8-AD44-42D6-B312-AC642BC17FF4}"/>
            </a:ext>
          </a:extLst>
        </xdr:cNvPr>
        <xdr:cNvCxnSpPr/>
      </xdr:nvCxnSpPr>
      <xdr:spPr>
        <a:xfrm flipV="1">
          <a:off x="9639300" y="6556030"/>
          <a:ext cx="8382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11140</xdr:rowOff>
    </xdr:from>
    <xdr:to>
      <xdr:col>46</xdr:col>
      <xdr:colOff>38100</xdr:colOff>
      <xdr:row>38</xdr:row>
      <xdr:rowOff>112740</xdr:rowOff>
    </xdr:to>
    <xdr:sp macro="" textlink="">
      <xdr:nvSpPr>
        <xdr:cNvPr id="141" name="楕円 140">
          <a:extLst>
            <a:ext uri="{FF2B5EF4-FFF2-40B4-BE49-F238E27FC236}">
              <a16:creationId xmlns:a16="http://schemas.microsoft.com/office/drawing/2014/main" id="{1413B04D-06D4-4F3D-A82E-0346A9A05AD6}"/>
            </a:ext>
          </a:extLst>
        </xdr:cNvPr>
        <xdr:cNvSpPr/>
      </xdr:nvSpPr>
      <xdr:spPr>
        <a:xfrm>
          <a:off x="8699500" y="652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50292</xdr:rowOff>
    </xdr:from>
    <xdr:to>
      <xdr:col>50</xdr:col>
      <xdr:colOff>114300</xdr:colOff>
      <xdr:row>38</xdr:row>
      <xdr:rowOff>61940</xdr:rowOff>
    </xdr:to>
    <xdr:cxnSp macro="">
      <xdr:nvCxnSpPr>
        <xdr:cNvPr id="142" name="直線コネクタ 141">
          <a:extLst>
            <a:ext uri="{FF2B5EF4-FFF2-40B4-BE49-F238E27FC236}">
              <a16:creationId xmlns:a16="http://schemas.microsoft.com/office/drawing/2014/main" id="{97FD9AEC-BFA4-4C2F-AB3D-02FDD2067A3D}"/>
            </a:ext>
          </a:extLst>
        </xdr:cNvPr>
        <xdr:cNvCxnSpPr/>
      </xdr:nvCxnSpPr>
      <xdr:spPr>
        <a:xfrm flipV="1">
          <a:off x="8750300" y="6565392"/>
          <a:ext cx="889000" cy="1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25726</xdr:rowOff>
    </xdr:from>
    <xdr:to>
      <xdr:col>41</xdr:col>
      <xdr:colOff>101600</xdr:colOff>
      <xdr:row>38</xdr:row>
      <xdr:rowOff>127326</xdr:rowOff>
    </xdr:to>
    <xdr:sp macro="" textlink="">
      <xdr:nvSpPr>
        <xdr:cNvPr id="143" name="楕円 142">
          <a:extLst>
            <a:ext uri="{FF2B5EF4-FFF2-40B4-BE49-F238E27FC236}">
              <a16:creationId xmlns:a16="http://schemas.microsoft.com/office/drawing/2014/main" id="{044B82C0-773C-4A6F-AE2A-D135F3CB8FDC}"/>
            </a:ext>
          </a:extLst>
        </xdr:cNvPr>
        <xdr:cNvSpPr/>
      </xdr:nvSpPr>
      <xdr:spPr>
        <a:xfrm>
          <a:off x="7810500" y="654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61940</xdr:rowOff>
    </xdr:from>
    <xdr:to>
      <xdr:col>45</xdr:col>
      <xdr:colOff>177800</xdr:colOff>
      <xdr:row>38</xdr:row>
      <xdr:rowOff>76526</xdr:rowOff>
    </xdr:to>
    <xdr:cxnSp macro="">
      <xdr:nvCxnSpPr>
        <xdr:cNvPr id="144" name="直線コネクタ 143">
          <a:extLst>
            <a:ext uri="{FF2B5EF4-FFF2-40B4-BE49-F238E27FC236}">
              <a16:creationId xmlns:a16="http://schemas.microsoft.com/office/drawing/2014/main" id="{252A86CB-5430-4E4A-8FCA-954C961F898F}"/>
            </a:ext>
          </a:extLst>
        </xdr:cNvPr>
        <xdr:cNvCxnSpPr/>
      </xdr:nvCxnSpPr>
      <xdr:spPr>
        <a:xfrm flipV="1">
          <a:off x="7861300" y="6577040"/>
          <a:ext cx="889000" cy="1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34871</xdr:rowOff>
    </xdr:from>
    <xdr:to>
      <xdr:col>36</xdr:col>
      <xdr:colOff>165100</xdr:colOff>
      <xdr:row>38</xdr:row>
      <xdr:rowOff>136471</xdr:rowOff>
    </xdr:to>
    <xdr:sp macro="" textlink="">
      <xdr:nvSpPr>
        <xdr:cNvPr id="145" name="楕円 144">
          <a:extLst>
            <a:ext uri="{FF2B5EF4-FFF2-40B4-BE49-F238E27FC236}">
              <a16:creationId xmlns:a16="http://schemas.microsoft.com/office/drawing/2014/main" id="{393D63D5-95AA-4C30-8381-E0DB05856240}"/>
            </a:ext>
          </a:extLst>
        </xdr:cNvPr>
        <xdr:cNvSpPr/>
      </xdr:nvSpPr>
      <xdr:spPr>
        <a:xfrm>
          <a:off x="6921500" y="654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76526</xdr:rowOff>
    </xdr:from>
    <xdr:to>
      <xdr:col>41</xdr:col>
      <xdr:colOff>50800</xdr:colOff>
      <xdr:row>38</xdr:row>
      <xdr:rowOff>85671</xdr:rowOff>
    </xdr:to>
    <xdr:cxnSp macro="">
      <xdr:nvCxnSpPr>
        <xdr:cNvPr id="146" name="直線コネクタ 145">
          <a:extLst>
            <a:ext uri="{FF2B5EF4-FFF2-40B4-BE49-F238E27FC236}">
              <a16:creationId xmlns:a16="http://schemas.microsoft.com/office/drawing/2014/main" id="{F91E4AED-D929-4AC4-936F-A60C6C7B99E7}"/>
            </a:ext>
          </a:extLst>
        </xdr:cNvPr>
        <xdr:cNvCxnSpPr/>
      </xdr:nvCxnSpPr>
      <xdr:spPr>
        <a:xfrm flipV="1">
          <a:off x="6972300" y="6591626"/>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a:extLst>
            <a:ext uri="{FF2B5EF4-FFF2-40B4-BE49-F238E27FC236}">
              <a16:creationId xmlns:a16="http://schemas.microsoft.com/office/drawing/2014/main" id="{01894FB2-EBD3-48CB-845D-81FCDFD5BC76}"/>
            </a:ext>
          </a:extLst>
        </xdr:cNvPr>
        <xdr:cNvSpPr txBox="1"/>
      </xdr:nvSpPr>
      <xdr:spPr>
        <a:xfrm>
          <a:off x="9391727" y="625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a:extLst>
            <a:ext uri="{FF2B5EF4-FFF2-40B4-BE49-F238E27FC236}">
              <a16:creationId xmlns:a16="http://schemas.microsoft.com/office/drawing/2014/main" id="{7B8A8F78-F26A-4079-BB6B-EE5BA5A50DAC}"/>
            </a:ext>
          </a:extLst>
        </xdr:cNvPr>
        <xdr:cNvSpPr txBox="1"/>
      </xdr:nvSpPr>
      <xdr:spPr>
        <a:xfrm>
          <a:off x="8515427" y="62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4915</xdr:rowOff>
    </xdr:from>
    <xdr:ext cx="469744" cy="259045"/>
    <xdr:sp macro="" textlink="">
      <xdr:nvSpPr>
        <xdr:cNvPr id="149" name="n_3aveValue【道路】&#10;一人当たり延長">
          <a:extLst>
            <a:ext uri="{FF2B5EF4-FFF2-40B4-BE49-F238E27FC236}">
              <a16:creationId xmlns:a16="http://schemas.microsoft.com/office/drawing/2014/main" id="{6FB8AE8F-1F25-434F-87F0-8B6591FC5D81}"/>
            </a:ext>
          </a:extLst>
        </xdr:cNvPr>
        <xdr:cNvSpPr txBox="1"/>
      </xdr:nvSpPr>
      <xdr:spPr>
        <a:xfrm>
          <a:off x="7626427" y="669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5133</xdr:rowOff>
    </xdr:from>
    <xdr:ext cx="469744" cy="259045"/>
    <xdr:sp macro="" textlink="">
      <xdr:nvSpPr>
        <xdr:cNvPr id="150" name="n_4aveValue【道路】&#10;一人当たり延長">
          <a:extLst>
            <a:ext uri="{FF2B5EF4-FFF2-40B4-BE49-F238E27FC236}">
              <a16:creationId xmlns:a16="http://schemas.microsoft.com/office/drawing/2014/main" id="{816DD81C-AF1F-47A5-B8DD-0D467AD78570}"/>
            </a:ext>
          </a:extLst>
        </xdr:cNvPr>
        <xdr:cNvSpPr txBox="1"/>
      </xdr:nvSpPr>
      <xdr:spPr>
        <a:xfrm>
          <a:off x="6737427" y="669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92219</xdr:rowOff>
    </xdr:from>
    <xdr:ext cx="469744" cy="259045"/>
    <xdr:sp macro="" textlink="">
      <xdr:nvSpPr>
        <xdr:cNvPr id="151" name="n_1mainValue【道路】&#10;一人当たり延長">
          <a:extLst>
            <a:ext uri="{FF2B5EF4-FFF2-40B4-BE49-F238E27FC236}">
              <a16:creationId xmlns:a16="http://schemas.microsoft.com/office/drawing/2014/main" id="{54827B72-545A-4D6C-927D-E7919CB2C0F1}"/>
            </a:ext>
          </a:extLst>
        </xdr:cNvPr>
        <xdr:cNvSpPr txBox="1"/>
      </xdr:nvSpPr>
      <xdr:spPr>
        <a:xfrm>
          <a:off x="9391727" y="660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103867</xdr:rowOff>
    </xdr:from>
    <xdr:ext cx="469744" cy="259045"/>
    <xdr:sp macro="" textlink="">
      <xdr:nvSpPr>
        <xdr:cNvPr id="152" name="n_2mainValue【道路】&#10;一人当たり延長">
          <a:extLst>
            <a:ext uri="{FF2B5EF4-FFF2-40B4-BE49-F238E27FC236}">
              <a16:creationId xmlns:a16="http://schemas.microsoft.com/office/drawing/2014/main" id="{48C9F8AD-4C6E-4C70-93FD-74E06EF55BB2}"/>
            </a:ext>
          </a:extLst>
        </xdr:cNvPr>
        <xdr:cNvSpPr txBox="1"/>
      </xdr:nvSpPr>
      <xdr:spPr>
        <a:xfrm>
          <a:off x="8515427" y="661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143854</xdr:rowOff>
    </xdr:from>
    <xdr:ext cx="469744" cy="259045"/>
    <xdr:sp macro="" textlink="">
      <xdr:nvSpPr>
        <xdr:cNvPr id="153" name="n_3mainValue【道路】&#10;一人当たり延長">
          <a:extLst>
            <a:ext uri="{FF2B5EF4-FFF2-40B4-BE49-F238E27FC236}">
              <a16:creationId xmlns:a16="http://schemas.microsoft.com/office/drawing/2014/main" id="{D26A6435-EA98-4636-AC0A-022CFC48E80B}"/>
            </a:ext>
          </a:extLst>
        </xdr:cNvPr>
        <xdr:cNvSpPr txBox="1"/>
      </xdr:nvSpPr>
      <xdr:spPr>
        <a:xfrm>
          <a:off x="7626427" y="631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152998</xdr:rowOff>
    </xdr:from>
    <xdr:ext cx="469744" cy="259045"/>
    <xdr:sp macro="" textlink="">
      <xdr:nvSpPr>
        <xdr:cNvPr id="154" name="n_4mainValue【道路】&#10;一人当たり延長">
          <a:extLst>
            <a:ext uri="{FF2B5EF4-FFF2-40B4-BE49-F238E27FC236}">
              <a16:creationId xmlns:a16="http://schemas.microsoft.com/office/drawing/2014/main" id="{DD1EFA70-A4C0-4D20-875D-0BAADBE035D6}"/>
            </a:ext>
          </a:extLst>
        </xdr:cNvPr>
        <xdr:cNvSpPr txBox="1"/>
      </xdr:nvSpPr>
      <xdr:spPr>
        <a:xfrm>
          <a:off x="6737427" y="632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2D440766-4FAA-430F-9D3A-88F51ABF2AA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A0BECA6D-FB4A-4DD0-8CAB-DEC629642F0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8E339B42-0942-470F-9E27-C0D4F045B5F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33C38747-D97B-492C-8CDC-E1D44303C77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C5930603-D910-41B7-983E-43C6189D60C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066203B4-0941-4F4D-86F3-19C42CEFEB6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36D4F845-AEA6-4BFC-833A-85FF7349384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2B2C6399-954F-4206-AABB-9C32751B4AB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12BD1690-7BD5-4E92-8BE5-28C77F32EDE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61DA82AF-C58E-415C-A8D0-99A86102EBB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ABF08166-F91E-4724-A528-DDA888BF0DF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F4EDDEC1-9A2F-4CAE-BE94-4F63C8358D6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14624305-B36B-4D3E-A139-A90F960F2C03}"/>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F717B7D9-0A29-4F90-82B3-2543995628E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A9D8B9DE-86DE-4773-8F58-6087A447578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92EBB353-B1F8-473C-8EB1-2D3A09EC721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340F9799-0F1E-48BD-86A0-B8E5C271D3C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AD47F6EC-63F9-4F99-BB99-3583AE33136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A7AB3268-F601-4B9C-A06B-87BAC4F4C4D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03769224-DA52-4E3A-8277-684944005F5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3C522156-6972-473A-8830-E62E60EA0FEB}"/>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32881C26-F157-40C8-A122-C3C020B841E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87ED8265-53F5-4840-80A8-080570C7920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C349DEEC-C6D9-4E16-B926-60336319E77C}"/>
            </a:ext>
          </a:extLst>
        </xdr:cNvPr>
        <xdr:cNvCxnSpPr/>
      </xdr:nvCxnSpPr>
      <xdr:spPr>
        <a:xfrm flipV="1">
          <a:off x="4634865" y="962025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1C468A8E-9984-4AA4-AD9B-CE0D4039E8BB}"/>
            </a:ext>
          </a:extLst>
        </xdr:cNvPr>
        <xdr:cNvSpPr txBox="1"/>
      </xdr:nvSpPr>
      <xdr:spPr>
        <a:xfrm>
          <a:off x="46736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C8196E27-1C48-4938-B5A7-A064D4F80EB0}"/>
            </a:ext>
          </a:extLst>
        </xdr:cNvPr>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3CD26185-9D19-407C-914C-70F6475B839A}"/>
            </a:ext>
          </a:extLst>
        </xdr:cNvPr>
        <xdr:cNvSpPr txBox="1"/>
      </xdr:nvSpPr>
      <xdr:spPr>
        <a:xfrm>
          <a:off x="4673600" y="9395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28AB8D6B-F411-4164-A480-BD246E6ED465}"/>
            </a:ext>
          </a:extLst>
        </xdr:cNvPr>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120667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60F1DC55-C474-48BC-8AD7-643250337C49}"/>
            </a:ext>
          </a:extLst>
        </xdr:cNvPr>
        <xdr:cNvSpPr txBox="1"/>
      </xdr:nvSpPr>
      <xdr:spPr>
        <a:xfrm>
          <a:off x="4673600" y="10579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62E47169-BA23-4478-BF69-811D464A97D3}"/>
            </a:ext>
          </a:extLst>
        </xdr:cNvPr>
        <xdr:cNvSpPr/>
      </xdr:nvSpPr>
      <xdr:spPr>
        <a:xfrm>
          <a:off x="45847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1FDED605-8EE0-4E51-923D-5C76DD1FC53A}"/>
            </a:ext>
          </a:extLst>
        </xdr:cNvPr>
        <xdr:cNvSpPr/>
      </xdr:nvSpPr>
      <xdr:spPr>
        <a:xfrm>
          <a:off x="3746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6BD60BBA-F58D-42E5-9F95-11F7380859F2}"/>
            </a:ext>
          </a:extLst>
        </xdr:cNvPr>
        <xdr:cNvSpPr/>
      </xdr:nvSpPr>
      <xdr:spPr>
        <a:xfrm>
          <a:off x="2857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D1E0690A-B2C1-4F1A-B811-64D14F7BE3BD}"/>
            </a:ext>
          </a:extLst>
        </xdr:cNvPr>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228BC7EE-ED97-4A76-918D-B1D3B13AA14B}"/>
            </a:ext>
          </a:extLst>
        </xdr:cNvPr>
        <xdr:cNvSpPr/>
      </xdr:nvSpPr>
      <xdr:spPr>
        <a:xfrm>
          <a:off x="1079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FBB7C6A-0CD8-462C-BD36-3EF92B6C285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6C1BED1-71AF-4310-B2D8-81B12353FE3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C2DBEA04-560A-4268-86F1-D26BAE6B4B8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79C2B536-106B-44D4-AE7C-FE5697F3A6C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BB09979E-2959-4939-A939-F5A0D535ADB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86360</xdr:rowOff>
    </xdr:from>
    <xdr:to>
      <xdr:col>24</xdr:col>
      <xdr:colOff>114300</xdr:colOff>
      <xdr:row>64</xdr:row>
      <xdr:rowOff>16510</xdr:rowOff>
    </xdr:to>
    <xdr:sp macro="" textlink="">
      <xdr:nvSpPr>
        <xdr:cNvPr id="194" name="楕円 193">
          <a:extLst>
            <a:ext uri="{FF2B5EF4-FFF2-40B4-BE49-F238E27FC236}">
              <a16:creationId xmlns:a16="http://schemas.microsoft.com/office/drawing/2014/main" id="{EEC5250C-5BF6-45C0-8EC6-FA33957E38C0}"/>
            </a:ext>
          </a:extLst>
        </xdr:cNvPr>
        <xdr:cNvSpPr/>
      </xdr:nvSpPr>
      <xdr:spPr>
        <a:xfrm>
          <a:off x="4584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1287</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77FCDEFE-A29C-48CF-B48B-04F6B177A756}"/>
            </a:ext>
          </a:extLst>
        </xdr:cNvPr>
        <xdr:cNvSpPr txBox="1"/>
      </xdr:nvSpPr>
      <xdr:spPr>
        <a:xfrm>
          <a:off x="4673600" y="1080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69215</xdr:rowOff>
    </xdr:from>
    <xdr:to>
      <xdr:col>20</xdr:col>
      <xdr:colOff>38100</xdr:colOff>
      <xdr:row>63</xdr:row>
      <xdr:rowOff>170815</xdr:rowOff>
    </xdr:to>
    <xdr:sp macro="" textlink="">
      <xdr:nvSpPr>
        <xdr:cNvPr id="196" name="楕円 195">
          <a:extLst>
            <a:ext uri="{FF2B5EF4-FFF2-40B4-BE49-F238E27FC236}">
              <a16:creationId xmlns:a16="http://schemas.microsoft.com/office/drawing/2014/main" id="{CBEC9DE8-76FA-4550-8941-A314E95EBDF4}"/>
            </a:ext>
          </a:extLst>
        </xdr:cNvPr>
        <xdr:cNvSpPr/>
      </xdr:nvSpPr>
      <xdr:spPr>
        <a:xfrm>
          <a:off x="3746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120015</xdr:rowOff>
    </xdr:from>
    <xdr:to>
      <xdr:col>24</xdr:col>
      <xdr:colOff>63500</xdr:colOff>
      <xdr:row>63</xdr:row>
      <xdr:rowOff>137160</xdr:rowOff>
    </xdr:to>
    <xdr:cxnSp macro="">
      <xdr:nvCxnSpPr>
        <xdr:cNvPr id="197" name="直線コネクタ 196">
          <a:extLst>
            <a:ext uri="{FF2B5EF4-FFF2-40B4-BE49-F238E27FC236}">
              <a16:creationId xmlns:a16="http://schemas.microsoft.com/office/drawing/2014/main" id="{75DF69B2-601B-4FBC-8773-319880D48FC7}"/>
            </a:ext>
          </a:extLst>
        </xdr:cNvPr>
        <xdr:cNvCxnSpPr/>
      </xdr:nvCxnSpPr>
      <xdr:spPr>
        <a:xfrm>
          <a:off x="3797300" y="1092136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48260</xdr:rowOff>
    </xdr:from>
    <xdr:to>
      <xdr:col>15</xdr:col>
      <xdr:colOff>101600</xdr:colOff>
      <xdr:row>63</xdr:row>
      <xdr:rowOff>149860</xdr:rowOff>
    </xdr:to>
    <xdr:sp macro="" textlink="">
      <xdr:nvSpPr>
        <xdr:cNvPr id="198" name="楕円 197">
          <a:extLst>
            <a:ext uri="{FF2B5EF4-FFF2-40B4-BE49-F238E27FC236}">
              <a16:creationId xmlns:a16="http://schemas.microsoft.com/office/drawing/2014/main" id="{FD1DD09C-71EE-4889-A40C-77E5D2A8FD5B}"/>
            </a:ext>
          </a:extLst>
        </xdr:cNvPr>
        <xdr:cNvSpPr/>
      </xdr:nvSpPr>
      <xdr:spPr>
        <a:xfrm>
          <a:off x="2857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99060</xdr:rowOff>
    </xdr:from>
    <xdr:to>
      <xdr:col>19</xdr:col>
      <xdr:colOff>177800</xdr:colOff>
      <xdr:row>63</xdr:row>
      <xdr:rowOff>120015</xdr:rowOff>
    </xdr:to>
    <xdr:cxnSp macro="">
      <xdr:nvCxnSpPr>
        <xdr:cNvPr id="199" name="直線コネクタ 198">
          <a:extLst>
            <a:ext uri="{FF2B5EF4-FFF2-40B4-BE49-F238E27FC236}">
              <a16:creationId xmlns:a16="http://schemas.microsoft.com/office/drawing/2014/main" id="{3285667E-DEA4-4635-9925-622440CF41F0}"/>
            </a:ext>
          </a:extLst>
        </xdr:cNvPr>
        <xdr:cNvCxnSpPr/>
      </xdr:nvCxnSpPr>
      <xdr:spPr>
        <a:xfrm>
          <a:off x="2908300" y="109004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15875</xdr:rowOff>
    </xdr:from>
    <xdr:to>
      <xdr:col>10</xdr:col>
      <xdr:colOff>165100</xdr:colOff>
      <xdr:row>63</xdr:row>
      <xdr:rowOff>117475</xdr:rowOff>
    </xdr:to>
    <xdr:sp macro="" textlink="">
      <xdr:nvSpPr>
        <xdr:cNvPr id="200" name="楕円 199">
          <a:extLst>
            <a:ext uri="{FF2B5EF4-FFF2-40B4-BE49-F238E27FC236}">
              <a16:creationId xmlns:a16="http://schemas.microsoft.com/office/drawing/2014/main" id="{442EBEFA-7847-4A79-A6E6-A0E14A0065A8}"/>
            </a:ext>
          </a:extLst>
        </xdr:cNvPr>
        <xdr:cNvSpPr/>
      </xdr:nvSpPr>
      <xdr:spPr>
        <a:xfrm>
          <a:off x="1968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66675</xdr:rowOff>
    </xdr:from>
    <xdr:to>
      <xdr:col>15</xdr:col>
      <xdr:colOff>50800</xdr:colOff>
      <xdr:row>63</xdr:row>
      <xdr:rowOff>99060</xdr:rowOff>
    </xdr:to>
    <xdr:cxnSp macro="">
      <xdr:nvCxnSpPr>
        <xdr:cNvPr id="201" name="直線コネクタ 200">
          <a:extLst>
            <a:ext uri="{FF2B5EF4-FFF2-40B4-BE49-F238E27FC236}">
              <a16:creationId xmlns:a16="http://schemas.microsoft.com/office/drawing/2014/main" id="{9A44BFAD-5527-40E0-842D-AC6A853D2DB5}"/>
            </a:ext>
          </a:extLst>
        </xdr:cNvPr>
        <xdr:cNvCxnSpPr/>
      </xdr:nvCxnSpPr>
      <xdr:spPr>
        <a:xfrm>
          <a:off x="2019300" y="108680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156845</xdr:rowOff>
    </xdr:from>
    <xdr:to>
      <xdr:col>6</xdr:col>
      <xdr:colOff>38100</xdr:colOff>
      <xdr:row>63</xdr:row>
      <xdr:rowOff>86995</xdr:rowOff>
    </xdr:to>
    <xdr:sp macro="" textlink="">
      <xdr:nvSpPr>
        <xdr:cNvPr id="202" name="楕円 201">
          <a:extLst>
            <a:ext uri="{FF2B5EF4-FFF2-40B4-BE49-F238E27FC236}">
              <a16:creationId xmlns:a16="http://schemas.microsoft.com/office/drawing/2014/main" id="{565F2E3C-8474-44EB-A274-1421B508F2BD}"/>
            </a:ext>
          </a:extLst>
        </xdr:cNvPr>
        <xdr:cNvSpPr/>
      </xdr:nvSpPr>
      <xdr:spPr>
        <a:xfrm>
          <a:off x="1079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36195</xdr:rowOff>
    </xdr:from>
    <xdr:to>
      <xdr:col>10</xdr:col>
      <xdr:colOff>114300</xdr:colOff>
      <xdr:row>63</xdr:row>
      <xdr:rowOff>66675</xdr:rowOff>
    </xdr:to>
    <xdr:cxnSp macro="">
      <xdr:nvCxnSpPr>
        <xdr:cNvPr id="203" name="直線コネクタ 202">
          <a:extLst>
            <a:ext uri="{FF2B5EF4-FFF2-40B4-BE49-F238E27FC236}">
              <a16:creationId xmlns:a16="http://schemas.microsoft.com/office/drawing/2014/main" id="{9A1224F0-99E0-4C3F-B922-28C129FECAAA}"/>
            </a:ext>
          </a:extLst>
        </xdr:cNvPr>
        <xdr:cNvCxnSpPr/>
      </xdr:nvCxnSpPr>
      <xdr:spPr>
        <a:xfrm>
          <a:off x="1130300" y="108375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25417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335759B8-32B0-47FF-BF84-FDE05E285514}"/>
            </a:ext>
          </a:extLst>
        </xdr:cNvPr>
        <xdr:cNvSpPr txBox="1"/>
      </xdr:nvSpPr>
      <xdr:spPr>
        <a:xfrm>
          <a:off x="3582044"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E9475B0A-AB64-4E44-AD24-6902C459A26A}"/>
            </a:ext>
          </a:extLst>
        </xdr:cNvPr>
        <xdr:cNvSpPr txBox="1"/>
      </xdr:nvSpPr>
      <xdr:spPr>
        <a:xfrm>
          <a:off x="2705744"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145432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542FDF35-5368-4EE7-AFA9-C8ECE52A834C}"/>
            </a:ext>
          </a:extLst>
        </xdr:cNvPr>
        <xdr:cNvSpPr txBox="1"/>
      </xdr:nvSpPr>
      <xdr:spPr>
        <a:xfrm>
          <a:off x="1816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149242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36A08C03-3CF4-4C2E-A6FE-EFDBCABD61C2}"/>
            </a:ext>
          </a:extLst>
        </xdr:cNvPr>
        <xdr:cNvSpPr txBox="1"/>
      </xdr:nvSpPr>
      <xdr:spPr>
        <a:xfrm>
          <a:off x="927744" y="1043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161942</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571F53FE-254C-4AD2-8F08-9D18583B8E88}"/>
            </a:ext>
          </a:extLst>
        </xdr:cNvPr>
        <xdr:cNvSpPr txBox="1"/>
      </xdr:nvSpPr>
      <xdr:spPr>
        <a:xfrm>
          <a:off x="3582044"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140987</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D7209F7C-3CDF-40BC-95BD-8FE01F130B2E}"/>
            </a:ext>
          </a:extLst>
        </xdr:cNvPr>
        <xdr:cNvSpPr txBox="1"/>
      </xdr:nvSpPr>
      <xdr:spPr>
        <a:xfrm>
          <a:off x="2705744"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108602</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BD1C5B52-5A9D-44DE-848F-0F36025ED8FC}"/>
            </a:ext>
          </a:extLst>
        </xdr:cNvPr>
        <xdr:cNvSpPr txBox="1"/>
      </xdr:nvSpPr>
      <xdr:spPr>
        <a:xfrm>
          <a:off x="1816744"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78122</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E4AD8D09-4A88-4F8C-97BD-9F6AABF60829}"/>
            </a:ext>
          </a:extLst>
        </xdr:cNvPr>
        <xdr:cNvSpPr txBox="1"/>
      </xdr:nvSpPr>
      <xdr:spPr>
        <a:xfrm>
          <a:off x="927744" y="1087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0251FD73-4BEF-4984-8ADD-D10BB5A6190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E75D5C9B-BF42-4B03-AB72-B4F3DEC775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87DE8AA8-EFBF-4778-BFA1-6DCBD8AAE1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1771D319-0E07-4975-9A1D-B5BF1A733D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145DCA65-78FF-43DB-A4C7-F8F25C778B5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B5DD01D1-B787-4232-935F-FD61653C09E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A9032854-E44D-47EE-94C4-76B82984C44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7296C332-980F-4DA6-947B-DDCE231F828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689F67B0-A647-406F-915E-35FC597B846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60EB2880-F408-491F-9ACB-5555AF7F87C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FFE83DE9-9D48-4499-B4C2-7F972CEC6D5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095C02FF-D1AE-43BA-B851-4A11E48449E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ED1DFB49-BD45-4C2D-95F9-3F75A7DEBCB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0042849C-4D33-4896-B6A0-430D60AFCB6C}"/>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51F7B6C8-2F7A-4027-8780-F93AD1F37C9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60F3BD68-3453-41DE-8DDF-FEFABB6625B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081D0001-BF01-4A80-BBA0-D3826A4B323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97318AF9-9586-45CA-A69B-A89CDD397C9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0461FC85-D29B-465A-B3BA-887D2F7AD98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3488A083-1F47-4D6A-9FA7-4C678168AD35}"/>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26C57A17-1D7A-4000-9C8A-187A6BE401B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C30CD978-AAE9-4C0F-AA4F-9357E84BA78C}"/>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0B83F99E-57E0-4B86-8C95-203408A704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986D12B0-ADA1-472D-AE44-7D77B51454E3}"/>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A6731D8B-7993-4A19-BC25-95B189AA495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3614E540-0A99-4915-A9F5-BA41741D112D}"/>
            </a:ext>
          </a:extLst>
        </xdr:cNvPr>
        <xdr:cNvCxnSpPr/>
      </xdr:nvCxnSpPr>
      <xdr:spPr>
        <a:xfrm flipV="1">
          <a:off x="10476865" y="9492517"/>
          <a:ext cx="0" cy="158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AA350A26-8090-4E6A-96F2-48E7000862D7}"/>
            </a:ext>
          </a:extLst>
        </xdr:cNvPr>
        <xdr:cNvSpPr txBox="1"/>
      </xdr:nvSpPr>
      <xdr:spPr>
        <a:xfrm>
          <a:off x="10515600" y="1108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54E4F082-07DB-42AC-B583-01EF4F071D5B}"/>
            </a:ext>
          </a:extLst>
        </xdr:cNvPr>
        <xdr:cNvCxnSpPr/>
      </xdr:nvCxnSpPr>
      <xdr:spPr>
        <a:xfrm>
          <a:off x="10388600" y="110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68BDC166-D6A1-4003-A114-3D03B1D31CDE}"/>
            </a:ext>
          </a:extLst>
        </xdr:cNvPr>
        <xdr:cNvSpPr txBox="1"/>
      </xdr:nvSpPr>
      <xdr:spPr>
        <a:xfrm>
          <a:off x="10515600" y="926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4BC922D0-0264-419A-B4DE-823A64DF574F}"/>
            </a:ext>
          </a:extLst>
        </xdr:cNvPr>
        <xdr:cNvCxnSpPr/>
      </xdr:nvCxnSpPr>
      <xdr:spPr>
        <a:xfrm>
          <a:off x="10388600" y="949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100716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757B5041-9D79-4544-BA4C-1A62D8D800B2}"/>
            </a:ext>
          </a:extLst>
        </xdr:cNvPr>
        <xdr:cNvSpPr txBox="1"/>
      </xdr:nvSpPr>
      <xdr:spPr>
        <a:xfrm>
          <a:off x="10515600" y="10559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0BAE7637-06FC-4C7C-B338-C825152FA9A5}"/>
            </a:ext>
          </a:extLst>
        </xdr:cNvPr>
        <xdr:cNvSpPr/>
      </xdr:nvSpPr>
      <xdr:spPr>
        <a:xfrm>
          <a:off x="10426700" y="1058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7BC9178F-CF42-4B70-8C05-FAE2449C7008}"/>
            </a:ext>
          </a:extLst>
        </xdr:cNvPr>
        <xdr:cNvSpPr/>
      </xdr:nvSpPr>
      <xdr:spPr>
        <a:xfrm>
          <a:off x="95885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87040491-F61B-4D48-B8F2-FE41811AE005}"/>
            </a:ext>
          </a:extLst>
        </xdr:cNvPr>
        <xdr:cNvSpPr/>
      </xdr:nvSpPr>
      <xdr:spPr>
        <a:xfrm>
          <a:off x="8699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17CC12C6-7FD9-433C-AD54-C090048B6628}"/>
            </a:ext>
          </a:extLst>
        </xdr:cNvPr>
        <xdr:cNvSpPr/>
      </xdr:nvSpPr>
      <xdr:spPr>
        <a:xfrm>
          <a:off x="7810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54B7177C-76C3-4C35-9113-938295B6C13B}"/>
            </a:ext>
          </a:extLst>
        </xdr:cNvPr>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AA854130-534D-4528-A76D-159928E6AF0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5892806F-E28F-4E52-8994-2BBE5EFECAF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5AFAA6D6-4411-45A7-8714-F4EFBAB8F39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B6F95350-9AFA-499C-BD62-A6CE4797333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AAC724D4-52D9-4A6B-8243-B2D31ECB8ED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81148</xdr:rowOff>
    </xdr:from>
    <xdr:to>
      <xdr:col>55</xdr:col>
      <xdr:colOff>50800</xdr:colOff>
      <xdr:row>62</xdr:row>
      <xdr:rowOff>11298</xdr:rowOff>
    </xdr:to>
    <xdr:sp macro="" textlink="">
      <xdr:nvSpPr>
        <xdr:cNvPr id="253" name="楕円 252">
          <a:extLst>
            <a:ext uri="{FF2B5EF4-FFF2-40B4-BE49-F238E27FC236}">
              <a16:creationId xmlns:a16="http://schemas.microsoft.com/office/drawing/2014/main" id="{D750A2FD-4FDF-4FA9-BF32-F6D70F438B0C}"/>
            </a:ext>
          </a:extLst>
        </xdr:cNvPr>
        <xdr:cNvSpPr/>
      </xdr:nvSpPr>
      <xdr:spPr>
        <a:xfrm>
          <a:off x="10426700" y="1053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104025</xdr:rowOff>
    </xdr:from>
    <xdr:ext cx="599010" cy="259045"/>
    <xdr:sp macro="" textlink="">
      <xdr:nvSpPr>
        <xdr:cNvPr id="254" name="【橋りょう・トンネル】&#10;一人当たり有形固定資産（償却資産）額該当値テキスト">
          <a:extLst>
            <a:ext uri="{FF2B5EF4-FFF2-40B4-BE49-F238E27FC236}">
              <a16:creationId xmlns:a16="http://schemas.microsoft.com/office/drawing/2014/main" id="{CD1DEC70-9ED8-4695-8271-52BE36F6EC1D}"/>
            </a:ext>
          </a:extLst>
        </xdr:cNvPr>
        <xdr:cNvSpPr txBox="1"/>
      </xdr:nvSpPr>
      <xdr:spPr>
        <a:xfrm>
          <a:off x="10515600" y="1039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92131</xdr:rowOff>
    </xdr:from>
    <xdr:to>
      <xdr:col>50</xdr:col>
      <xdr:colOff>165100</xdr:colOff>
      <xdr:row>62</xdr:row>
      <xdr:rowOff>22281</xdr:rowOff>
    </xdr:to>
    <xdr:sp macro="" textlink="">
      <xdr:nvSpPr>
        <xdr:cNvPr id="255" name="楕円 254">
          <a:extLst>
            <a:ext uri="{FF2B5EF4-FFF2-40B4-BE49-F238E27FC236}">
              <a16:creationId xmlns:a16="http://schemas.microsoft.com/office/drawing/2014/main" id="{B6C94524-10E3-48D1-913F-6FA60CC06FBC}"/>
            </a:ext>
          </a:extLst>
        </xdr:cNvPr>
        <xdr:cNvSpPr/>
      </xdr:nvSpPr>
      <xdr:spPr>
        <a:xfrm>
          <a:off x="9588500" y="1055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131948</xdr:rowOff>
    </xdr:from>
    <xdr:to>
      <xdr:col>55</xdr:col>
      <xdr:colOff>0</xdr:colOff>
      <xdr:row>61</xdr:row>
      <xdr:rowOff>142931</xdr:rowOff>
    </xdr:to>
    <xdr:cxnSp macro="">
      <xdr:nvCxnSpPr>
        <xdr:cNvPr id="256" name="直線コネクタ 255">
          <a:extLst>
            <a:ext uri="{FF2B5EF4-FFF2-40B4-BE49-F238E27FC236}">
              <a16:creationId xmlns:a16="http://schemas.microsoft.com/office/drawing/2014/main" id="{FBD10F62-FA85-42BE-B8A8-BF37A58A97CA}"/>
            </a:ext>
          </a:extLst>
        </xdr:cNvPr>
        <xdr:cNvCxnSpPr/>
      </xdr:nvCxnSpPr>
      <xdr:spPr>
        <a:xfrm flipV="1">
          <a:off x="9639300" y="10590398"/>
          <a:ext cx="838200" cy="1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100827</xdr:rowOff>
    </xdr:from>
    <xdr:to>
      <xdr:col>46</xdr:col>
      <xdr:colOff>38100</xdr:colOff>
      <xdr:row>62</xdr:row>
      <xdr:rowOff>30977</xdr:rowOff>
    </xdr:to>
    <xdr:sp macro="" textlink="">
      <xdr:nvSpPr>
        <xdr:cNvPr id="257" name="楕円 256">
          <a:extLst>
            <a:ext uri="{FF2B5EF4-FFF2-40B4-BE49-F238E27FC236}">
              <a16:creationId xmlns:a16="http://schemas.microsoft.com/office/drawing/2014/main" id="{41A2D638-8FD5-4ABF-B0B4-52017088A1FD}"/>
            </a:ext>
          </a:extLst>
        </xdr:cNvPr>
        <xdr:cNvSpPr/>
      </xdr:nvSpPr>
      <xdr:spPr>
        <a:xfrm>
          <a:off x="8699500" y="1055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142931</xdr:rowOff>
    </xdr:from>
    <xdr:to>
      <xdr:col>50</xdr:col>
      <xdr:colOff>114300</xdr:colOff>
      <xdr:row>61</xdr:row>
      <xdr:rowOff>151627</xdr:rowOff>
    </xdr:to>
    <xdr:cxnSp macro="">
      <xdr:nvCxnSpPr>
        <xdr:cNvPr id="258" name="直線コネクタ 257">
          <a:extLst>
            <a:ext uri="{FF2B5EF4-FFF2-40B4-BE49-F238E27FC236}">
              <a16:creationId xmlns:a16="http://schemas.microsoft.com/office/drawing/2014/main" id="{E0D0E483-84A7-41F9-A853-8000DE1C1D8A}"/>
            </a:ext>
          </a:extLst>
        </xdr:cNvPr>
        <xdr:cNvCxnSpPr/>
      </xdr:nvCxnSpPr>
      <xdr:spPr>
        <a:xfrm flipV="1">
          <a:off x="8750300" y="10601381"/>
          <a:ext cx="889000" cy="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108080</xdr:rowOff>
    </xdr:from>
    <xdr:to>
      <xdr:col>41</xdr:col>
      <xdr:colOff>101600</xdr:colOff>
      <xdr:row>62</xdr:row>
      <xdr:rowOff>38230</xdr:rowOff>
    </xdr:to>
    <xdr:sp macro="" textlink="">
      <xdr:nvSpPr>
        <xdr:cNvPr id="259" name="楕円 258">
          <a:extLst>
            <a:ext uri="{FF2B5EF4-FFF2-40B4-BE49-F238E27FC236}">
              <a16:creationId xmlns:a16="http://schemas.microsoft.com/office/drawing/2014/main" id="{8256FCF0-D0E7-4B80-B30A-0A4CFBA10E2B}"/>
            </a:ext>
          </a:extLst>
        </xdr:cNvPr>
        <xdr:cNvSpPr/>
      </xdr:nvSpPr>
      <xdr:spPr>
        <a:xfrm>
          <a:off x="7810500" y="1056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151627</xdr:rowOff>
    </xdr:from>
    <xdr:to>
      <xdr:col>45</xdr:col>
      <xdr:colOff>177800</xdr:colOff>
      <xdr:row>61</xdr:row>
      <xdr:rowOff>158880</xdr:rowOff>
    </xdr:to>
    <xdr:cxnSp macro="">
      <xdr:nvCxnSpPr>
        <xdr:cNvPr id="260" name="直線コネクタ 259">
          <a:extLst>
            <a:ext uri="{FF2B5EF4-FFF2-40B4-BE49-F238E27FC236}">
              <a16:creationId xmlns:a16="http://schemas.microsoft.com/office/drawing/2014/main" id="{204C17AB-F28E-49B7-BFB9-0C0D88A0D61F}"/>
            </a:ext>
          </a:extLst>
        </xdr:cNvPr>
        <xdr:cNvCxnSpPr/>
      </xdr:nvCxnSpPr>
      <xdr:spPr>
        <a:xfrm flipV="1">
          <a:off x="7861300" y="10610077"/>
          <a:ext cx="889000" cy="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113195</xdr:rowOff>
    </xdr:from>
    <xdr:to>
      <xdr:col>36</xdr:col>
      <xdr:colOff>165100</xdr:colOff>
      <xdr:row>62</xdr:row>
      <xdr:rowOff>43345</xdr:rowOff>
    </xdr:to>
    <xdr:sp macro="" textlink="">
      <xdr:nvSpPr>
        <xdr:cNvPr id="261" name="楕円 260">
          <a:extLst>
            <a:ext uri="{FF2B5EF4-FFF2-40B4-BE49-F238E27FC236}">
              <a16:creationId xmlns:a16="http://schemas.microsoft.com/office/drawing/2014/main" id="{22B0A891-FF01-40A6-B167-7C6C015A1790}"/>
            </a:ext>
          </a:extLst>
        </xdr:cNvPr>
        <xdr:cNvSpPr/>
      </xdr:nvSpPr>
      <xdr:spPr>
        <a:xfrm>
          <a:off x="6921500" y="1057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158880</xdr:rowOff>
    </xdr:from>
    <xdr:to>
      <xdr:col>41</xdr:col>
      <xdr:colOff>50800</xdr:colOff>
      <xdr:row>61</xdr:row>
      <xdr:rowOff>163995</xdr:rowOff>
    </xdr:to>
    <xdr:cxnSp macro="">
      <xdr:nvCxnSpPr>
        <xdr:cNvPr id="262" name="直線コネクタ 261">
          <a:extLst>
            <a:ext uri="{FF2B5EF4-FFF2-40B4-BE49-F238E27FC236}">
              <a16:creationId xmlns:a16="http://schemas.microsoft.com/office/drawing/2014/main" id="{A20A7E8B-DE04-4155-8D18-3DC429C4AB1A}"/>
            </a:ext>
          </a:extLst>
        </xdr:cNvPr>
        <xdr:cNvCxnSpPr/>
      </xdr:nvCxnSpPr>
      <xdr:spPr>
        <a:xfrm flipV="1">
          <a:off x="6972300" y="10617330"/>
          <a:ext cx="889000" cy="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34344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0497FE4D-C694-49D4-9250-242135EC1533}"/>
            </a:ext>
          </a:extLst>
        </xdr:cNvPr>
        <xdr:cNvSpPr txBox="1"/>
      </xdr:nvSpPr>
      <xdr:spPr>
        <a:xfrm>
          <a:off x="9327095" y="1066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40170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528DC9CE-C1D3-4A9F-9E15-18E46B3EA8BA}"/>
            </a:ext>
          </a:extLst>
        </xdr:cNvPr>
        <xdr:cNvSpPr txBox="1"/>
      </xdr:nvSpPr>
      <xdr:spPr>
        <a:xfrm>
          <a:off x="8450795" y="1067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70574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E9A50B02-0FEC-4F15-834C-BC749F161515}"/>
            </a:ext>
          </a:extLst>
        </xdr:cNvPr>
        <xdr:cNvSpPr txBox="1"/>
      </xdr:nvSpPr>
      <xdr:spPr>
        <a:xfrm>
          <a:off x="7561795" y="1070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63376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90225BD2-143F-45A7-86E8-28BE48ACDC35}"/>
            </a:ext>
          </a:extLst>
        </xdr:cNvPr>
        <xdr:cNvSpPr txBox="1"/>
      </xdr:nvSpPr>
      <xdr:spPr>
        <a:xfrm>
          <a:off x="6672795" y="1069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38808</xdr:rowOff>
    </xdr:from>
    <xdr:ext cx="599010" cy="259045"/>
    <xdr:sp macro="" textlink="">
      <xdr:nvSpPr>
        <xdr:cNvPr id="267" name="n_1mainValue【橋りょう・トンネル】&#10;一人当たり有形固定資産（償却資産）額">
          <a:extLst>
            <a:ext uri="{FF2B5EF4-FFF2-40B4-BE49-F238E27FC236}">
              <a16:creationId xmlns:a16="http://schemas.microsoft.com/office/drawing/2014/main" id="{7180FDF2-17EA-47A4-B35A-B56ADC7BC4B4}"/>
            </a:ext>
          </a:extLst>
        </xdr:cNvPr>
        <xdr:cNvSpPr txBox="1"/>
      </xdr:nvSpPr>
      <xdr:spPr>
        <a:xfrm>
          <a:off x="9327095" y="103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47504</xdr:rowOff>
    </xdr:from>
    <xdr:ext cx="599010" cy="259045"/>
    <xdr:sp macro="" textlink="">
      <xdr:nvSpPr>
        <xdr:cNvPr id="268" name="n_2mainValue【橋りょう・トンネル】&#10;一人当たり有形固定資産（償却資産）額">
          <a:extLst>
            <a:ext uri="{FF2B5EF4-FFF2-40B4-BE49-F238E27FC236}">
              <a16:creationId xmlns:a16="http://schemas.microsoft.com/office/drawing/2014/main" id="{FC49796E-907A-4BCA-BC01-859C1765DB03}"/>
            </a:ext>
          </a:extLst>
        </xdr:cNvPr>
        <xdr:cNvSpPr txBox="1"/>
      </xdr:nvSpPr>
      <xdr:spPr>
        <a:xfrm>
          <a:off x="8450795" y="1033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54757</xdr:rowOff>
    </xdr:from>
    <xdr:ext cx="599010" cy="259045"/>
    <xdr:sp macro="" textlink="">
      <xdr:nvSpPr>
        <xdr:cNvPr id="269" name="n_3mainValue【橋りょう・トンネル】&#10;一人当たり有形固定資産（償却資産）額">
          <a:extLst>
            <a:ext uri="{FF2B5EF4-FFF2-40B4-BE49-F238E27FC236}">
              <a16:creationId xmlns:a16="http://schemas.microsoft.com/office/drawing/2014/main" id="{38A22639-71AD-4E06-B9D9-290947A0F1A8}"/>
            </a:ext>
          </a:extLst>
        </xdr:cNvPr>
        <xdr:cNvSpPr txBox="1"/>
      </xdr:nvSpPr>
      <xdr:spPr>
        <a:xfrm>
          <a:off x="7561795" y="1034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59872</xdr:rowOff>
    </xdr:from>
    <xdr:ext cx="599010" cy="259045"/>
    <xdr:sp macro="" textlink="">
      <xdr:nvSpPr>
        <xdr:cNvPr id="270" name="n_4mainValue【橋りょう・トンネル】&#10;一人当たり有形固定資産（償却資産）額">
          <a:extLst>
            <a:ext uri="{FF2B5EF4-FFF2-40B4-BE49-F238E27FC236}">
              <a16:creationId xmlns:a16="http://schemas.microsoft.com/office/drawing/2014/main" id="{16A8E09B-8771-4DE6-AF42-B5E4DC374EBE}"/>
            </a:ext>
          </a:extLst>
        </xdr:cNvPr>
        <xdr:cNvSpPr txBox="1"/>
      </xdr:nvSpPr>
      <xdr:spPr>
        <a:xfrm>
          <a:off x="6672795" y="1034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7E638455-B0E5-4C22-A68D-C367D8BE65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60FB8979-C1B2-4AE1-B137-DFF6ABBDC2D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785EABAB-FCDD-44BE-84B6-739F525678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AA656FFA-EBA0-4D22-9B69-FB70E3FFF31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899FAA8F-21FD-401A-B362-EBC98DFA026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1948AC46-907C-4F21-839B-0D3D59BC571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0798BC92-73A8-4646-92FB-F1DF221C004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AECB5D5B-E1B8-4C43-B2E9-39DC29CE2BE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33A00DE9-007D-4887-9BD8-BEA120F4BFC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9DDF8280-7C8A-485A-8838-76FE00C6C8F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0AA6B373-F3D1-4B06-B074-0821881549B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D1908790-E640-416D-B3C6-AF40654918F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7E92FE9B-44EA-452D-98E9-E27F1D78B46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78F7F4D9-6FEB-42D2-B148-612C9518BA6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06F0BE74-0073-433F-88E3-B65B8D1FF5F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9A4F65EA-CA3F-43D1-A462-2E4C8AC4330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B631FACB-B034-43C9-8BB6-3484A73E57A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5CF9B930-280C-4067-BE5F-9C5BC56DF7A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68AD240C-DB99-4882-ACED-614B344DE8E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1F2716C0-FFCA-4DDB-8280-A6E39161F5F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AEA42701-2025-4B28-940E-2BD778E96C3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9A19EDD7-833A-4F65-A8FA-B273BC98CB6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CCB04E02-47ED-4CB4-9F73-B03B8A4277B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8E4A0B6F-02FF-4D67-88D2-46F95590E1D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472E443D-0BC9-491B-B3B5-B1ABB44D9716}"/>
            </a:ext>
          </a:extLst>
        </xdr:cNvPr>
        <xdr:cNvCxnSpPr/>
      </xdr:nvCxnSpPr>
      <xdr:spPr>
        <a:xfrm flipV="1">
          <a:off x="4634865" y="13512164"/>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ADDE9402-A669-46CD-84CD-7B3EC496F0BA}"/>
            </a:ext>
          </a:extLst>
        </xdr:cNvPr>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165C8FC4-45AD-4C89-9F59-8105DF22EC79}"/>
            </a:ext>
          </a:extLst>
        </xdr:cNvPr>
        <xdr:cNvCxnSpPr/>
      </xdr:nvCxnSpPr>
      <xdr:spPr>
        <a:xfrm>
          <a:off x="4546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02072432-BFB3-4449-A7DC-0D7CF21D96B4}"/>
            </a:ext>
          </a:extLst>
        </xdr:cNvPr>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A161A969-9226-4A26-9491-175CBA7CAD27}"/>
            </a:ext>
          </a:extLst>
        </xdr:cNvPr>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120666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9820A982-BCA1-43EC-82B3-49FCB631D862}"/>
            </a:ext>
          </a:extLst>
        </xdr:cNvPr>
        <xdr:cNvSpPr txBox="1"/>
      </xdr:nvSpPr>
      <xdr:spPr>
        <a:xfrm>
          <a:off x="4673600" y="14179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9968146B-225A-4E76-9233-AD283045DB49}"/>
            </a:ext>
          </a:extLst>
        </xdr:cNvPr>
        <xdr:cNvSpPr/>
      </xdr:nvSpPr>
      <xdr:spPr>
        <a:xfrm>
          <a:off x="4584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0A06B56A-2F18-4247-906C-E28337BAF5C9}"/>
            </a:ext>
          </a:extLst>
        </xdr:cNvPr>
        <xdr:cNvSpPr/>
      </xdr:nvSpPr>
      <xdr:spPr>
        <a:xfrm>
          <a:off x="3746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F9777E68-AD8C-4282-94AC-E43E5EC46FFD}"/>
            </a:ext>
          </a:extLst>
        </xdr:cNvPr>
        <xdr:cNvSpPr/>
      </xdr:nvSpPr>
      <xdr:spPr>
        <a:xfrm>
          <a:off x="2857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A0CD7481-06B5-45AA-97DF-DD7AF3BAAAE5}"/>
            </a:ext>
          </a:extLst>
        </xdr:cNvPr>
        <xdr:cNvSpPr/>
      </xdr:nvSpPr>
      <xdr:spPr>
        <a:xfrm>
          <a:off x="1968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34016C00-24E4-4843-AB0E-8717E455319E}"/>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CCE171E9-DB7C-4AB5-AEF7-B1A084F125B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180EB266-05CD-4125-9E16-C23A9DB481B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637AE55E-130C-4357-B5CE-C053C0856AD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1ADB86E1-C775-4658-A7BB-0B88F2E0905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45797C45-1608-4CC1-9711-60E184654A0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143511</xdr:rowOff>
    </xdr:from>
    <xdr:to>
      <xdr:col>24</xdr:col>
      <xdr:colOff>114300</xdr:colOff>
      <xdr:row>85</xdr:row>
      <xdr:rowOff>73661</xdr:rowOff>
    </xdr:to>
    <xdr:sp macro="" textlink="">
      <xdr:nvSpPr>
        <xdr:cNvPr id="311" name="楕円 310">
          <a:extLst>
            <a:ext uri="{FF2B5EF4-FFF2-40B4-BE49-F238E27FC236}">
              <a16:creationId xmlns:a16="http://schemas.microsoft.com/office/drawing/2014/main" id="{EF8749DE-C99C-4BD0-B1B6-51E195BB74E2}"/>
            </a:ext>
          </a:extLst>
        </xdr:cNvPr>
        <xdr:cNvSpPr/>
      </xdr:nvSpPr>
      <xdr:spPr>
        <a:xfrm>
          <a:off x="45847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58438</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F7F61E07-CCCB-4824-9771-47DD8B2AEC19}"/>
            </a:ext>
          </a:extLst>
        </xdr:cNvPr>
        <xdr:cNvSpPr txBox="1"/>
      </xdr:nvSpPr>
      <xdr:spPr>
        <a:xfrm>
          <a:off x="4673600" y="1446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132080</xdr:rowOff>
    </xdr:from>
    <xdr:to>
      <xdr:col>20</xdr:col>
      <xdr:colOff>38100</xdr:colOff>
      <xdr:row>85</xdr:row>
      <xdr:rowOff>62230</xdr:rowOff>
    </xdr:to>
    <xdr:sp macro="" textlink="">
      <xdr:nvSpPr>
        <xdr:cNvPr id="313" name="楕円 312">
          <a:extLst>
            <a:ext uri="{FF2B5EF4-FFF2-40B4-BE49-F238E27FC236}">
              <a16:creationId xmlns:a16="http://schemas.microsoft.com/office/drawing/2014/main" id="{EA95400D-D524-401D-A3AD-349A52C771B3}"/>
            </a:ext>
          </a:extLst>
        </xdr:cNvPr>
        <xdr:cNvSpPr/>
      </xdr:nvSpPr>
      <xdr:spPr>
        <a:xfrm>
          <a:off x="3746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11430</xdr:rowOff>
    </xdr:from>
    <xdr:to>
      <xdr:col>24</xdr:col>
      <xdr:colOff>63500</xdr:colOff>
      <xdr:row>85</xdr:row>
      <xdr:rowOff>22861</xdr:rowOff>
    </xdr:to>
    <xdr:cxnSp macro="">
      <xdr:nvCxnSpPr>
        <xdr:cNvPr id="314" name="直線コネクタ 313">
          <a:extLst>
            <a:ext uri="{FF2B5EF4-FFF2-40B4-BE49-F238E27FC236}">
              <a16:creationId xmlns:a16="http://schemas.microsoft.com/office/drawing/2014/main" id="{DB8E44C0-74E9-487F-A32B-652B5049E6E2}"/>
            </a:ext>
          </a:extLst>
        </xdr:cNvPr>
        <xdr:cNvCxnSpPr/>
      </xdr:nvCxnSpPr>
      <xdr:spPr>
        <a:xfrm>
          <a:off x="3797300" y="145846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116839</xdr:rowOff>
    </xdr:from>
    <xdr:to>
      <xdr:col>15</xdr:col>
      <xdr:colOff>101600</xdr:colOff>
      <xdr:row>85</xdr:row>
      <xdr:rowOff>46989</xdr:rowOff>
    </xdr:to>
    <xdr:sp macro="" textlink="">
      <xdr:nvSpPr>
        <xdr:cNvPr id="315" name="楕円 314">
          <a:extLst>
            <a:ext uri="{FF2B5EF4-FFF2-40B4-BE49-F238E27FC236}">
              <a16:creationId xmlns:a16="http://schemas.microsoft.com/office/drawing/2014/main" id="{FBBA49FB-2D21-47AC-9D3F-EE0661AB9C4D}"/>
            </a:ext>
          </a:extLst>
        </xdr:cNvPr>
        <xdr:cNvSpPr/>
      </xdr:nvSpPr>
      <xdr:spPr>
        <a:xfrm>
          <a:off x="2857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167639</xdr:rowOff>
    </xdr:from>
    <xdr:to>
      <xdr:col>19</xdr:col>
      <xdr:colOff>177800</xdr:colOff>
      <xdr:row>85</xdr:row>
      <xdr:rowOff>11430</xdr:rowOff>
    </xdr:to>
    <xdr:cxnSp macro="">
      <xdr:nvCxnSpPr>
        <xdr:cNvPr id="316" name="直線コネクタ 315">
          <a:extLst>
            <a:ext uri="{FF2B5EF4-FFF2-40B4-BE49-F238E27FC236}">
              <a16:creationId xmlns:a16="http://schemas.microsoft.com/office/drawing/2014/main" id="{8401F34D-953E-4ACB-B968-4BA4A7FE69D0}"/>
            </a:ext>
          </a:extLst>
        </xdr:cNvPr>
        <xdr:cNvCxnSpPr/>
      </xdr:nvCxnSpPr>
      <xdr:spPr>
        <a:xfrm>
          <a:off x="2908300" y="14569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93980</xdr:rowOff>
    </xdr:from>
    <xdr:to>
      <xdr:col>10</xdr:col>
      <xdr:colOff>165100</xdr:colOff>
      <xdr:row>85</xdr:row>
      <xdr:rowOff>24130</xdr:rowOff>
    </xdr:to>
    <xdr:sp macro="" textlink="">
      <xdr:nvSpPr>
        <xdr:cNvPr id="317" name="楕円 316">
          <a:extLst>
            <a:ext uri="{FF2B5EF4-FFF2-40B4-BE49-F238E27FC236}">
              <a16:creationId xmlns:a16="http://schemas.microsoft.com/office/drawing/2014/main" id="{8378815A-6B72-4643-87F2-45A8FD7917AB}"/>
            </a:ext>
          </a:extLst>
        </xdr:cNvPr>
        <xdr:cNvSpPr/>
      </xdr:nvSpPr>
      <xdr:spPr>
        <a:xfrm>
          <a:off x="1968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144780</xdr:rowOff>
    </xdr:from>
    <xdr:to>
      <xdr:col>15</xdr:col>
      <xdr:colOff>50800</xdr:colOff>
      <xdr:row>84</xdr:row>
      <xdr:rowOff>167639</xdr:rowOff>
    </xdr:to>
    <xdr:cxnSp macro="">
      <xdr:nvCxnSpPr>
        <xdr:cNvPr id="318" name="直線コネクタ 317">
          <a:extLst>
            <a:ext uri="{FF2B5EF4-FFF2-40B4-BE49-F238E27FC236}">
              <a16:creationId xmlns:a16="http://schemas.microsoft.com/office/drawing/2014/main" id="{91B72A1F-E6CD-4E6F-910E-CDE935D0E088}"/>
            </a:ext>
          </a:extLst>
        </xdr:cNvPr>
        <xdr:cNvCxnSpPr/>
      </xdr:nvCxnSpPr>
      <xdr:spPr>
        <a:xfrm>
          <a:off x="2019300" y="14546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71120</xdr:rowOff>
    </xdr:from>
    <xdr:to>
      <xdr:col>6</xdr:col>
      <xdr:colOff>38100</xdr:colOff>
      <xdr:row>85</xdr:row>
      <xdr:rowOff>1270</xdr:rowOff>
    </xdr:to>
    <xdr:sp macro="" textlink="">
      <xdr:nvSpPr>
        <xdr:cNvPr id="319" name="楕円 318">
          <a:extLst>
            <a:ext uri="{FF2B5EF4-FFF2-40B4-BE49-F238E27FC236}">
              <a16:creationId xmlns:a16="http://schemas.microsoft.com/office/drawing/2014/main" id="{94AD1ABC-FAA9-444B-A205-FA8ADCEBADCF}"/>
            </a:ext>
          </a:extLst>
        </xdr:cNvPr>
        <xdr:cNvSpPr/>
      </xdr:nvSpPr>
      <xdr:spPr>
        <a:xfrm>
          <a:off x="1079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121920</xdr:rowOff>
    </xdr:from>
    <xdr:to>
      <xdr:col>10</xdr:col>
      <xdr:colOff>114300</xdr:colOff>
      <xdr:row>84</xdr:row>
      <xdr:rowOff>144780</xdr:rowOff>
    </xdr:to>
    <xdr:cxnSp macro="">
      <xdr:nvCxnSpPr>
        <xdr:cNvPr id="320" name="直線コネクタ 319">
          <a:extLst>
            <a:ext uri="{FF2B5EF4-FFF2-40B4-BE49-F238E27FC236}">
              <a16:creationId xmlns:a16="http://schemas.microsoft.com/office/drawing/2014/main" id="{7D9395E8-87AE-4D8F-93DE-90823D9B5858}"/>
            </a:ext>
          </a:extLst>
        </xdr:cNvPr>
        <xdr:cNvCxnSpPr/>
      </xdr:nvCxnSpPr>
      <xdr:spPr>
        <a:xfrm>
          <a:off x="1130300" y="14523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25416</xdr:rowOff>
    </xdr:from>
    <xdr:ext cx="405111" cy="259045"/>
    <xdr:sp macro="" textlink="">
      <xdr:nvSpPr>
        <xdr:cNvPr id="321" name="n_1aveValue【公営住宅】&#10;有形固定資産減価償却率">
          <a:extLst>
            <a:ext uri="{FF2B5EF4-FFF2-40B4-BE49-F238E27FC236}">
              <a16:creationId xmlns:a16="http://schemas.microsoft.com/office/drawing/2014/main" id="{38CC25A5-2AD3-4EFA-8582-C570F05637AD}"/>
            </a:ext>
          </a:extLst>
        </xdr:cNvPr>
        <xdr:cNvSpPr txBox="1"/>
      </xdr:nvSpPr>
      <xdr:spPr>
        <a:xfrm>
          <a:off x="35820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25416</xdr:rowOff>
    </xdr:from>
    <xdr:ext cx="405111" cy="259045"/>
    <xdr:sp macro="" textlink="">
      <xdr:nvSpPr>
        <xdr:cNvPr id="322" name="n_2aveValue【公営住宅】&#10;有形固定資産減価償却率">
          <a:extLst>
            <a:ext uri="{FF2B5EF4-FFF2-40B4-BE49-F238E27FC236}">
              <a16:creationId xmlns:a16="http://schemas.microsoft.com/office/drawing/2014/main" id="{549F7569-AA13-418B-B0EA-0B36877710A6}"/>
            </a:ext>
          </a:extLst>
        </xdr:cNvPr>
        <xdr:cNvSpPr txBox="1"/>
      </xdr:nvSpPr>
      <xdr:spPr>
        <a:xfrm>
          <a:off x="27057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19702</xdr:rowOff>
    </xdr:from>
    <xdr:ext cx="405111" cy="259045"/>
    <xdr:sp macro="" textlink="">
      <xdr:nvSpPr>
        <xdr:cNvPr id="323" name="n_3aveValue【公営住宅】&#10;有形固定資産減価償却率">
          <a:extLst>
            <a:ext uri="{FF2B5EF4-FFF2-40B4-BE49-F238E27FC236}">
              <a16:creationId xmlns:a16="http://schemas.microsoft.com/office/drawing/2014/main" id="{FE3D772B-60E7-45C5-94C1-C7CEE3D13607}"/>
            </a:ext>
          </a:extLst>
        </xdr:cNvPr>
        <xdr:cNvSpPr txBox="1"/>
      </xdr:nvSpPr>
      <xdr:spPr>
        <a:xfrm>
          <a:off x="1816744" y="1407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a:extLst>
            <a:ext uri="{FF2B5EF4-FFF2-40B4-BE49-F238E27FC236}">
              <a16:creationId xmlns:a16="http://schemas.microsoft.com/office/drawing/2014/main" id="{DCEECEA0-0DA0-48FA-ABBF-E49C8315D724}"/>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53357</xdr:rowOff>
    </xdr:from>
    <xdr:ext cx="405111" cy="259045"/>
    <xdr:sp macro="" textlink="">
      <xdr:nvSpPr>
        <xdr:cNvPr id="325" name="n_1mainValue【公営住宅】&#10;有形固定資産減価償却率">
          <a:extLst>
            <a:ext uri="{FF2B5EF4-FFF2-40B4-BE49-F238E27FC236}">
              <a16:creationId xmlns:a16="http://schemas.microsoft.com/office/drawing/2014/main" id="{7EA78624-3D10-4F8C-AD47-14B9CAA748A5}"/>
            </a:ext>
          </a:extLst>
        </xdr:cNvPr>
        <xdr:cNvSpPr txBox="1"/>
      </xdr:nvSpPr>
      <xdr:spPr>
        <a:xfrm>
          <a:off x="35820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38116</xdr:rowOff>
    </xdr:from>
    <xdr:ext cx="405111" cy="259045"/>
    <xdr:sp macro="" textlink="">
      <xdr:nvSpPr>
        <xdr:cNvPr id="326" name="n_2mainValue【公営住宅】&#10;有形固定資産減価償却率">
          <a:extLst>
            <a:ext uri="{FF2B5EF4-FFF2-40B4-BE49-F238E27FC236}">
              <a16:creationId xmlns:a16="http://schemas.microsoft.com/office/drawing/2014/main" id="{DD463AD5-2C8B-4012-B361-EE3AC53211DB}"/>
            </a:ext>
          </a:extLst>
        </xdr:cNvPr>
        <xdr:cNvSpPr txBox="1"/>
      </xdr:nvSpPr>
      <xdr:spPr>
        <a:xfrm>
          <a:off x="27057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15257</xdr:rowOff>
    </xdr:from>
    <xdr:ext cx="405111" cy="259045"/>
    <xdr:sp macro="" textlink="">
      <xdr:nvSpPr>
        <xdr:cNvPr id="327" name="n_3mainValue【公営住宅】&#10;有形固定資産減価償却率">
          <a:extLst>
            <a:ext uri="{FF2B5EF4-FFF2-40B4-BE49-F238E27FC236}">
              <a16:creationId xmlns:a16="http://schemas.microsoft.com/office/drawing/2014/main" id="{B0D42A5A-7154-432A-ACF9-76992D1183B9}"/>
            </a:ext>
          </a:extLst>
        </xdr:cNvPr>
        <xdr:cNvSpPr txBox="1"/>
      </xdr:nvSpPr>
      <xdr:spPr>
        <a:xfrm>
          <a:off x="1816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163847</xdr:rowOff>
    </xdr:from>
    <xdr:ext cx="405111" cy="259045"/>
    <xdr:sp macro="" textlink="">
      <xdr:nvSpPr>
        <xdr:cNvPr id="328" name="n_4mainValue【公営住宅】&#10;有形固定資産減価償却率">
          <a:extLst>
            <a:ext uri="{FF2B5EF4-FFF2-40B4-BE49-F238E27FC236}">
              <a16:creationId xmlns:a16="http://schemas.microsoft.com/office/drawing/2014/main" id="{9FDAF244-4EB4-432B-9D76-17109CF0A688}"/>
            </a:ext>
          </a:extLst>
        </xdr:cNvPr>
        <xdr:cNvSpPr txBox="1"/>
      </xdr:nvSpPr>
      <xdr:spPr>
        <a:xfrm>
          <a:off x="9277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649F81D3-3404-4998-8164-EC3E70F2E7C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6DC2F702-D253-4196-B363-DBA4E43D25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EE370676-BA6A-435E-96EE-093A1FAD871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030C487A-432E-4C87-A49B-165AC13AF6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E2933589-5B5E-4E3B-8EE8-7B0DD4511A4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28266FC8-AB88-46DD-AD1E-81D283566C5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A96575B3-0068-49A0-B49C-BECB565CD4B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ECD0EFDD-AD02-407E-B559-75277FD76E4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6ECFFA67-1681-462A-AE7C-F39F75BEA51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C4158489-DA48-44E1-AB5F-7AF53B0DAA3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6F7A3756-5C02-409A-9B04-383A10B28CE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6639048A-4318-44CF-9A8F-D3D9AAD3E7C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A72737DB-0D82-454F-80A3-C14ADEDA469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6C3E5028-2D9A-4790-B79A-CB9EC55625D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B7EF7C97-3EE6-4FD7-B2E8-93420967F02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FAA96BC1-E290-49F4-80FE-C291A909216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34A17596-3498-4012-A595-729C4CA167D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BCD953E1-695E-4B9A-BC6E-61D5B06BC04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3446F78A-6DF3-4F70-8325-F57D7E98E5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3D46D669-1E4B-4D81-A681-41C1840A468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C408D415-12C8-4DA4-9655-FA8F11917B2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641DAC09-7D0D-4ED6-8650-56C441D2EA2D}"/>
            </a:ext>
          </a:extLst>
        </xdr:cNvPr>
        <xdr:cNvCxnSpPr/>
      </xdr:nvCxnSpPr>
      <xdr:spPr>
        <a:xfrm flipV="1">
          <a:off x="10476865" y="13559332"/>
          <a:ext cx="0" cy="1202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11F44766-C587-4F8C-A82A-04CA6919C4BA}"/>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CCA1AF7D-F817-4F3C-80E3-A246BE2F1C3E}"/>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57E042BB-81A0-4299-8487-D66D0106FD77}"/>
            </a:ext>
          </a:extLst>
        </xdr:cNvPr>
        <xdr:cNvSpPr txBox="1"/>
      </xdr:nvSpPr>
      <xdr:spPr>
        <a:xfrm>
          <a:off x="10515600" y="13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B9DCD9F5-B927-424F-B1B7-52C9A15C8A40}"/>
            </a:ext>
          </a:extLst>
        </xdr:cNvPr>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58081</xdr:rowOff>
    </xdr:from>
    <xdr:ext cx="469744" cy="259045"/>
    <xdr:sp macro="" textlink="">
      <xdr:nvSpPr>
        <xdr:cNvPr id="355" name="【公営住宅】&#10;一人当たり面積平均値テキスト">
          <a:extLst>
            <a:ext uri="{FF2B5EF4-FFF2-40B4-BE49-F238E27FC236}">
              <a16:creationId xmlns:a16="http://schemas.microsoft.com/office/drawing/2014/main" id="{57646FA4-F7BE-4239-B365-5D3C69571662}"/>
            </a:ext>
          </a:extLst>
        </xdr:cNvPr>
        <xdr:cNvSpPr txBox="1"/>
      </xdr:nvSpPr>
      <xdr:spPr>
        <a:xfrm>
          <a:off x="10515600" y="14459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D4DB177B-A352-42A7-9E80-CB06A24494A9}"/>
            </a:ext>
          </a:extLst>
        </xdr:cNvPr>
        <xdr:cNvSpPr/>
      </xdr:nvSpPr>
      <xdr:spPr>
        <a:xfrm>
          <a:off x="10426700" y="1448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7FD1D8C6-DDAD-4570-A1B8-8B792872727D}"/>
            </a:ext>
          </a:extLst>
        </xdr:cNvPr>
        <xdr:cNvSpPr/>
      </xdr:nvSpPr>
      <xdr:spPr>
        <a:xfrm>
          <a:off x="9588500" y="1447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8C90A238-EBA0-42B4-8C66-A1AA2C5BD44F}"/>
            </a:ext>
          </a:extLst>
        </xdr:cNvPr>
        <xdr:cNvSpPr/>
      </xdr:nvSpPr>
      <xdr:spPr>
        <a:xfrm>
          <a:off x="8699500" y="1448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AF64BB53-8293-45F1-9DC1-47BDB8B7F0FC}"/>
            </a:ext>
          </a:extLst>
        </xdr:cNvPr>
        <xdr:cNvSpPr/>
      </xdr:nvSpPr>
      <xdr:spPr>
        <a:xfrm>
          <a:off x="7810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E5CF9E53-E0A8-46CA-BFCB-741AA324AD7F}"/>
            </a:ext>
          </a:extLst>
        </xdr:cNvPr>
        <xdr:cNvSpPr/>
      </xdr:nvSpPr>
      <xdr:spPr>
        <a:xfrm>
          <a:off x="6921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9CD0CD0-8C87-470A-847E-4140B5F8B6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ABDBDAD-8202-46A0-A253-26B2D76F682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F000B45-5377-4F60-8C29-2134D85C5A5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7EE7889C-3D1B-4D55-B75E-784561E600D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34745549-B695-41BD-9723-7DEFAD6092E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76912</xdr:rowOff>
    </xdr:from>
    <xdr:to>
      <xdr:col>55</xdr:col>
      <xdr:colOff>50800</xdr:colOff>
      <xdr:row>84</xdr:row>
      <xdr:rowOff>7062</xdr:rowOff>
    </xdr:to>
    <xdr:sp macro="" textlink="">
      <xdr:nvSpPr>
        <xdr:cNvPr id="366" name="楕円 365">
          <a:extLst>
            <a:ext uri="{FF2B5EF4-FFF2-40B4-BE49-F238E27FC236}">
              <a16:creationId xmlns:a16="http://schemas.microsoft.com/office/drawing/2014/main" id="{F14FA7B9-8204-4795-ADBA-073164C62A38}"/>
            </a:ext>
          </a:extLst>
        </xdr:cNvPr>
        <xdr:cNvSpPr/>
      </xdr:nvSpPr>
      <xdr:spPr>
        <a:xfrm>
          <a:off x="10426700" y="143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99789</xdr:rowOff>
    </xdr:from>
    <xdr:ext cx="469744" cy="259045"/>
    <xdr:sp macro="" textlink="">
      <xdr:nvSpPr>
        <xdr:cNvPr id="367" name="【公営住宅】&#10;一人当たり面積該当値テキスト">
          <a:extLst>
            <a:ext uri="{FF2B5EF4-FFF2-40B4-BE49-F238E27FC236}">
              <a16:creationId xmlns:a16="http://schemas.microsoft.com/office/drawing/2014/main" id="{4F042DC3-E8F2-4EF0-A2A2-D31D7862CD62}"/>
            </a:ext>
          </a:extLst>
        </xdr:cNvPr>
        <xdr:cNvSpPr txBox="1"/>
      </xdr:nvSpPr>
      <xdr:spPr>
        <a:xfrm>
          <a:off x="10515600" y="1415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77369</xdr:rowOff>
    </xdr:from>
    <xdr:to>
      <xdr:col>50</xdr:col>
      <xdr:colOff>165100</xdr:colOff>
      <xdr:row>84</xdr:row>
      <xdr:rowOff>7519</xdr:rowOff>
    </xdr:to>
    <xdr:sp macro="" textlink="">
      <xdr:nvSpPr>
        <xdr:cNvPr id="368" name="楕円 367">
          <a:extLst>
            <a:ext uri="{FF2B5EF4-FFF2-40B4-BE49-F238E27FC236}">
              <a16:creationId xmlns:a16="http://schemas.microsoft.com/office/drawing/2014/main" id="{8F0284E7-480E-4239-BABF-7D61B9EF3FB0}"/>
            </a:ext>
          </a:extLst>
        </xdr:cNvPr>
        <xdr:cNvSpPr/>
      </xdr:nvSpPr>
      <xdr:spPr>
        <a:xfrm>
          <a:off x="9588500" y="1430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127712</xdr:rowOff>
    </xdr:from>
    <xdr:to>
      <xdr:col>55</xdr:col>
      <xdr:colOff>0</xdr:colOff>
      <xdr:row>83</xdr:row>
      <xdr:rowOff>128169</xdr:rowOff>
    </xdr:to>
    <xdr:cxnSp macro="">
      <xdr:nvCxnSpPr>
        <xdr:cNvPr id="369" name="直線コネクタ 368">
          <a:extLst>
            <a:ext uri="{FF2B5EF4-FFF2-40B4-BE49-F238E27FC236}">
              <a16:creationId xmlns:a16="http://schemas.microsoft.com/office/drawing/2014/main" id="{7638B2C3-0729-48C1-9413-59D0CF683140}"/>
            </a:ext>
          </a:extLst>
        </xdr:cNvPr>
        <xdr:cNvCxnSpPr/>
      </xdr:nvCxnSpPr>
      <xdr:spPr>
        <a:xfrm flipV="1">
          <a:off x="9639300" y="1435806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81941</xdr:rowOff>
    </xdr:from>
    <xdr:to>
      <xdr:col>46</xdr:col>
      <xdr:colOff>38100</xdr:colOff>
      <xdr:row>84</xdr:row>
      <xdr:rowOff>12091</xdr:rowOff>
    </xdr:to>
    <xdr:sp macro="" textlink="">
      <xdr:nvSpPr>
        <xdr:cNvPr id="370" name="楕円 369">
          <a:extLst>
            <a:ext uri="{FF2B5EF4-FFF2-40B4-BE49-F238E27FC236}">
              <a16:creationId xmlns:a16="http://schemas.microsoft.com/office/drawing/2014/main" id="{735311D7-B2FC-4723-B560-047B05E91926}"/>
            </a:ext>
          </a:extLst>
        </xdr:cNvPr>
        <xdr:cNvSpPr/>
      </xdr:nvSpPr>
      <xdr:spPr>
        <a:xfrm>
          <a:off x="8699500" y="1431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128169</xdr:rowOff>
    </xdr:from>
    <xdr:to>
      <xdr:col>50</xdr:col>
      <xdr:colOff>114300</xdr:colOff>
      <xdr:row>83</xdr:row>
      <xdr:rowOff>132741</xdr:rowOff>
    </xdr:to>
    <xdr:cxnSp macro="">
      <xdr:nvCxnSpPr>
        <xdr:cNvPr id="371" name="直線コネクタ 370">
          <a:extLst>
            <a:ext uri="{FF2B5EF4-FFF2-40B4-BE49-F238E27FC236}">
              <a16:creationId xmlns:a16="http://schemas.microsoft.com/office/drawing/2014/main" id="{8CF693CE-0880-4260-918A-D7AC2E1DE0A0}"/>
            </a:ext>
          </a:extLst>
        </xdr:cNvPr>
        <xdr:cNvCxnSpPr/>
      </xdr:nvCxnSpPr>
      <xdr:spPr>
        <a:xfrm flipV="1">
          <a:off x="8750300" y="1435851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141833</xdr:rowOff>
    </xdr:from>
    <xdr:to>
      <xdr:col>41</xdr:col>
      <xdr:colOff>101600</xdr:colOff>
      <xdr:row>84</xdr:row>
      <xdr:rowOff>71983</xdr:rowOff>
    </xdr:to>
    <xdr:sp macro="" textlink="">
      <xdr:nvSpPr>
        <xdr:cNvPr id="372" name="楕円 371">
          <a:extLst>
            <a:ext uri="{FF2B5EF4-FFF2-40B4-BE49-F238E27FC236}">
              <a16:creationId xmlns:a16="http://schemas.microsoft.com/office/drawing/2014/main" id="{AC75C8AE-38AF-4BFA-870A-9CA61E0371C1}"/>
            </a:ext>
          </a:extLst>
        </xdr:cNvPr>
        <xdr:cNvSpPr/>
      </xdr:nvSpPr>
      <xdr:spPr>
        <a:xfrm>
          <a:off x="7810500" y="1437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132741</xdr:rowOff>
    </xdr:from>
    <xdr:to>
      <xdr:col>45</xdr:col>
      <xdr:colOff>177800</xdr:colOff>
      <xdr:row>84</xdr:row>
      <xdr:rowOff>21183</xdr:rowOff>
    </xdr:to>
    <xdr:cxnSp macro="">
      <xdr:nvCxnSpPr>
        <xdr:cNvPr id="373" name="直線コネクタ 372">
          <a:extLst>
            <a:ext uri="{FF2B5EF4-FFF2-40B4-BE49-F238E27FC236}">
              <a16:creationId xmlns:a16="http://schemas.microsoft.com/office/drawing/2014/main" id="{62E7948E-07F0-49FD-8DA8-8A8042120ADC}"/>
            </a:ext>
          </a:extLst>
        </xdr:cNvPr>
        <xdr:cNvCxnSpPr/>
      </xdr:nvCxnSpPr>
      <xdr:spPr>
        <a:xfrm flipV="1">
          <a:off x="7861300" y="14363091"/>
          <a:ext cx="889000" cy="5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145492</xdr:rowOff>
    </xdr:from>
    <xdr:to>
      <xdr:col>36</xdr:col>
      <xdr:colOff>165100</xdr:colOff>
      <xdr:row>84</xdr:row>
      <xdr:rowOff>75642</xdr:rowOff>
    </xdr:to>
    <xdr:sp macro="" textlink="">
      <xdr:nvSpPr>
        <xdr:cNvPr id="374" name="楕円 373">
          <a:extLst>
            <a:ext uri="{FF2B5EF4-FFF2-40B4-BE49-F238E27FC236}">
              <a16:creationId xmlns:a16="http://schemas.microsoft.com/office/drawing/2014/main" id="{23B84BF7-D9C0-4662-B98E-97FCA828D89E}"/>
            </a:ext>
          </a:extLst>
        </xdr:cNvPr>
        <xdr:cNvSpPr/>
      </xdr:nvSpPr>
      <xdr:spPr>
        <a:xfrm>
          <a:off x="6921500" y="143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21183</xdr:rowOff>
    </xdr:from>
    <xdr:to>
      <xdr:col>41</xdr:col>
      <xdr:colOff>50800</xdr:colOff>
      <xdr:row>84</xdr:row>
      <xdr:rowOff>24842</xdr:rowOff>
    </xdr:to>
    <xdr:cxnSp macro="">
      <xdr:nvCxnSpPr>
        <xdr:cNvPr id="375" name="直線コネクタ 374">
          <a:extLst>
            <a:ext uri="{FF2B5EF4-FFF2-40B4-BE49-F238E27FC236}">
              <a16:creationId xmlns:a16="http://schemas.microsoft.com/office/drawing/2014/main" id="{DF8F3EC5-FC21-4DCB-A71B-CD2687B335AB}"/>
            </a:ext>
          </a:extLst>
        </xdr:cNvPr>
        <xdr:cNvCxnSpPr/>
      </xdr:nvCxnSpPr>
      <xdr:spPr>
        <a:xfrm flipV="1">
          <a:off x="6972300" y="14422983"/>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170096</xdr:rowOff>
    </xdr:from>
    <xdr:ext cx="469744" cy="259045"/>
    <xdr:sp macro="" textlink="">
      <xdr:nvSpPr>
        <xdr:cNvPr id="376" name="n_1aveValue【公営住宅】&#10;一人当たり面積">
          <a:extLst>
            <a:ext uri="{FF2B5EF4-FFF2-40B4-BE49-F238E27FC236}">
              <a16:creationId xmlns:a16="http://schemas.microsoft.com/office/drawing/2014/main" id="{2580D1D4-E244-42FA-81A1-36B6F8252F9B}"/>
            </a:ext>
          </a:extLst>
        </xdr:cNvPr>
        <xdr:cNvSpPr txBox="1"/>
      </xdr:nvSpPr>
      <xdr:spPr>
        <a:xfrm>
          <a:off x="9391727" y="1457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1846</xdr:rowOff>
    </xdr:from>
    <xdr:ext cx="469744" cy="259045"/>
    <xdr:sp macro="" textlink="">
      <xdr:nvSpPr>
        <xdr:cNvPr id="377" name="n_2aveValue【公営住宅】&#10;一人当たり面積">
          <a:extLst>
            <a:ext uri="{FF2B5EF4-FFF2-40B4-BE49-F238E27FC236}">
              <a16:creationId xmlns:a16="http://schemas.microsoft.com/office/drawing/2014/main" id="{7D3E8119-46E6-443F-A7FD-F8D820AE3298}"/>
            </a:ext>
          </a:extLst>
        </xdr:cNvPr>
        <xdr:cNvSpPr txBox="1"/>
      </xdr:nvSpPr>
      <xdr:spPr>
        <a:xfrm>
          <a:off x="8515427" y="145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21505</xdr:rowOff>
    </xdr:from>
    <xdr:ext cx="469744" cy="259045"/>
    <xdr:sp macro="" textlink="">
      <xdr:nvSpPr>
        <xdr:cNvPr id="378" name="n_3aveValue【公営住宅】&#10;一人当たり面積">
          <a:extLst>
            <a:ext uri="{FF2B5EF4-FFF2-40B4-BE49-F238E27FC236}">
              <a16:creationId xmlns:a16="http://schemas.microsoft.com/office/drawing/2014/main" id="{DB481860-5A7D-40AC-BC85-622A795113D0}"/>
            </a:ext>
          </a:extLst>
        </xdr:cNvPr>
        <xdr:cNvSpPr txBox="1"/>
      </xdr:nvSpPr>
      <xdr:spPr>
        <a:xfrm>
          <a:off x="7626427" y="1459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5503</xdr:rowOff>
    </xdr:from>
    <xdr:ext cx="469744" cy="259045"/>
    <xdr:sp macro="" textlink="">
      <xdr:nvSpPr>
        <xdr:cNvPr id="379" name="n_4aveValue【公営住宅】&#10;一人当たり面積">
          <a:extLst>
            <a:ext uri="{FF2B5EF4-FFF2-40B4-BE49-F238E27FC236}">
              <a16:creationId xmlns:a16="http://schemas.microsoft.com/office/drawing/2014/main" id="{79772176-AC96-4B93-B9C0-DFD5945E2947}"/>
            </a:ext>
          </a:extLst>
        </xdr:cNvPr>
        <xdr:cNvSpPr txBox="1"/>
      </xdr:nvSpPr>
      <xdr:spPr>
        <a:xfrm>
          <a:off x="6737427" y="1457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24046</xdr:rowOff>
    </xdr:from>
    <xdr:ext cx="469744" cy="259045"/>
    <xdr:sp macro="" textlink="">
      <xdr:nvSpPr>
        <xdr:cNvPr id="380" name="n_1mainValue【公営住宅】&#10;一人当たり面積">
          <a:extLst>
            <a:ext uri="{FF2B5EF4-FFF2-40B4-BE49-F238E27FC236}">
              <a16:creationId xmlns:a16="http://schemas.microsoft.com/office/drawing/2014/main" id="{8EA0D052-6EE7-48C7-8912-F0C49EAB9257}"/>
            </a:ext>
          </a:extLst>
        </xdr:cNvPr>
        <xdr:cNvSpPr txBox="1"/>
      </xdr:nvSpPr>
      <xdr:spPr>
        <a:xfrm>
          <a:off x="9391727" y="1408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28618</xdr:rowOff>
    </xdr:from>
    <xdr:ext cx="469744" cy="259045"/>
    <xdr:sp macro="" textlink="">
      <xdr:nvSpPr>
        <xdr:cNvPr id="381" name="n_2mainValue【公営住宅】&#10;一人当たり面積">
          <a:extLst>
            <a:ext uri="{FF2B5EF4-FFF2-40B4-BE49-F238E27FC236}">
              <a16:creationId xmlns:a16="http://schemas.microsoft.com/office/drawing/2014/main" id="{0CB8C93E-6B41-443E-ABBB-F7AE97841960}"/>
            </a:ext>
          </a:extLst>
        </xdr:cNvPr>
        <xdr:cNvSpPr txBox="1"/>
      </xdr:nvSpPr>
      <xdr:spPr>
        <a:xfrm>
          <a:off x="8515427" y="1408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88510</xdr:rowOff>
    </xdr:from>
    <xdr:ext cx="469744" cy="259045"/>
    <xdr:sp macro="" textlink="">
      <xdr:nvSpPr>
        <xdr:cNvPr id="382" name="n_3mainValue【公営住宅】&#10;一人当たり面積">
          <a:extLst>
            <a:ext uri="{FF2B5EF4-FFF2-40B4-BE49-F238E27FC236}">
              <a16:creationId xmlns:a16="http://schemas.microsoft.com/office/drawing/2014/main" id="{1F2EF561-5A7A-4BCA-B214-C7EB244DB1F5}"/>
            </a:ext>
          </a:extLst>
        </xdr:cNvPr>
        <xdr:cNvSpPr txBox="1"/>
      </xdr:nvSpPr>
      <xdr:spPr>
        <a:xfrm>
          <a:off x="7626427" y="1414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92169</xdr:rowOff>
    </xdr:from>
    <xdr:ext cx="469744" cy="259045"/>
    <xdr:sp macro="" textlink="">
      <xdr:nvSpPr>
        <xdr:cNvPr id="383" name="n_4mainValue【公営住宅】&#10;一人当たり面積">
          <a:extLst>
            <a:ext uri="{FF2B5EF4-FFF2-40B4-BE49-F238E27FC236}">
              <a16:creationId xmlns:a16="http://schemas.microsoft.com/office/drawing/2014/main" id="{CF69D602-DA77-4004-8FA0-1F38495978CB}"/>
            </a:ext>
          </a:extLst>
        </xdr:cNvPr>
        <xdr:cNvSpPr txBox="1"/>
      </xdr:nvSpPr>
      <xdr:spPr>
        <a:xfrm>
          <a:off x="6737427" y="1415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B64617ED-0BB0-459A-A630-FE89C3BCDB7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C9E3EA18-4EC9-4A19-8924-76B99525EB9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29BE637F-658E-463B-B263-DDFBD6646D0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8740A7BC-A93E-48E1-B698-F3FF7776F40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EC70E26A-9B9E-4067-AC57-B79AD7D6480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B4E9D327-7E88-461F-BA03-6F857E52992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53292162-CDF9-4F59-BE88-05BA957DD21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8C06DBF0-3D50-4713-8ADD-2977B94D93D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EF402258-3E18-4B13-881B-50C0BF5A9C9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F2F6029C-DD8E-44D5-8F73-129717EBEE6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C11A5632-8113-4D8F-879E-69572A3860A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2521400C-F0F4-4F8E-B3C5-3E7327FFE72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05E63E3B-61DE-4093-8FA8-4F0625D22F6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A226BDAB-8633-413F-98EB-9221C46E52C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72B22DDF-87DD-47D0-914D-3441D4B570A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5147C8D0-4580-4828-B8DA-80423AEEFDA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6563D83D-7EA1-4724-8E7A-D973819AE04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A2D0099E-E0D3-4B09-845E-EE920B8A0F3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F80B9159-63E9-4D37-A348-DCD09088611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D1EF0B3A-C0B7-4BCB-867A-BCEB67F45E6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2C995D89-8960-4A77-B366-988351A8DA6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3AC5F2AD-1C5D-4D97-A6E6-F1C5E6B49F8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709E1E9D-C771-441E-9F51-CCFEAC366D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B4792F82-83BC-4D99-B66B-D80D3DF34E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6DE3C65F-CF7F-4AD3-93E3-E4FE0B762E8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AE3341A1-B24C-44B8-A88E-B5B71683F3D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007C3AB4-4A1A-42A7-BE6E-3DEBDA374B1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6AAD6605-8124-4558-AEE5-7C1B8EEEB0F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ACEA7748-F50D-4BC7-871B-7A81CDF1063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1C061F45-BCC4-4DD2-8AB4-E30BF9AAC45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5A684A26-3D5E-47F9-A477-509E99F12A8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05EF2DBC-CD32-4146-A7B2-38075713803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27A9C42C-42E5-4569-AF9D-95FAD63D6A3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88C1571E-5200-4645-8F2C-32DAD11F657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F2A7A9C2-3371-4633-BC34-C955F467F42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228D53B6-C075-49F1-AC28-4D53B10FCAE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a:extLst>
            <a:ext uri="{FF2B5EF4-FFF2-40B4-BE49-F238E27FC236}">
              <a16:creationId xmlns:a16="http://schemas.microsoft.com/office/drawing/2014/main" id="{705D3067-E5F4-403E-BB1A-0CA8D552DB0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80561200-05F4-4F68-8108-51A8268F7FE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FBD330A2-CD0D-47CC-92E4-5791039CDD1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B5750B35-5FCC-4BFB-9F33-0677371F1EA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424" name="直線コネクタ 423">
          <a:extLst>
            <a:ext uri="{FF2B5EF4-FFF2-40B4-BE49-F238E27FC236}">
              <a16:creationId xmlns:a16="http://schemas.microsoft.com/office/drawing/2014/main" id="{04DCD019-1460-48BC-B40D-C83CC2D47837}"/>
            </a:ext>
          </a:extLst>
        </xdr:cNvPr>
        <xdr:cNvCxnSpPr/>
      </xdr:nvCxnSpPr>
      <xdr:spPr>
        <a:xfrm flipV="1">
          <a:off x="16318864" y="597408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425" name="【認定こども園・幼稚園・保育所】&#10;有形固定資産減価償却率最小値テキスト">
          <a:extLst>
            <a:ext uri="{FF2B5EF4-FFF2-40B4-BE49-F238E27FC236}">
              <a16:creationId xmlns:a16="http://schemas.microsoft.com/office/drawing/2014/main" id="{45A3A859-0E9A-41ED-A016-65CA412A2FBC}"/>
            </a:ext>
          </a:extLst>
        </xdr:cNvPr>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426" name="直線コネクタ 425">
          <a:extLst>
            <a:ext uri="{FF2B5EF4-FFF2-40B4-BE49-F238E27FC236}">
              <a16:creationId xmlns:a16="http://schemas.microsoft.com/office/drawing/2014/main" id="{047B9DCE-72CC-4614-BC2E-E2E4F616EC3B}"/>
            </a:ext>
          </a:extLst>
        </xdr:cNvPr>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28D0B3A9-FA44-45A5-85CC-014BCC91AB71}"/>
            </a:ext>
          </a:extLst>
        </xdr:cNvPr>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428" name="直線コネクタ 427">
          <a:extLst>
            <a:ext uri="{FF2B5EF4-FFF2-40B4-BE49-F238E27FC236}">
              <a16:creationId xmlns:a16="http://schemas.microsoft.com/office/drawing/2014/main" id="{3FB2AC93-E1FD-4276-9966-E13DBDDB0BFE}"/>
            </a:ext>
          </a:extLst>
        </xdr:cNvPr>
        <xdr:cNvCxnSpPr/>
      </xdr:nvCxnSpPr>
      <xdr:spPr>
        <a:xfrm>
          <a:off x="16230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DDF25C2D-6E07-4CEF-B884-22CB0CCA9C7D}"/>
            </a:ext>
          </a:extLst>
        </xdr:cNvPr>
        <xdr:cNvSpPr txBox="1"/>
      </xdr:nvSpPr>
      <xdr:spPr>
        <a:xfrm>
          <a:off x="16357600" y="630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30" name="フローチャート: 判断 429">
          <a:extLst>
            <a:ext uri="{FF2B5EF4-FFF2-40B4-BE49-F238E27FC236}">
              <a16:creationId xmlns:a16="http://schemas.microsoft.com/office/drawing/2014/main" id="{4EDE07D7-71A9-4654-825C-389403C1C87F}"/>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31" name="フローチャート: 判断 430">
          <a:extLst>
            <a:ext uri="{FF2B5EF4-FFF2-40B4-BE49-F238E27FC236}">
              <a16:creationId xmlns:a16="http://schemas.microsoft.com/office/drawing/2014/main" id="{8AA5CAA2-6C60-4568-95A3-66B209E9466F}"/>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32" name="フローチャート: 判断 431">
          <a:extLst>
            <a:ext uri="{FF2B5EF4-FFF2-40B4-BE49-F238E27FC236}">
              <a16:creationId xmlns:a16="http://schemas.microsoft.com/office/drawing/2014/main" id="{7F064039-4FB7-4B3D-91A0-EA0B0A396786}"/>
            </a:ext>
          </a:extLst>
        </xdr:cNvPr>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33" name="フローチャート: 判断 432">
          <a:extLst>
            <a:ext uri="{FF2B5EF4-FFF2-40B4-BE49-F238E27FC236}">
              <a16:creationId xmlns:a16="http://schemas.microsoft.com/office/drawing/2014/main" id="{DD571368-2103-4555-AF70-617824C32A17}"/>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34" name="フローチャート: 判断 433">
          <a:extLst>
            <a:ext uri="{FF2B5EF4-FFF2-40B4-BE49-F238E27FC236}">
              <a16:creationId xmlns:a16="http://schemas.microsoft.com/office/drawing/2014/main" id="{194955D2-BE81-4F9F-A734-D5D9186F64D7}"/>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C8288B1-20BC-4701-894F-627CC2BECAC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1E02BDD-9831-48D8-ADC7-0359D1888CE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BEFF347-F37C-4C80-B053-A0BACAB90B7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5C95FE76-E1F3-4EAC-BC10-C0CA6037271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EA6AD29F-7434-4403-ADDA-479E7F98A3B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440" name="楕円 439">
          <a:extLst>
            <a:ext uri="{FF2B5EF4-FFF2-40B4-BE49-F238E27FC236}">
              <a16:creationId xmlns:a16="http://schemas.microsoft.com/office/drawing/2014/main" id="{C51E302F-637B-4CE6-9935-0FB0488C20C5}"/>
            </a:ext>
          </a:extLst>
        </xdr:cNvPr>
        <xdr:cNvSpPr/>
      </xdr:nvSpPr>
      <xdr:spPr>
        <a:xfrm>
          <a:off x="16268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60977</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0C5C4ABA-A597-4C42-AECD-71B95A7E1BF6}"/>
            </a:ext>
          </a:extLst>
        </xdr:cNvPr>
        <xdr:cNvSpPr txBox="1"/>
      </xdr:nvSpPr>
      <xdr:spPr>
        <a:xfrm>
          <a:off x="16357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55880</xdr:rowOff>
    </xdr:from>
    <xdr:to>
      <xdr:col>81</xdr:col>
      <xdr:colOff>101600</xdr:colOff>
      <xdr:row>38</xdr:row>
      <xdr:rowOff>157480</xdr:rowOff>
    </xdr:to>
    <xdr:sp macro="" textlink="">
      <xdr:nvSpPr>
        <xdr:cNvPr id="442" name="楕円 441">
          <a:extLst>
            <a:ext uri="{FF2B5EF4-FFF2-40B4-BE49-F238E27FC236}">
              <a16:creationId xmlns:a16="http://schemas.microsoft.com/office/drawing/2014/main" id="{B4D095C9-7BC8-4323-B41E-3F8E7F2146F0}"/>
            </a:ext>
          </a:extLst>
        </xdr:cNvPr>
        <xdr:cNvSpPr/>
      </xdr:nvSpPr>
      <xdr:spPr>
        <a:xfrm>
          <a:off x="15430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106680</xdr:rowOff>
    </xdr:from>
    <xdr:to>
      <xdr:col>85</xdr:col>
      <xdr:colOff>127000</xdr:colOff>
      <xdr:row>38</xdr:row>
      <xdr:rowOff>133350</xdr:rowOff>
    </xdr:to>
    <xdr:cxnSp macro="">
      <xdr:nvCxnSpPr>
        <xdr:cNvPr id="443" name="直線コネクタ 442">
          <a:extLst>
            <a:ext uri="{FF2B5EF4-FFF2-40B4-BE49-F238E27FC236}">
              <a16:creationId xmlns:a16="http://schemas.microsoft.com/office/drawing/2014/main" id="{480EFBB0-DAE8-4268-8D35-EDFA366F98CE}"/>
            </a:ext>
          </a:extLst>
        </xdr:cNvPr>
        <xdr:cNvCxnSpPr/>
      </xdr:nvCxnSpPr>
      <xdr:spPr>
        <a:xfrm>
          <a:off x="15481300" y="66217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27305</xdr:rowOff>
    </xdr:from>
    <xdr:to>
      <xdr:col>76</xdr:col>
      <xdr:colOff>165100</xdr:colOff>
      <xdr:row>38</xdr:row>
      <xdr:rowOff>128905</xdr:rowOff>
    </xdr:to>
    <xdr:sp macro="" textlink="">
      <xdr:nvSpPr>
        <xdr:cNvPr id="444" name="楕円 443">
          <a:extLst>
            <a:ext uri="{FF2B5EF4-FFF2-40B4-BE49-F238E27FC236}">
              <a16:creationId xmlns:a16="http://schemas.microsoft.com/office/drawing/2014/main" id="{338F7AFA-B66B-4F59-B5D2-E1B154374DB3}"/>
            </a:ext>
          </a:extLst>
        </xdr:cNvPr>
        <xdr:cNvSpPr/>
      </xdr:nvSpPr>
      <xdr:spPr>
        <a:xfrm>
          <a:off x="14541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78105</xdr:rowOff>
    </xdr:from>
    <xdr:to>
      <xdr:col>81</xdr:col>
      <xdr:colOff>50800</xdr:colOff>
      <xdr:row>38</xdr:row>
      <xdr:rowOff>106680</xdr:rowOff>
    </xdr:to>
    <xdr:cxnSp macro="">
      <xdr:nvCxnSpPr>
        <xdr:cNvPr id="445" name="直線コネクタ 444">
          <a:extLst>
            <a:ext uri="{FF2B5EF4-FFF2-40B4-BE49-F238E27FC236}">
              <a16:creationId xmlns:a16="http://schemas.microsoft.com/office/drawing/2014/main" id="{6B13CCEB-7AE0-4CC8-94CA-E20F35689F22}"/>
            </a:ext>
          </a:extLst>
        </xdr:cNvPr>
        <xdr:cNvCxnSpPr/>
      </xdr:nvCxnSpPr>
      <xdr:spPr>
        <a:xfrm>
          <a:off x="14592300" y="65932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19685</xdr:rowOff>
    </xdr:from>
    <xdr:to>
      <xdr:col>72</xdr:col>
      <xdr:colOff>38100</xdr:colOff>
      <xdr:row>38</xdr:row>
      <xdr:rowOff>121285</xdr:rowOff>
    </xdr:to>
    <xdr:sp macro="" textlink="">
      <xdr:nvSpPr>
        <xdr:cNvPr id="446" name="楕円 445">
          <a:extLst>
            <a:ext uri="{FF2B5EF4-FFF2-40B4-BE49-F238E27FC236}">
              <a16:creationId xmlns:a16="http://schemas.microsoft.com/office/drawing/2014/main" id="{27F3BCC0-A090-4FC3-9E49-B528379BC973}"/>
            </a:ext>
          </a:extLst>
        </xdr:cNvPr>
        <xdr:cNvSpPr/>
      </xdr:nvSpPr>
      <xdr:spPr>
        <a:xfrm>
          <a:off x="13652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70485</xdr:rowOff>
    </xdr:from>
    <xdr:to>
      <xdr:col>76</xdr:col>
      <xdr:colOff>114300</xdr:colOff>
      <xdr:row>38</xdr:row>
      <xdr:rowOff>78105</xdr:rowOff>
    </xdr:to>
    <xdr:cxnSp macro="">
      <xdr:nvCxnSpPr>
        <xdr:cNvPr id="447" name="直線コネクタ 446">
          <a:extLst>
            <a:ext uri="{FF2B5EF4-FFF2-40B4-BE49-F238E27FC236}">
              <a16:creationId xmlns:a16="http://schemas.microsoft.com/office/drawing/2014/main" id="{04458095-3F23-4338-932B-F76B6198C68B}"/>
            </a:ext>
          </a:extLst>
        </xdr:cNvPr>
        <xdr:cNvCxnSpPr/>
      </xdr:nvCxnSpPr>
      <xdr:spPr>
        <a:xfrm>
          <a:off x="13703300" y="65855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149225</xdr:rowOff>
    </xdr:from>
    <xdr:to>
      <xdr:col>67</xdr:col>
      <xdr:colOff>101600</xdr:colOff>
      <xdr:row>38</xdr:row>
      <xdr:rowOff>79375</xdr:rowOff>
    </xdr:to>
    <xdr:sp macro="" textlink="">
      <xdr:nvSpPr>
        <xdr:cNvPr id="448" name="楕円 447">
          <a:extLst>
            <a:ext uri="{FF2B5EF4-FFF2-40B4-BE49-F238E27FC236}">
              <a16:creationId xmlns:a16="http://schemas.microsoft.com/office/drawing/2014/main" id="{135D69B1-8114-4FB9-AF06-39BE63EF2E2E}"/>
            </a:ext>
          </a:extLst>
        </xdr:cNvPr>
        <xdr:cNvSpPr/>
      </xdr:nvSpPr>
      <xdr:spPr>
        <a:xfrm>
          <a:off x="12763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28575</xdr:rowOff>
    </xdr:from>
    <xdr:to>
      <xdr:col>71</xdr:col>
      <xdr:colOff>177800</xdr:colOff>
      <xdr:row>38</xdr:row>
      <xdr:rowOff>70485</xdr:rowOff>
    </xdr:to>
    <xdr:cxnSp macro="">
      <xdr:nvCxnSpPr>
        <xdr:cNvPr id="449" name="直線コネクタ 448">
          <a:extLst>
            <a:ext uri="{FF2B5EF4-FFF2-40B4-BE49-F238E27FC236}">
              <a16:creationId xmlns:a16="http://schemas.microsoft.com/office/drawing/2014/main" id="{6CDB65ED-14B2-4C87-9E98-D7E87477C26F}"/>
            </a:ext>
          </a:extLst>
        </xdr:cNvPr>
        <xdr:cNvCxnSpPr/>
      </xdr:nvCxnSpPr>
      <xdr:spPr>
        <a:xfrm>
          <a:off x="12814300" y="65436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8B7B8153-0768-4417-AA84-9426B9A86356}"/>
            </a:ext>
          </a:extLst>
        </xdr:cNvPr>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E9A6B8E5-A97B-400F-B336-CEC47E4785F8}"/>
            </a:ext>
          </a:extLst>
        </xdr:cNvPr>
        <xdr:cNvSpPr txBox="1"/>
      </xdr:nvSpPr>
      <xdr:spPr>
        <a:xfrm>
          <a:off x="14389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999B0C68-2540-4A60-9A42-5C594B0AC105}"/>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6F1B160B-455F-40DD-99B0-714F03810C86}"/>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148607</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603F96F3-8E20-429D-9778-44C12D80D2A4}"/>
            </a:ext>
          </a:extLst>
        </xdr:cNvPr>
        <xdr:cNvSpPr txBox="1"/>
      </xdr:nvSpPr>
      <xdr:spPr>
        <a:xfrm>
          <a:off x="15266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120032</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0AB4517D-43A5-4D34-B4C7-C934A3587E67}"/>
            </a:ext>
          </a:extLst>
        </xdr:cNvPr>
        <xdr:cNvSpPr txBox="1"/>
      </xdr:nvSpPr>
      <xdr:spPr>
        <a:xfrm>
          <a:off x="14389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112412</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4A7B441B-7FDD-44AA-ADA6-3B9FF089C8F3}"/>
            </a:ext>
          </a:extLst>
        </xdr:cNvPr>
        <xdr:cNvSpPr txBox="1"/>
      </xdr:nvSpPr>
      <xdr:spPr>
        <a:xfrm>
          <a:off x="13500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70502</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07A3EB99-827E-4A03-9812-1C054F918888}"/>
            </a:ext>
          </a:extLst>
        </xdr:cNvPr>
        <xdr:cNvSpPr txBox="1"/>
      </xdr:nvSpPr>
      <xdr:spPr>
        <a:xfrm>
          <a:off x="12611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8AEA5526-129F-419E-BF00-652308975F7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4F5AAE84-AC73-4174-A80E-68C6EC02743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BA2621D1-4594-4450-9F63-D072702FF55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051527EE-2E85-480B-91C0-ACA0D449979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FE197B23-E6E2-45C6-9A60-598CB800BB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776686E8-B7F4-448E-9A97-0632A61420E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BD0D682F-66E3-48CE-A170-CA5F050C014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1944205E-65E1-4241-A085-4CB66B0DC23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5E343708-566B-4B06-9904-CBF01D69C28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F6C9B1F7-A50F-4A9E-9D9C-003DDE1B1F6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B77FD0E2-3403-4D69-AFB3-29261125D22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511453D1-8BC3-4351-B5ED-91C2BAC26C3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2E66B1E4-4BEC-423F-BD14-34424FEBF2E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C08DC220-DE13-4691-8141-2095CBA3C66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F4308A96-5BBD-4E18-A716-F7B37AE2DA4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059672CF-2200-4382-A3CE-057CD23DBFC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71AC6E0D-41BA-4C41-BEC9-6F8D8916CE1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FEF027AF-947B-482A-9239-84FFFF8C305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B1A3E7F5-5AC5-48C4-9B2D-49F849715FA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B1887B0C-1507-4088-9D45-D5005EEDE6E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D114BE54-9E12-4C1F-B7F4-278829803D5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9CFC16F5-3723-4BD7-9EDA-648132EB194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2ACA1A7E-5385-44EB-8314-0BF87C3A189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481" name="直線コネクタ 480">
          <a:extLst>
            <a:ext uri="{FF2B5EF4-FFF2-40B4-BE49-F238E27FC236}">
              <a16:creationId xmlns:a16="http://schemas.microsoft.com/office/drawing/2014/main" id="{9BFD1B7D-6EE6-4DE4-9869-3204F8C2DCA0}"/>
            </a:ext>
          </a:extLst>
        </xdr:cNvPr>
        <xdr:cNvCxnSpPr/>
      </xdr:nvCxnSpPr>
      <xdr:spPr>
        <a:xfrm flipV="1">
          <a:off x="22160864" y="585216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5A4B2172-3F44-4CC4-9A76-01235E3F98AE}"/>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83" name="直線コネクタ 482">
          <a:extLst>
            <a:ext uri="{FF2B5EF4-FFF2-40B4-BE49-F238E27FC236}">
              <a16:creationId xmlns:a16="http://schemas.microsoft.com/office/drawing/2014/main" id="{C7584A11-EEE0-477B-9619-38275A8E468C}"/>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6BD59F0F-7A5C-4655-82E3-9E1E2C9A77A4}"/>
            </a:ext>
          </a:extLst>
        </xdr:cNvPr>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485" name="直線コネクタ 484">
          <a:extLst>
            <a:ext uri="{FF2B5EF4-FFF2-40B4-BE49-F238E27FC236}">
              <a16:creationId xmlns:a16="http://schemas.microsoft.com/office/drawing/2014/main" id="{DDD6191B-8F94-40D4-AFB5-B2C8EBF1C8CA}"/>
            </a:ext>
          </a:extLst>
        </xdr:cNvPr>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3577876B-9ED5-411D-BA12-5C91BAEFDEF3}"/>
            </a:ext>
          </a:extLst>
        </xdr:cNvPr>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87" name="フローチャート: 判断 486">
          <a:extLst>
            <a:ext uri="{FF2B5EF4-FFF2-40B4-BE49-F238E27FC236}">
              <a16:creationId xmlns:a16="http://schemas.microsoft.com/office/drawing/2014/main" id="{1D2CE6C0-E79E-4636-A616-22B927AD80BF}"/>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488" name="フローチャート: 判断 487">
          <a:extLst>
            <a:ext uri="{FF2B5EF4-FFF2-40B4-BE49-F238E27FC236}">
              <a16:creationId xmlns:a16="http://schemas.microsoft.com/office/drawing/2014/main" id="{F1D82335-7346-4B8D-9115-5F980FA4A3AC}"/>
            </a:ext>
          </a:extLst>
        </xdr:cNvPr>
        <xdr:cNvSpPr/>
      </xdr:nvSpPr>
      <xdr:spPr>
        <a:xfrm>
          <a:off x="21272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89" name="フローチャート: 判断 488">
          <a:extLst>
            <a:ext uri="{FF2B5EF4-FFF2-40B4-BE49-F238E27FC236}">
              <a16:creationId xmlns:a16="http://schemas.microsoft.com/office/drawing/2014/main" id="{769C7946-56DD-4771-BA3D-09718FC173D0}"/>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490" name="フローチャート: 判断 489">
          <a:extLst>
            <a:ext uri="{FF2B5EF4-FFF2-40B4-BE49-F238E27FC236}">
              <a16:creationId xmlns:a16="http://schemas.microsoft.com/office/drawing/2014/main" id="{78C85B0F-EC77-49AF-97AB-E0ED618A8440}"/>
            </a:ext>
          </a:extLst>
        </xdr:cNvPr>
        <xdr:cNvSpPr/>
      </xdr:nvSpPr>
      <xdr:spPr>
        <a:xfrm>
          <a:off x="19494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1" name="フローチャート: 判断 490">
          <a:extLst>
            <a:ext uri="{FF2B5EF4-FFF2-40B4-BE49-F238E27FC236}">
              <a16:creationId xmlns:a16="http://schemas.microsoft.com/office/drawing/2014/main" id="{433669E1-E536-4306-8B24-3DF9DF07E5D3}"/>
            </a:ext>
          </a:extLst>
        </xdr:cNvPr>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182A33F-ECE7-43A5-BF32-2DA49C00246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05954EC-3CC7-4ED0-BDD5-A6B4E3F620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5304180E-B5BE-4538-BD32-2B1A5F25CAB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CB2D1F78-49D5-471F-807F-A6DA2E73990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DC0141D0-E64C-4181-B4B2-0A9C99E836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154940</xdr:rowOff>
    </xdr:from>
    <xdr:to>
      <xdr:col>116</xdr:col>
      <xdr:colOff>114300</xdr:colOff>
      <xdr:row>41</xdr:row>
      <xdr:rowOff>85090</xdr:rowOff>
    </xdr:to>
    <xdr:sp macro="" textlink="">
      <xdr:nvSpPr>
        <xdr:cNvPr id="497" name="楕円 496">
          <a:extLst>
            <a:ext uri="{FF2B5EF4-FFF2-40B4-BE49-F238E27FC236}">
              <a16:creationId xmlns:a16="http://schemas.microsoft.com/office/drawing/2014/main" id="{2157C5C0-A947-440D-9C15-06EC8CF530D8}"/>
            </a:ext>
          </a:extLst>
        </xdr:cNvPr>
        <xdr:cNvSpPr/>
      </xdr:nvSpPr>
      <xdr:spPr>
        <a:xfrm>
          <a:off x="221107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69867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445159CC-A726-4957-B17A-7C7F2FB01112}"/>
            </a:ext>
          </a:extLst>
        </xdr:cNvPr>
        <xdr:cNvSpPr txBox="1"/>
      </xdr:nvSpPr>
      <xdr:spPr>
        <a:xfrm>
          <a:off x="22199600" y="692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147320</xdr:rowOff>
    </xdr:from>
    <xdr:to>
      <xdr:col>112</xdr:col>
      <xdr:colOff>38100</xdr:colOff>
      <xdr:row>41</xdr:row>
      <xdr:rowOff>77470</xdr:rowOff>
    </xdr:to>
    <xdr:sp macro="" textlink="">
      <xdr:nvSpPr>
        <xdr:cNvPr id="499" name="楕円 498">
          <a:extLst>
            <a:ext uri="{FF2B5EF4-FFF2-40B4-BE49-F238E27FC236}">
              <a16:creationId xmlns:a16="http://schemas.microsoft.com/office/drawing/2014/main" id="{092BF5AC-29FE-4777-9B26-8FE68B64289C}"/>
            </a:ext>
          </a:extLst>
        </xdr:cNvPr>
        <xdr:cNvSpPr/>
      </xdr:nvSpPr>
      <xdr:spPr>
        <a:xfrm>
          <a:off x="21272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26670</xdr:rowOff>
    </xdr:from>
    <xdr:to>
      <xdr:col>116</xdr:col>
      <xdr:colOff>63500</xdr:colOff>
      <xdr:row>41</xdr:row>
      <xdr:rowOff>34290</xdr:rowOff>
    </xdr:to>
    <xdr:cxnSp macro="">
      <xdr:nvCxnSpPr>
        <xdr:cNvPr id="500" name="直線コネクタ 499">
          <a:extLst>
            <a:ext uri="{FF2B5EF4-FFF2-40B4-BE49-F238E27FC236}">
              <a16:creationId xmlns:a16="http://schemas.microsoft.com/office/drawing/2014/main" id="{21AB4657-1AE3-438B-850A-A34928AA59BC}"/>
            </a:ext>
          </a:extLst>
        </xdr:cNvPr>
        <xdr:cNvCxnSpPr/>
      </xdr:nvCxnSpPr>
      <xdr:spPr>
        <a:xfrm>
          <a:off x="21323300" y="7056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501" name="楕円 500">
          <a:extLst>
            <a:ext uri="{FF2B5EF4-FFF2-40B4-BE49-F238E27FC236}">
              <a16:creationId xmlns:a16="http://schemas.microsoft.com/office/drawing/2014/main" id="{65511708-46F7-4DF4-BA7E-4430EB56DB96}"/>
            </a:ext>
          </a:extLst>
        </xdr:cNvPr>
        <xdr:cNvSpPr/>
      </xdr:nvSpPr>
      <xdr:spPr>
        <a:xfrm>
          <a:off x="20383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26670</xdr:rowOff>
    </xdr:from>
    <xdr:to>
      <xdr:col>111</xdr:col>
      <xdr:colOff>177800</xdr:colOff>
      <xdr:row>41</xdr:row>
      <xdr:rowOff>26670</xdr:rowOff>
    </xdr:to>
    <xdr:cxnSp macro="">
      <xdr:nvCxnSpPr>
        <xdr:cNvPr id="502" name="直線コネクタ 501">
          <a:extLst>
            <a:ext uri="{FF2B5EF4-FFF2-40B4-BE49-F238E27FC236}">
              <a16:creationId xmlns:a16="http://schemas.microsoft.com/office/drawing/2014/main" id="{29DFEFBE-ACD5-4E27-9043-392D6F225F4B}"/>
            </a:ext>
          </a:extLst>
        </xdr:cNvPr>
        <xdr:cNvCxnSpPr/>
      </xdr:nvCxnSpPr>
      <xdr:spPr>
        <a:xfrm>
          <a:off x="20434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503" name="楕円 502">
          <a:extLst>
            <a:ext uri="{FF2B5EF4-FFF2-40B4-BE49-F238E27FC236}">
              <a16:creationId xmlns:a16="http://schemas.microsoft.com/office/drawing/2014/main" id="{A6F7DEDF-2774-43C6-8E23-348197C4BE87}"/>
            </a:ext>
          </a:extLst>
        </xdr:cNvPr>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26670</xdr:rowOff>
    </xdr:to>
    <xdr:cxnSp macro="">
      <xdr:nvCxnSpPr>
        <xdr:cNvPr id="504" name="直線コネクタ 503">
          <a:extLst>
            <a:ext uri="{FF2B5EF4-FFF2-40B4-BE49-F238E27FC236}">
              <a16:creationId xmlns:a16="http://schemas.microsoft.com/office/drawing/2014/main" id="{2840E357-092C-43E5-87A0-7C0395083C51}"/>
            </a:ext>
          </a:extLst>
        </xdr:cNvPr>
        <xdr:cNvCxnSpPr/>
      </xdr:nvCxnSpPr>
      <xdr:spPr>
        <a:xfrm>
          <a:off x="19545300" y="7048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143510</xdr:rowOff>
    </xdr:from>
    <xdr:to>
      <xdr:col>98</xdr:col>
      <xdr:colOff>38100</xdr:colOff>
      <xdr:row>41</xdr:row>
      <xdr:rowOff>73660</xdr:rowOff>
    </xdr:to>
    <xdr:sp macro="" textlink="">
      <xdr:nvSpPr>
        <xdr:cNvPr id="505" name="楕円 504">
          <a:extLst>
            <a:ext uri="{FF2B5EF4-FFF2-40B4-BE49-F238E27FC236}">
              <a16:creationId xmlns:a16="http://schemas.microsoft.com/office/drawing/2014/main" id="{6B0EBA0E-0956-44E1-83F8-F6F2D4FE9334}"/>
            </a:ext>
          </a:extLst>
        </xdr:cNvPr>
        <xdr:cNvSpPr/>
      </xdr:nvSpPr>
      <xdr:spPr>
        <a:xfrm>
          <a:off x="18605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22860</xdr:rowOff>
    </xdr:to>
    <xdr:cxnSp macro="">
      <xdr:nvCxnSpPr>
        <xdr:cNvPr id="506" name="直線コネクタ 505">
          <a:extLst>
            <a:ext uri="{FF2B5EF4-FFF2-40B4-BE49-F238E27FC236}">
              <a16:creationId xmlns:a16="http://schemas.microsoft.com/office/drawing/2014/main" id="{D528B935-7766-4159-B3D0-18BE5BC8BF41}"/>
            </a:ext>
          </a:extLst>
        </xdr:cNvPr>
        <xdr:cNvCxnSpPr/>
      </xdr:nvCxnSpPr>
      <xdr:spPr>
        <a:xfrm flipV="1">
          <a:off x="18656300" y="704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2C68F649-2655-4396-910F-9F7D65D115BE}"/>
            </a:ext>
          </a:extLst>
        </xdr:cNvPr>
        <xdr:cNvSpPr txBox="1"/>
      </xdr:nvSpPr>
      <xdr:spPr>
        <a:xfrm>
          <a:off x="210757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A19B01A5-C641-406D-8C32-3322F04C84FC}"/>
            </a:ext>
          </a:extLst>
        </xdr:cNvPr>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517ED715-E248-4A8F-96AC-31F6C84FA9B8}"/>
            </a:ext>
          </a:extLst>
        </xdr:cNvPr>
        <xdr:cNvSpPr txBox="1"/>
      </xdr:nvSpPr>
      <xdr:spPr>
        <a:xfrm>
          <a:off x="19310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C494AFE-18C4-4E33-B74F-5FC34A40E081}"/>
            </a:ext>
          </a:extLst>
        </xdr:cNvPr>
        <xdr:cNvSpPr txBox="1"/>
      </xdr:nvSpPr>
      <xdr:spPr>
        <a:xfrm>
          <a:off x="18421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68597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4473C06A-941D-43E8-975E-8D92056B4C0A}"/>
            </a:ext>
          </a:extLst>
        </xdr:cNvPr>
        <xdr:cNvSpPr txBox="1"/>
      </xdr:nvSpPr>
      <xdr:spPr>
        <a:xfrm>
          <a:off x="21075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7665182A-10C1-431A-AB88-C21E5ABE0501}"/>
            </a:ext>
          </a:extLst>
        </xdr:cNvPr>
        <xdr:cNvSpPr txBox="1"/>
      </xdr:nvSpPr>
      <xdr:spPr>
        <a:xfrm>
          <a:off x="20199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98F5DAF7-87F0-4277-94AC-6C5C539A70CD}"/>
            </a:ext>
          </a:extLst>
        </xdr:cNvPr>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64787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7B7195BC-3FEB-445D-BD28-966AE359DE31}"/>
            </a:ext>
          </a:extLst>
        </xdr:cNvPr>
        <xdr:cNvSpPr txBox="1"/>
      </xdr:nvSpPr>
      <xdr:spPr>
        <a:xfrm>
          <a:off x="18421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C2C43AB0-2455-43D7-B4CD-7A45C67BA70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8A378318-3660-4131-B837-B67A6C8B2CE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52AB160-2350-44A2-B8E4-BC39775F2BE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236C42D3-1097-4780-99C0-4A083F6FA2A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7A3C57AF-2DAD-4F17-9D24-AE62F0ED277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E3D5C85B-6E31-4B56-BA96-0C5D7ED518E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113ECF0D-ACDC-4E26-B18A-3A4652DAFB9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37C9135B-6543-4787-A9AA-638E11186C3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F9A294E1-52E0-4747-AC5A-8DD4514DEBC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34FA249A-518F-4A58-823D-8CB0184CF90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3FC7E455-6910-4AA1-B1C1-A989F989373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a:extLst>
            <a:ext uri="{FF2B5EF4-FFF2-40B4-BE49-F238E27FC236}">
              <a16:creationId xmlns:a16="http://schemas.microsoft.com/office/drawing/2014/main" id="{A727F243-7703-4724-9F6B-B105A7A312B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a:extLst>
            <a:ext uri="{FF2B5EF4-FFF2-40B4-BE49-F238E27FC236}">
              <a16:creationId xmlns:a16="http://schemas.microsoft.com/office/drawing/2014/main" id="{6271E8A9-5DB5-49A9-8E12-0804541C22CC}"/>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a:extLst>
            <a:ext uri="{FF2B5EF4-FFF2-40B4-BE49-F238E27FC236}">
              <a16:creationId xmlns:a16="http://schemas.microsoft.com/office/drawing/2014/main" id="{7C508BD3-161F-44CD-AE32-0CAB383CEC4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a:extLst>
            <a:ext uri="{FF2B5EF4-FFF2-40B4-BE49-F238E27FC236}">
              <a16:creationId xmlns:a16="http://schemas.microsoft.com/office/drawing/2014/main" id="{1FC8AFF9-6AC4-4A69-85BB-E38474167C9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a:extLst>
            <a:ext uri="{FF2B5EF4-FFF2-40B4-BE49-F238E27FC236}">
              <a16:creationId xmlns:a16="http://schemas.microsoft.com/office/drawing/2014/main" id="{B53DA3D5-3F83-4346-A928-AA0652AA793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a:extLst>
            <a:ext uri="{FF2B5EF4-FFF2-40B4-BE49-F238E27FC236}">
              <a16:creationId xmlns:a16="http://schemas.microsoft.com/office/drawing/2014/main" id="{088D389F-EDBC-4BD3-B26A-7DC8E8AE966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a:extLst>
            <a:ext uri="{FF2B5EF4-FFF2-40B4-BE49-F238E27FC236}">
              <a16:creationId xmlns:a16="http://schemas.microsoft.com/office/drawing/2014/main" id="{01E1F980-8D81-460C-921D-C7755FF8EEA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a:extLst>
            <a:ext uri="{FF2B5EF4-FFF2-40B4-BE49-F238E27FC236}">
              <a16:creationId xmlns:a16="http://schemas.microsoft.com/office/drawing/2014/main" id="{2671C19E-984D-4B1A-8150-F61866CBB93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a:extLst>
            <a:ext uri="{FF2B5EF4-FFF2-40B4-BE49-F238E27FC236}">
              <a16:creationId xmlns:a16="http://schemas.microsoft.com/office/drawing/2014/main" id="{91D0D4D0-DC40-40E0-8380-2905FCF81FE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a:extLst>
            <a:ext uri="{FF2B5EF4-FFF2-40B4-BE49-F238E27FC236}">
              <a16:creationId xmlns:a16="http://schemas.microsoft.com/office/drawing/2014/main" id="{2409E7A5-81F8-4FE9-9405-6F56E3264DD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a:extLst>
            <a:ext uri="{FF2B5EF4-FFF2-40B4-BE49-F238E27FC236}">
              <a16:creationId xmlns:a16="http://schemas.microsoft.com/office/drawing/2014/main" id="{B7ACB247-ABF6-4F4C-A593-2B1FFD170B6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a:extLst>
            <a:ext uri="{FF2B5EF4-FFF2-40B4-BE49-F238E27FC236}">
              <a16:creationId xmlns:a16="http://schemas.microsoft.com/office/drawing/2014/main" id="{C0E22973-28A9-4D7C-B0C9-06E6B3436E8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BCA2D513-A5D9-4BF1-8E82-34D1C702C1E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9" name="テキスト ボックス 538">
          <a:extLst>
            <a:ext uri="{FF2B5EF4-FFF2-40B4-BE49-F238E27FC236}">
              <a16:creationId xmlns:a16="http://schemas.microsoft.com/office/drawing/2014/main" id="{29859CEF-71DB-44A4-A0DA-990C325B695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a:extLst>
            <a:ext uri="{FF2B5EF4-FFF2-40B4-BE49-F238E27FC236}">
              <a16:creationId xmlns:a16="http://schemas.microsoft.com/office/drawing/2014/main" id="{AAF9B854-E744-4ADF-8C52-053B7DB2C21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541" name="直線コネクタ 540">
          <a:extLst>
            <a:ext uri="{FF2B5EF4-FFF2-40B4-BE49-F238E27FC236}">
              <a16:creationId xmlns:a16="http://schemas.microsoft.com/office/drawing/2014/main" id="{2B353F48-45C3-4638-B129-9E26DFAC91F5}"/>
            </a:ext>
          </a:extLst>
        </xdr:cNvPr>
        <xdr:cNvCxnSpPr/>
      </xdr:nvCxnSpPr>
      <xdr:spPr>
        <a:xfrm flipV="1">
          <a:off x="16318864" y="959140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542" name="【学校施設】&#10;有形固定資産減価償却率最小値テキスト">
          <a:extLst>
            <a:ext uri="{FF2B5EF4-FFF2-40B4-BE49-F238E27FC236}">
              <a16:creationId xmlns:a16="http://schemas.microsoft.com/office/drawing/2014/main" id="{70ADEF84-45A3-4DE7-BA39-9D4A67C3111C}"/>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543" name="直線コネクタ 542">
          <a:extLst>
            <a:ext uri="{FF2B5EF4-FFF2-40B4-BE49-F238E27FC236}">
              <a16:creationId xmlns:a16="http://schemas.microsoft.com/office/drawing/2014/main" id="{95D90046-2CF3-4DE2-A440-FD3432C1F023}"/>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544" name="【学校施設】&#10;有形固定資産減価償却率最大値テキスト">
          <a:extLst>
            <a:ext uri="{FF2B5EF4-FFF2-40B4-BE49-F238E27FC236}">
              <a16:creationId xmlns:a16="http://schemas.microsoft.com/office/drawing/2014/main" id="{95876941-8D9A-4723-8260-42E6C879A5F0}"/>
            </a:ext>
          </a:extLst>
        </xdr:cNvPr>
        <xdr:cNvSpPr txBox="1"/>
      </xdr:nvSpPr>
      <xdr:spPr>
        <a:xfrm>
          <a:off x="16357600" y="936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545" name="直線コネクタ 544">
          <a:extLst>
            <a:ext uri="{FF2B5EF4-FFF2-40B4-BE49-F238E27FC236}">
              <a16:creationId xmlns:a16="http://schemas.microsoft.com/office/drawing/2014/main" id="{6B8D16F3-5F9C-4AAE-BE32-74BB78E8B63B}"/>
            </a:ext>
          </a:extLst>
        </xdr:cNvPr>
        <xdr:cNvCxnSpPr/>
      </xdr:nvCxnSpPr>
      <xdr:spPr>
        <a:xfrm>
          <a:off x="16230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46" name="【学校施設】&#10;有形固定資産減価償却率平均値テキスト">
          <a:extLst>
            <a:ext uri="{FF2B5EF4-FFF2-40B4-BE49-F238E27FC236}">
              <a16:creationId xmlns:a16="http://schemas.microsoft.com/office/drawing/2014/main" id="{5105AFAB-B5CA-4234-A59C-9DF914684C0F}"/>
            </a:ext>
          </a:extLst>
        </xdr:cNvPr>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47" name="フローチャート: 判断 546">
          <a:extLst>
            <a:ext uri="{FF2B5EF4-FFF2-40B4-BE49-F238E27FC236}">
              <a16:creationId xmlns:a16="http://schemas.microsoft.com/office/drawing/2014/main" id="{4773BFEF-1CBB-4845-8558-0D11C635CD3D}"/>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48" name="フローチャート: 判断 547">
          <a:extLst>
            <a:ext uri="{FF2B5EF4-FFF2-40B4-BE49-F238E27FC236}">
              <a16:creationId xmlns:a16="http://schemas.microsoft.com/office/drawing/2014/main" id="{CF833227-CFB4-4FC4-8024-2362D2C6A613}"/>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49" name="フローチャート: 判断 548">
          <a:extLst>
            <a:ext uri="{FF2B5EF4-FFF2-40B4-BE49-F238E27FC236}">
              <a16:creationId xmlns:a16="http://schemas.microsoft.com/office/drawing/2014/main" id="{C55FC07F-5970-4AA2-9740-AF29B1444280}"/>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50" name="フローチャート: 判断 549">
          <a:extLst>
            <a:ext uri="{FF2B5EF4-FFF2-40B4-BE49-F238E27FC236}">
              <a16:creationId xmlns:a16="http://schemas.microsoft.com/office/drawing/2014/main" id="{EDDA0295-3731-4E56-97F6-8A5B3C0E2038}"/>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551" name="フローチャート: 判断 550">
          <a:extLst>
            <a:ext uri="{FF2B5EF4-FFF2-40B4-BE49-F238E27FC236}">
              <a16:creationId xmlns:a16="http://schemas.microsoft.com/office/drawing/2014/main" id="{2D587495-3CD1-43D8-8290-CC0F5606615A}"/>
            </a:ext>
          </a:extLst>
        </xdr:cNvPr>
        <xdr:cNvSpPr/>
      </xdr:nvSpPr>
      <xdr:spPr>
        <a:xfrm>
          <a:off x="12763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FC8604D7-548C-442D-AEAE-3AA8344EE24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5CFAFF50-F066-43E4-9EFD-26A0A34C09E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CB016219-9D0E-4068-BD88-C7EF28EB04D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17FE60AB-AFF9-430F-9562-2BB7291E528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FDB51B2C-72DB-4A04-ADDE-A1A89CC495F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156573</xdr:rowOff>
    </xdr:from>
    <xdr:to>
      <xdr:col>85</xdr:col>
      <xdr:colOff>177800</xdr:colOff>
      <xdr:row>64</xdr:row>
      <xdr:rowOff>86723</xdr:rowOff>
    </xdr:to>
    <xdr:sp macro="" textlink="">
      <xdr:nvSpPr>
        <xdr:cNvPr id="557" name="楕円 556">
          <a:extLst>
            <a:ext uri="{FF2B5EF4-FFF2-40B4-BE49-F238E27FC236}">
              <a16:creationId xmlns:a16="http://schemas.microsoft.com/office/drawing/2014/main" id="{9CF58357-D8BE-4F46-ACE2-07581D057684}"/>
            </a:ext>
          </a:extLst>
        </xdr:cNvPr>
        <xdr:cNvSpPr/>
      </xdr:nvSpPr>
      <xdr:spPr>
        <a:xfrm>
          <a:off x="162687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71500</xdr:rowOff>
    </xdr:from>
    <xdr:ext cx="405111" cy="259045"/>
    <xdr:sp macro="" textlink="">
      <xdr:nvSpPr>
        <xdr:cNvPr id="558" name="【学校施設】&#10;有形固定資産減価償却率該当値テキスト">
          <a:extLst>
            <a:ext uri="{FF2B5EF4-FFF2-40B4-BE49-F238E27FC236}">
              <a16:creationId xmlns:a16="http://schemas.microsoft.com/office/drawing/2014/main" id="{4FD962F5-E1CD-424E-8AAB-B3D4AF92F75A}"/>
            </a:ext>
          </a:extLst>
        </xdr:cNvPr>
        <xdr:cNvSpPr txBox="1"/>
      </xdr:nvSpPr>
      <xdr:spPr>
        <a:xfrm>
          <a:off x="16357600" y="10872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114119</xdr:rowOff>
    </xdr:from>
    <xdr:to>
      <xdr:col>81</xdr:col>
      <xdr:colOff>101600</xdr:colOff>
      <xdr:row>64</xdr:row>
      <xdr:rowOff>44269</xdr:rowOff>
    </xdr:to>
    <xdr:sp macro="" textlink="">
      <xdr:nvSpPr>
        <xdr:cNvPr id="559" name="楕円 558">
          <a:extLst>
            <a:ext uri="{FF2B5EF4-FFF2-40B4-BE49-F238E27FC236}">
              <a16:creationId xmlns:a16="http://schemas.microsoft.com/office/drawing/2014/main" id="{D8BEFD95-11A1-4148-A778-FDA79E45BEA1}"/>
            </a:ext>
          </a:extLst>
        </xdr:cNvPr>
        <xdr:cNvSpPr/>
      </xdr:nvSpPr>
      <xdr:spPr>
        <a:xfrm>
          <a:off x="154305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164919</xdr:rowOff>
    </xdr:from>
    <xdr:to>
      <xdr:col>85</xdr:col>
      <xdr:colOff>127000</xdr:colOff>
      <xdr:row>64</xdr:row>
      <xdr:rowOff>35923</xdr:rowOff>
    </xdr:to>
    <xdr:cxnSp macro="">
      <xdr:nvCxnSpPr>
        <xdr:cNvPr id="560" name="直線コネクタ 559">
          <a:extLst>
            <a:ext uri="{FF2B5EF4-FFF2-40B4-BE49-F238E27FC236}">
              <a16:creationId xmlns:a16="http://schemas.microsoft.com/office/drawing/2014/main" id="{F40869F2-9E25-40C5-86BC-3F0C3E9E1A37}"/>
            </a:ext>
          </a:extLst>
        </xdr:cNvPr>
        <xdr:cNvCxnSpPr/>
      </xdr:nvCxnSpPr>
      <xdr:spPr>
        <a:xfrm>
          <a:off x="15481300" y="1096626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71665</xdr:rowOff>
    </xdr:from>
    <xdr:to>
      <xdr:col>76</xdr:col>
      <xdr:colOff>165100</xdr:colOff>
      <xdr:row>64</xdr:row>
      <xdr:rowOff>1815</xdr:rowOff>
    </xdr:to>
    <xdr:sp macro="" textlink="">
      <xdr:nvSpPr>
        <xdr:cNvPr id="561" name="楕円 560">
          <a:extLst>
            <a:ext uri="{FF2B5EF4-FFF2-40B4-BE49-F238E27FC236}">
              <a16:creationId xmlns:a16="http://schemas.microsoft.com/office/drawing/2014/main" id="{00908C1C-37AE-4A8A-AB17-5ECC3793DCAA}"/>
            </a:ext>
          </a:extLst>
        </xdr:cNvPr>
        <xdr:cNvSpPr/>
      </xdr:nvSpPr>
      <xdr:spPr>
        <a:xfrm>
          <a:off x="14541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122465</xdr:rowOff>
    </xdr:from>
    <xdr:to>
      <xdr:col>81</xdr:col>
      <xdr:colOff>50800</xdr:colOff>
      <xdr:row>63</xdr:row>
      <xdr:rowOff>164919</xdr:rowOff>
    </xdr:to>
    <xdr:cxnSp macro="">
      <xdr:nvCxnSpPr>
        <xdr:cNvPr id="562" name="直線コネクタ 561">
          <a:extLst>
            <a:ext uri="{FF2B5EF4-FFF2-40B4-BE49-F238E27FC236}">
              <a16:creationId xmlns:a16="http://schemas.microsoft.com/office/drawing/2014/main" id="{91751D30-DF3B-40F8-9870-7CA36791CADA}"/>
            </a:ext>
          </a:extLst>
        </xdr:cNvPr>
        <xdr:cNvCxnSpPr/>
      </xdr:nvCxnSpPr>
      <xdr:spPr>
        <a:xfrm>
          <a:off x="14592300" y="10923815"/>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22678</xdr:rowOff>
    </xdr:from>
    <xdr:to>
      <xdr:col>72</xdr:col>
      <xdr:colOff>38100</xdr:colOff>
      <xdr:row>63</xdr:row>
      <xdr:rowOff>124278</xdr:rowOff>
    </xdr:to>
    <xdr:sp macro="" textlink="">
      <xdr:nvSpPr>
        <xdr:cNvPr id="563" name="楕円 562">
          <a:extLst>
            <a:ext uri="{FF2B5EF4-FFF2-40B4-BE49-F238E27FC236}">
              <a16:creationId xmlns:a16="http://schemas.microsoft.com/office/drawing/2014/main" id="{0FDC9612-92E0-48AD-9FCD-EFBF29DD19BD}"/>
            </a:ext>
          </a:extLst>
        </xdr:cNvPr>
        <xdr:cNvSpPr/>
      </xdr:nvSpPr>
      <xdr:spPr>
        <a:xfrm>
          <a:off x="13652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73478</xdr:rowOff>
    </xdr:from>
    <xdr:to>
      <xdr:col>76</xdr:col>
      <xdr:colOff>114300</xdr:colOff>
      <xdr:row>63</xdr:row>
      <xdr:rowOff>122465</xdr:rowOff>
    </xdr:to>
    <xdr:cxnSp macro="">
      <xdr:nvCxnSpPr>
        <xdr:cNvPr id="564" name="直線コネクタ 563">
          <a:extLst>
            <a:ext uri="{FF2B5EF4-FFF2-40B4-BE49-F238E27FC236}">
              <a16:creationId xmlns:a16="http://schemas.microsoft.com/office/drawing/2014/main" id="{CD186DFC-98E7-4CB4-BF77-EF8296C75F17}"/>
            </a:ext>
          </a:extLst>
        </xdr:cNvPr>
        <xdr:cNvCxnSpPr/>
      </xdr:nvCxnSpPr>
      <xdr:spPr>
        <a:xfrm>
          <a:off x="13703300" y="108748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148409</xdr:rowOff>
    </xdr:from>
    <xdr:to>
      <xdr:col>67</xdr:col>
      <xdr:colOff>101600</xdr:colOff>
      <xdr:row>63</xdr:row>
      <xdr:rowOff>78559</xdr:rowOff>
    </xdr:to>
    <xdr:sp macro="" textlink="">
      <xdr:nvSpPr>
        <xdr:cNvPr id="565" name="楕円 564">
          <a:extLst>
            <a:ext uri="{FF2B5EF4-FFF2-40B4-BE49-F238E27FC236}">
              <a16:creationId xmlns:a16="http://schemas.microsoft.com/office/drawing/2014/main" id="{A5E9CD66-745A-4298-9EE3-220F2F34DB8F}"/>
            </a:ext>
          </a:extLst>
        </xdr:cNvPr>
        <xdr:cNvSpPr/>
      </xdr:nvSpPr>
      <xdr:spPr>
        <a:xfrm>
          <a:off x="12763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27759</xdr:rowOff>
    </xdr:from>
    <xdr:to>
      <xdr:col>71</xdr:col>
      <xdr:colOff>177800</xdr:colOff>
      <xdr:row>63</xdr:row>
      <xdr:rowOff>73478</xdr:rowOff>
    </xdr:to>
    <xdr:cxnSp macro="">
      <xdr:nvCxnSpPr>
        <xdr:cNvPr id="566" name="直線コネクタ 565">
          <a:extLst>
            <a:ext uri="{FF2B5EF4-FFF2-40B4-BE49-F238E27FC236}">
              <a16:creationId xmlns:a16="http://schemas.microsoft.com/office/drawing/2014/main" id="{E3FA9361-2144-449B-AE23-DD52A4EBC41B}"/>
            </a:ext>
          </a:extLst>
        </xdr:cNvPr>
        <xdr:cNvCxnSpPr/>
      </xdr:nvCxnSpPr>
      <xdr:spPr>
        <a:xfrm>
          <a:off x="12814300" y="108291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67" name="n_1aveValue【学校施設】&#10;有形固定資産減価償却率">
          <a:extLst>
            <a:ext uri="{FF2B5EF4-FFF2-40B4-BE49-F238E27FC236}">
              <a16:creationId xmlns:a16="http://schemas.microsoft.com/office/drawing/2014/main" id="{F47E011F-DD88-4113-9AA1-6F64AAF5BFFF}"/>
            </a:ext>
          </a:extLst>
        </xdr:cNvPr>
        <xdr:cNvSpPr txBox="1"/>
      </xdr:nvSpPr>
      <xdr:spPr>
        <a:xfrm>
          <a:off x="15266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162033</xdr:rowOff>
    </xdr:from>
    <xdr:ext cx="405111" cy="259045"/>
    <xdr:sp macro="" textlink="">
      <xdr:nvSpPr>
        <xdr:cNvPr id="568" name="n_2aveValue【学校施設】&#10;有形固定資産減価償却率">
          <a:extLst>
            <a:ext uri="{FF2B5EF4-FFF2-40B4-BE49-F238E27FC236}">
              <a16:creationId xmlns:a16="http://schemas.microsoft.com/office/drawing/2014/main" id="{B78239C5-B60C-4E10-A4E3-D33EC3B1D642}"/>
            </a:ext>
          </a:extLst>
        </xdr:cNvPr>
        <xdr:cNvSpPr txBox="1"/>
      </xdr:nvSpPr>
      <xdr:spPr>
        <a:xfrm>
          <a:off x="14389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69" name="n_3aveValue【学校施設】&#10;有形固定資産減価償却率">
          <a:extLst>
            <a:ext uri="{FF2B5EF4-FFF2-40B4-BE49-F238E27FC236}">
              <a16:creationId xmlns:a16="http://schemas.microsoft.com/office/drawing/2014/main" id="{BB11EEA1-9D49-4379-BC58-0D537F583621}"/>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570" name="n_4aveValue【学校施設】&#10;有形固定資産減価償却率">
          <a:extLst>
            <a:ext uri="{FF2B5EF4-FFF2-40B4-BE49-F238E27FC236}">
              <a16:creationId xmlns:a16="http://schemas.microsoft.com/office/drawing/2014/main" id="{6DAB1402-1220-4888-BF69-D35B9A885930}"/>
            </a:ext>
          </a:extLst>
        </xdr:cNvPr>
        <xdr:cNvSpPr txBox="1"/>
      </xdr:nvSpPr>
      <xdr:spPr>
        <a:xfrm>
          <a:off x="12611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35396</xdr:rowOff>
    </xdr:from>
    <xdr:ext cx="405111" cy="259045"/>
    <xdr:sp macro="" textlink="">
      <xdr:nvSpPr>
        <xdr:cNvPr id="571" name="n_1mainValue【学校施設】&#10;有形固定資産減価償却率">
          <a:extLst>
            <a:ext uri="{FF2B5EF4-FFF2-40B4-BE49-F238E27FC236}">
              <a16:creationId xmlns:a16="http://schemas.microsoft.com/office/drawing/2014/main" id="{9FAC23F7-A588-4FF0-88B2-DC9F201EA501}"/>
            </a:ext>
          </a:extLst>
        </xdr:cNvPr>
        <xdr:cNvSpPr txBox="1"/>
      </xdr:nvSpPr>
      <xdr:spPr>
        <a:xfrm>
          <a:off x="15266044" y="1100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164392</xdr:rowOff>
    </xdr:from>
    <xdr:ext cx="405111" cy="259045"/>
    <xdr:sp macro="" textlink="">
      <xdr:nvSpPr>
        <xdr:cNvPr id="572" name="n_2mainValue【学校施設】&#10;有形固定資産減価償却率">
          <a:extLst>
            <a:ext uri="{FF2B5EF4-FFF2-40B4-BE49-F238E27FC236}">
              <a16:creationId xmlns:a16="http://schemas.microsoft.com/office/drawing/2014/main" id="{E30D5122-5F68-4A18-9A36-224D123A1EBF}"/>
            </a:ext>
          </a:extLst>
        </xdr:cNvPr>
        <xdr:cNvSpPr txBox="1"/>
      </xdr:nvSpPr>
      <xdr:spPr>
        <a:xfrm>
          <a:off x="14389744" y="1096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115405</xdr:rowOff>
    </xdr:from>
    <xdr:ext cx="405111" cy="259045"/>
    <xdr:sp macro="" textlink="">
      <xdr:nvSpPr>
        <xdr:cNvPr id="573" name="n_3mainValue【学校施設】&#10;有形固定資産減価償却率">
          <a:extLst>
            <a:ext uri="{FF2B5EF4-FFF2-40B4-BE49-F238E27FC236}">
              <a16:creationId xmlns:a16="http://schemas.microsoft.com/office/drawing/2014/main" id="{326060B7-22B6-4519-A113-55C80B34A7CA}"/>
            </a:ext>
          </a:extLst>
        </xdr:cNvPr>
        <xdr:cNvSpPr txBox="1"/>
      </xdr:nvSpPr>
      <xdr:spPr>
        <a:xfrm>
          <a:off x="13500744" y="1091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69686</xdr:rowOff>
    </xdr:from>
    <xdr:ext cx="405111" cy="259045"/>
    <xdr:sp macro="" textlink="">
      <xdr:nvSpPr>
        <xdr:cNvPr id="574" name="n_4mainValue【学校施設】&#10;有形固定資産減価償却率">
          <a:extLst>
            <a:ext uri="{FF2B5EF4-FFF2-40B4-BE49-F238E27FC236}">
              <a16:creationId xmlns:a16="http://schemas.microsoft.com/office/drawing/2014/main" id="{EA85EE35-068F-42A8-9EDD-3CF6D445BBE0}"/>
            </a:ext>
          </a:extLst>
        </xdr:cNvPr>
        <xdr:cNvSpPr txBox="1"/>
      </xdr:nvSpPr>
      <xdr:spPr>
        <a:xfrm>
          <a:off x="12611744"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D25C6DA5-89C7-49C5-998F-80BEB30D403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486916EE-64D8-4D71-B601-3A47236F787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581BE17B-0E15-4511-B3D6-7983BAFF20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B7D129E8-79C5-4DAC-A753-4502AB93C0D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3C3C1513-2BEB-41FE-A69E-8E7D40E0E08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0DB8704A-079F-441A-94F8-E473A0ABB2E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7B4E49BD-2C78-4579-890D-ABC022786FC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B641C82D-94B3-4123-B4B2-5569F395CDE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71E81A50-114D-4E0E-A8D5-2018E41FD5B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EE505A24-9846-425C-A4E4-F6D804F73D1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186FD4F2-18F1-458E-99B9-445282AD5F1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A797FC58-4CCB-405F-8FE3-CC72BDDBF8A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83AFB82D-61EF-4923-9E8E-44805134C13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BBB40E61-C9CB-4C93-BB60-79BB13A0CEF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B963B3E7-8888-46C4-BABC-59CFB50FDF9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D94FD3AC-3190-46CD-8AB8-E404151B793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6274DAF8-1824-4689-8B33-B50D43ED0C2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7B0FD3E6-AFB5-45D9-AAAB-2A698F9F155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508FD233-FA70-4633-AA44-8BF7C313873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1CCDDC39-5084-4966-BA54-AB1351C0FCE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E69AC014-84BA-4BA2-992E-91F20C9F69A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85642C6E-07F9-48F9-A781-91383804957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a:extLst>
            <a:ext uri="{FF2B5EF4-FFF2-40B4-BE49-F238E27FC236}">
              <a16:creationId xmlns:a16="http://schemas.microsoft.com/office/drawing/2014/main" id="{130284A2-FACF-45A0-AE43-1C8ECA33112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49DB0D8E-C431-4994-A26C-3DD6C2C65CF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599" name="直線コネクタ 598">
          <a:extLst>
            <a:ext uri="{FF2B5EF4-FFF2-40B4-BE49-F238E27FC236}">
              <a16:creationId xmlns:a16="http://schemas.microsoft.com/office/drawing/2014/main" id="{769FEDC4-61E1-4481-B449-CF1C33468CF9}"/>
            </a:ext>
          </a:extLst>
        </xdr:cNvPr>
        <xdr:cNvCxnSpPr/>
      </xdr:nvCxnSpPr>
      <xdr:spPr>
        <a:xfrm flipV="1">
          <a:off x="22160864" y="95618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00" name="【学校施設】&#10;一人当たり面積最小値テキスト">
          <a:extLst>
            <a:ext uri="{FF2B5EF4-FFF2-40B4-BE49-F238E27FC236}">
              <a16:creationId xmlns:a16="http://schemas.microsoft.com/office/drawing/2014/main" id="{36A61720-984A-418F-B18F-A5342944F4BC}"/>
            </a:ext>
          </a:extLst>
        </xdr:cNvPr>
        <xdr:cNvSpPr txBox="1"/>
      </xdr:nvSpPr>
      <xdr:spPr>
        <a:xfrm>
          <a:off x="22199600" y="1108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01" name="直線コネクタ 600">
          <a:extLst>
            <a:ext uri="{FF2B5EF4-FFF2-40B4-BE49-F238E27FC236}">
              <a16:creationId xmlns:a16="http://schemas.microsoft.com/office/drawing/2014/main" id="{ADF15EB6-D460-46EF-B698-2FB1FF5CC41B}"/>
            </a:ext>
          </a:extLst>
        </xdr:cNvPr>
        <xdr:cNvCxnSpPr/>
      </xdr:nvCxnSpPr>
      <xdr:spPr>
        <a:xfrm>
          <a:off x="22072600" y="1108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02" name="【学校施設】&#10;一人当たり面積最大値テキスト">
          <a:extLst>
            <a:ext uri="{FF2B5EF4-FFF2-40B4-BE49-F238E27FC236}">
              <a16:creationId xmlns:a16="http://schemas.microsoft.com/office/drawing/2014/main" id="{F8FF5CAC-C4C2-4501-B98E-D41EA3FEF225}"/>
            </a:ext>
          </a:extLst>
        </xdr:cNvPr>
        <xdr:cNvSpPr txBox="1"/>
      </xdr:nvSpPr>
      <xdr:spPr>
        <a:xfrm>
          <a:off x="22199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603" name="直線コネクタ 602">
          <a:extLst>
            <a:ext uri="{FF2B5EF4-FFF2-40B4-BE49-F238E27FC236}">
              <a16:creationId xmlns:a16="http://schemas.microsoft.com/office/drawing/2014/main" id="{A0BE134D-1935-410E-BE7C-78EE7729C003}"/>
            </a:ext>
          </a:extLst>
        </xdr:cNvPr>
        <xdr:cNvCxnSpPr/>
      </xdr:nvCxnSpPr>
      <xdr:spPr>
        <a:xfrm>
          <a:off x="22072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604" name="【学校施設】&#10;一人当たり面積平均値テキスト">
          <a:extLst>
            <a:ext uri="{FF2B5EF4-FFF2-40B4-BE49-F238E27FC236}">
              <a16:creationId xmlns:a16="http://schemas.microsoft.com/office/drawing/2014/main" id="{94D2388C-0D82-4B5C-B54D-01ACFF88F3A3}"/>
            </a:ext>
          </a:extLst>
        </xdr:cNvPr>
        <xdr:cNvSpPr txBox="1"/>
      </xdr:nvSpPr>
      <xdr:spPr>
        <a:xfrm>
          <a:off x="22199600" y="10414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605" name="フローチャート: 判断 604">
          <a:extLst>
            <a:ext uri="{FF2B5EF4-FFF2-40B4-BE49-F238E27FC236}">
              <a16:creationId xmlns:a16="http://schemas.microsoft.com/office/drawing/2014/main" id="{66FF0898-2C49-4DF5-B851-0E1286198033}"/>
            </a:ext>
          </a:extLst>
        </xdr:cNvPr>
        <xdr:cNvSpPr/>
      </xdr:nvSpPr>
      <xdr:spPr>
        <a:xfrm>
          <a:off x="22110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606" name="フローチャート: 判断 605">
          <a:extLst>
            <a:ext uri="{FF2B5EF4-FFF2-40B4-BE49-F238E27FC236}">
              <a16:creationId xmlns:a16="http://schemas.microsoft.com/office/drawing/2014/main" id="{5ADC9F05-7760-4689-BE55-52634FB04564}"/>
            </a:ext>
          </a:extLst>
        </xdr:cNvPr>
        <xdr:cNvSpPr/>
      </xdr:nvSpPr>
      <xdr:spPr>
        <a:xfrm>
          <a:off x="212725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607" name="フローチャート: 判断 606">
          <a:extLst>
            <a:ext uri="{FF2B5EF4-FFF2-40B4-BE49-F238E27FC236}">
              <a16:creationId xmlns:a16="http://schemas.microsoft.com/office/drawing/2014/main" id="{E40DBCB4-75DA-4B4B-9EC6-D591AF496BEA}"/>
            </a:ext>
          </a:extLst>
        </xdr:cNvPr>
        <xdr:cNvSpPr/>
      </xdr:nvSpPr>
      <xdr:spPr>
        <a:xfrm>
          <a:off x="20383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608" name="フローチャート: 判断 607">
          <a:extLst>
            <a:ext uri="{FF2B5EF4-FFF2-40B4-BE49-F238E27FC236}">
              <a16:creationId xmlns:a16="http://schemas.microsoft.com/office/drawing/2014/main" id="{3E28CED2-2D60-435D-9AE4-7B9411DCA33D}"/>
            </a:ext>
          </a:extLst>
        </xdr:cNvPr>
        <xdr:cNvSpPr/>
      </xdr:nvSpPr>
      <xdr:spPr>
        <a:xfrm>
          <a:off x="19494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609" name="フローチャート: 判断 608">
          <a:extLst>
            <a:ext uri="{FF2B5EF4-FFF2-40B4-BE49-F238E27FC236}">
              <a16:creationId xmlns:a16="http://schemas.microsoft.com/office/drawing/2014/main" id="{328AB392-3887-409A-B9AF-C2A5A26830E4}"/>
            </a:ext>
          </a:extLst>
        </xdr:cNvPr>
        <xdr:cNvSpPr/>
      </xdr:nvSpPr>
      <xdr:spPr>
        <a:xfrm>
          <a:off x="18605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FCB63096-31E3-4399-B80D-96B0B5D19F0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492BE2BD-EE57-4C41-9471-E19029ED974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318753E1-DDE3-41B2-857C-FA5E84A9A17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7E0A3481-AC08-4B22-B86B-82FEC3B2D1B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C9CEB75F-1BDA-481E-8DB2-A2E9154B5C5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615" name="楕円 614">
          <a:extLst>
            <a:ext uri="{FF2B5EF4-FFF2-40B4-BE49-F238E27FC236}">
              <a16:creationId xmlns:a16="http://schemas.microsoft.com/office/drawing/2014/main" id="{00765099-D1AF-452F-AD17-23E03ECB9A95}"/>
            </a:ext>
          </a:extLst>
        </xdr:cNvPr>
        <xdr:cNvSpPr/>
      </xdr:nvSpPr>
      <xdr:spPr>
        <a:xfrm>
          <a:off x="22110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34307</xdr:rowOff>
    </xdr:from>
    <xdr:ext cx="469744" cy="259045"/>
    <xdr:sp macro="" textlink="">
      <xdr:nvSpPr>
        <xdr:cNvPr id="616" name="【学校施設】&#10;一人当たり面積該当値テキスト">
          <a:extLst>
            <a:ext uri="{FF2B5EF4-FFF2-40B4-BE49-F238E27FC236}">
              <a16:creationId xmlns:a16="http://schemas.microsoft.com/office/drawing/2014/main" id="{2166119D-38E7-4E4F-B035-C16F524C6F0B}"/>
            </a:ext>
          </a:extLst>
        </xdr:cNvPr>
        <xdr:cNvSpPr txBox="1"/>
      </xdr:nvSpPr>
      <xdr:spPr>
        <a:xfrm>
          <a:off x="22199600"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74930</xdr:rowOff>
    </xdr:from>
    <xdr:to>
      <xdr:col>112</xdr:col>
      <xdr:colOff>38100</xdr:colOff>
      <xdr:row>63</xdr:row>
      <xdr:rowOff>5080</xdr:rowOff>
    </xdr:to>
    <xdr:sp macro="" textlink="">
      <xdr:nvSpPr>
        <xdr:cNvPr id="617" name="楕円 616">
          <a:extLst>
            <a:ext uri="{FF2B5EF4-FFF2-40B4-BE49-F238E27FC236}">
              <a16:creationId xmlns:a16="http://schemas.microsoft.com/office/drawing/2014/main" id="{A011A89A-C63F-4BE1-8DC6-5674703D4699}"/>
            </a:ext>
          </a:extLst>
        </xdr:cNvPr>
        <xdr:cNvSpPr/>
      </xdr:nvSpPr>
      <xdr:spPr>
        <a:xfrm>
          <a:off x="21272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106680</xdr:rowOff>
    </xdr:from>
    <xdr:to>
      <xdr:col>116</xdr:col>
      <xdr:colOff>63500</xdr:colOff>
      <xdr:row>62</xdr:row>
      <xdr:rowOff>125730</xdr:rowOff>
    </xdr:to>
    <xdr:cxnSp macro="">
      <xdr:nvCxnSpPr>
        <xdr:cNvPr id="618" name="直線コネクタ 617">
          <a:extLst>
            <a:ext uri="{FF2B5EF4-FFF2-40B4-BE49-F238E27FC236}">
              <a16:creationId xmlns:a16="http://schemas.microsoft.com/office/drawing/2014/main" id="{A708DAF7-003C-47C2-A116-34E75C1E0D49}"/>
            </a:ext>
          </a:extLst>
        </xdr:cNvPr>
        <xdr:cNvCxnSpPr/>
      </xdr:nvCxnSpPr>
      <xdr:spPr>
        <a:xfrm flipV="1">
          <a:off x="21323300" y="107365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82550</xdr:rowOff>
    </xdr:from>
    <xdr:to>
      <xdr:col>107</xdr:col>
      <xdr:colOff>101600</xdr:colOff>
      <xdr:row>63</xdr:row>
      <xdr:rowOff>12700</xdr:rowOff>
    </xdr:to>
    <xdr:sp macro="" textlink="">
      <xdr:nvSpPr>
        <xdr:cNvPr id="619" name="楕円 618">
          <a:extLst>
            <a:ext uri="{FF2B5EF4-FFF2-40B4-BE49-F238E27FC236}">
              <a16:creationId xmlns:a16="http://schemas.microsoft.com/office/drawing/2014/main" id="{2FA73DC4-6C76-4364-BB43-C89EDBC92207}"/>
            </a:ext>
          </a:extLst>
        </xdr:cNvPr>
        <xdr:cNvSpPr/>
      </xdr:nvSpPr>
      <xdr:spPr>
        <a:xfrm>
          <a:off x="20383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125730</xdr:rowOff>
    </xdr:from>
    <xdr:to>
      <xdr:col>111</xdr:col>
      <xdr:colOff>177800</xdr:colOff>
      <xdr:row>62</xdr:row>
      <xdr:rowOff>133350</xdr:rowOff>
    </xdr:to>
    <xdr:cxnSp macro="">
      <xdr:nvCxnSpPr>
        <xdr:cNvPr id="620" name="直線コネクタ 619">
          <a:extLst>
            <a:ext uri="{FF2B5EF4-FFF2-40B4-BE49-F238E27FC236}">
              <a16:creationId xmlns:a16="http://schemas.microsoft.com/office/drawing/2014/main" id="{5B68C5F7-0B39-40EC-8B02-364A14ECEFA2}"/>
            </a:ext>
          </a:extLst>
        </xdr:cNvPr>
        <xdr:cNvCxnSpPr/>
      </xdr:nvCxnSpPr>
      <xdr:spPr>
        <a:xfrm flipV="1">
          <a:off x="20434300" y="10755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104140</xdr:rowOff>
    </xdr:from>
    <xdr:to>
      <xdr:col>102</xdr:col>
      <xdr:colOff>165100</xdr:colOff>
      <xdr:row>63</xdr:row>
      <xdr:rowOff>34290</xdr:rowOff>
    </xdr:to>
    <xdr:sp macro="" textlink="">
      <xdr:nvSpPr>
        <xdr:cNvPr id="621" name="楕円 620">
          <a:extLst>
            <a:ext uri="{FF2B5EF4-FFF2-40B4-BE49-F238E27FC236}">
              <a16:creationId xmlns:a16="http://schemas.microsoft.com/office/drawing/2014/main" id="{F0D27D9F-420E-46F6-86C0-058A78427A12}"/>
            </a:ext>
          </a:extLst>
        </xdr:cNvPr>
        <xdr:cNvSpPr/>
      </xdr:nvSpPr>
      <xdr:spPr>
        <a:xfrm>
          <a:off x="194945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133350</xdr:rowOff>
    </xdr:from>
    <xdr:to>
      <xdr:col>107</xdr:col>
      <xdr:colOff>50800</xdr:colOff>
      <xdr:row>62</xdr:row>
      <xdr:rowOff>154940</xdr:rowOff>
    </xdr:to>
    <xdr:cxnSp macro="">
      <xdr:nvCxnSpPr>
        <xdr:cNvPr id="622" name="直線コネクタ 621">
          <a:extLst>
            <a:ext uri="{FF2B5EF4-FFF2-40B4-BE49-F238E27FC236}">
              <a16:creationId xmlns:a16="http://schemas.microsoft.com/office/drawing/2014/main" id="{A87314C3-FDB2-42DE-BDD6-E85320B3DF7C}"/>
            </a:ext>
          </a:extLst>
        </xdr:cNvPr>
        <xdr:cNvCxnSpPr/>
      </xdr:nvCxnSpPr>
      <xdr:spPr>
        <a:xfrm flipV="1">
          <a:off x="19545300" y="1076325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120650</xdr:rowOff>
    </xdr:from>
    <xdr:to>
      <xdr:col>98</xdr:col>
      <xdr:colOff>38100</xdr:colOff>
      <xdr:row>63</xdr:row>
      <xdr:rowOff>50800</xdr:rowOff>
    </xdr:to>
    <xdr:sp macro="" textlink="">
      <xdr:nvSpPr>
        <xdr:cNvPr id="623" name="楕円 622">
          <a:extLst>
            <a:ext uri="{FF2B5EF4-FFF2-40B4-BE49-F238E27FC236}">
              <a16:creationId xmlns:a16="http://schemas.microsoft.com/office/drawing/2014/main" id="{32ED8F8F-F81A-47F7-B004-0F4421BCAB78}"/>
            </a:ext>
          </a:extLst>
        </xdr:cNvPr>
        <xdr:cNvSpPr/>
      </xdr:nvSpPr>
      <xdr:spPr>
        <a:xfrm>
          <a:off x="18605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154940</xdr:rowOff>
    </xdr:from>
    <xdr:to>
      <xdr:col>102</xdr:col>
      <xdr:colOff>114300</xdr:colOff>
      <xdr:row>63</xdr:row>
      <xdr:rowOff>0</xdr:rowOff>
    </xdr:to>
    <xdr:cxnSp macro="">
      <xdr:nvCxnSpPr>
        <xdr:cNvPr id="624" name="直線コネクタ 623">
          <a:extLst>
            <a:ext uri="{FF2B5EF4-FFF2-40B4-BE49-F238E27FC236}">
              <a16:creationId xmlns:a16="http://schemas.microsoft.com/office/drawing/2014/main" id="{C55BEB24-3F22-48D0-9E3D-66F9A81C68EC}"/>
            </a:ext>
          </a:extLst>
        </xdr:cNvPr>
        <xdr:cNvCxnSpPr/>
      </xdr:nvCxnSpPr>
      <xdr:spPr>
        <a:xfrm flipV="1">
          <a:off x="18656300" y="1078484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625" name="n_1aveValue【学校施設】&#10;一人当たり面積">
          <a:extLst>
            <a:ext uri="{FF2B5EF4-FFF2-40B4-BE49-F238E27FC236}">
              <a16:creationId xmlns:a16="http://schemas.microsoft.com/office/drawing/2014/main" id="{C9D0B7E0-4576-4A35-BF43-6A9D8D192586}"/>
            </a:ext>
          </a:extLst>
        </xdr:cNvPr>
        <xdr:cNvSpPr txBox="1"/>
      </xdr:nvSpPr>
      <xdr:spPr>
        <a:xfrm>
          <a:off x="210757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626" name="n_2aveValue【学校施設】&#10;一人当たり面積">
          <a:extLst>
            <a:ext uri="{FF2B5EF4-FFF2-40B4-BE49-F238E27FC236}">
              <a16:creationId xmlns:a16="http://schemas.microsoft.com/office/drawing/2014/main" id="{87FB3297-8551-4153-8A70-07ACCE0A7602}"/>
            </a:ext>
          </a:extLst>
        </xdr:cNvPr>
        <xdr:cNvSpPr txBox="1"/>
      </xdr:nvSpPr>
      <xdr:spPr>
        <a:xfrm>
          <a:off x="20199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163847</xdr:rowOff>
    </xdr:from>
    <xdr:ext cx="469744" cy="259045"/>
    <xdr:sp macro="" textlink="">
      <xdr:nvSpPr>
        <xdr:cNvPr id="627" name="n_3aveValue【学校施設】&#10;一人当たり面積">
          <a:extLst>
            <a:ext uri="{FF2B5EF4-FFF2-40B4-BE49-F238E27FC236}">
              <a16:creationId xmlns:a16="http://schemas.microsoft.com/office/drawing/2014/main" id="{3BEF8589-DFEB-4D05-AEA2-CAC75F5B1492}"/>
            </a:ext>
          </a:extLst>
        </xdr:cNvPr>
        <xdr:cNvSpPr txBox="1"/>
      </xdr:nvSpPr>
      <xdr:spPr>
        <a:xfrm>
          <a:off x="193104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3827</xdr:rowOff>
    </xdr:from>
    <xdr:ext cx="469744" cy="259045"/>
    <xdr:sp macro="" textlink="">
      <xdr:nvSpPr>
        <xdr:cNvPr id="628" name="n_4aveValue【学校施設】&#10;一人当たり面積">
          <a:extLst>
            <a:ext uri="{FF2B5EF4-FFF2-40B4-BE49-F238E27FC236}">
              <a16:creationId xmlns:a16="http://schemas.microsoft.com/office/drawing/2014/main" id="{762108AF-DF20-453C-80DE-7A80C9797E17}"/>
            </a:ext>
          </a:extLst>
        </xdr:cNvPr>
        <xdr:cNvSpPr txBox="1"/>
      </xdr:nvSpPr>
      <xdr:spPr>
        <a:xfrm>
          <a:off x="184214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167657</xdr:rowOff>
    </xdr:from>
    <xdr:ext cx="469744" cy="259045"/>
    <xdr:sp macro="" textlink="">
      <xdr:nvSpPr>
        <xdr:cNvPr id="629" name="n_1mainValue【学校施設】&#10;一人当たり面積">
          <a:extLst>
            <a:ext uri="{FF2B5EF4-FFF2-40B4-BE49-F238E27FC236}">
              <a16:creationId xmlns:a16="http://schemas.microsoft.com/office/drawing/2014/main" id="{6E6246A2-EE4A-4E9A-98E3-0EAC7369DCB8}"/>
            </a:ext>
          </a:extLst>
        </xdr:cNvPr>
        <xdr:cNvSpPr txBox="1"/>
      </xdr:nvSpPr>
      <xdr:spPr>
        <a:xfrm>
          <a:off x="21075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3827</xdr:rowOff>
    </xdr:from>
    <xdr:ext cx="469744" cy="259045"/>
    <xdr:sp macro="" textlink="">
      <xdr:nvSpPr>
        <xdr:cNvPr id="630" name="n_2mainValue【学校施設】&#10;一人当たり面積">
          <a:extLst>
            <a:ext uri="{FF2B5EF4-FFF2-40B4-BE49-F238E27FC236}">
              <a16:creationId xmlns:a16="http://schemas.microsoft.com/office/drawing/2014/main" id="{11E9C63C-D2B8-4A76-B5A3-E560E0876DD7}"/>
            </a:ext>
          </a:extLst>
        </xdr:cNvPr>
        <xdr:cNvSpPr txBox="1"/>
      </xdr:nvSpPr>
      <xdr:spPr>
        <a:xfrm>
          <a:off x="20199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25417</xdr:rowOff>
    </xdr:from>
    <xdr:ext cx="469744" cy="259045"/>
    <xdr:sp macro="" textlink="">
      <xdr:nvSpPr>
        <xdr:cNvPr id="631" name="n_3mainValue【学校施設】&#10;一人当たり面積">
          <a:extLst>
            <a:ext uri="{FF2B5EF4-FFF2-40B4-BE49-F238E27FC236}">
              <a16:creationId xmlns:a16="http://schemas.microsoft.com/office/drawing/2014/main" id="{1392939D-9D3C-40C3-BADF-86E79D2B8BC4}"/>
            </a:ext>
          </a:extLst>
        </xdr:cNvPr>
        <xdr:cNvSpPr txBox="1"/>
      </xdr:nvSpPr>
      <xdr:spPr>
        <a:xfrm>
          <a:off x="19310427" y="1082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41927</xdr:rowOff>
    </xdr:from>
    <xdr:ext cx="469744" cy="259045"/>
    <xdr:sp macro="" textlink="">
      <xdr:nvSpPr>
        <xdr:cNvPr id="632" name="n_4mainValue【学校施設】&#10;一人当たり面積">
          <a:extLst>
            <a:ext uri="{FF2B5EF4-FFF2-40B4-BE49-F238E27FC236}">
              <a16:creationId xmlns:a16="http://schemas.microsoft.com/office/drawing/2014/main" id="{7CAFC534-040F-43BC-928B-C052270F6F93}"/>
            </a:ext>
          </a:extLst>
        </xdr:cNvPr>
        <xdr:cNvSpPr txBox="1"/>
      </xdr:nvSpPr>
      <xdr:spPr>
        <a:xfrm>
          <a:off x="18421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7FB256F7-56DB-4621-BDFA-D48AADC8692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D7F0E0D8-D965-4B86-965C-9C86EC576C0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90E38792-07AE-4765-8C1E-DE021D6952A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22AD5237-749E-4CCF-BC36-CA6E32F76A9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3C10E356-027A-4AD9-92E4-2B3D03A111B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1A143397-B344-4567-B73F-FBB9312F032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D4842328-937C-4D49-BC8E-C74B4EEF6A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F831DBFA-39D6-4FE5-8A82-4EDDB6A817E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1" name="テキスト ボックス 640">
          <a:extLst>
            <a:ext uri="{FF2B5EF4-FFF2-40B4-BE49-F238E27FC236}">
              <a16:creationId xmlns:a16="http://schemas.microsoft.com/office/drawing/2014/main" id="{45DF2D23-2863-42DB-A22C-53B243A280D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2" name="直線コネクタ 641">
          <a:extLst>
            <a:ext uri="{FF2B5EF4-FFF2-40B4-BE49-F238E27FC236}">
              <a16:creationId xmlns:a16="http://schemas.microsoft.com/office/drawing/2014/main" id="{1F92AE41-E5DF-4463-99DA-43DE11DE55A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3" name="テキスト ボックス 642">
          <a:extLst>
            <a:ext uri="{FF2B5EF4-FFF2-40B4-BE49-F238E27FC236}">
              <a16:creationId xmlns:a16="http://schemas.microsoft.com/office/drawing/2014/main" id="{7F556731-116C-46A6-B179-8BC39A4064D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4" name="直線コネクタ 643">
          <a:extLst>
            <a:ext uri="{FF2B5EF4-FFF2-40B4-BE49-F238E27FC236}">
              <a16:creationId xmlns:a16="http://schemas.microsoft.com/office/drawing/2014/main" id="{12A7F6B8-B0DE-427E-9BE6-9D95F715588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5" name="テキスト ボックス 644">
          <a:extLst>
            <a:ext uri="{FF2B5EF4-FFF2-40B4-BE49-F238E27FC236}">
              <a16:creationId xmlns:a16="http://schemas.microsoft.com/office/drawing/2014/main" id="{61DA3D48-F21A-4860-AADD-14EA4EFF73D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6" name="直線コネクタ 645">
          <a:extLst>
            <a:ext uri="{FF2B5EF4-FFF2-40B4-BE49-F238E27FC236}">
              <a16:creationId xmlns:a16="http://schemas.microsoft.com/office/drawing/2014/main" id="{6043533B-AB74-4347-8F1C-052B9F486E3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7" name="テキスト ボックス 646">
          <a:extLst>
            <a:ext uri="{FF2B5EF4-FFF2-40B4-BE49-F238E27FC236}">
              <a16:creationId xmlns:a16="http://schemas.microsoft.com/office/drawing/2014/main" id="{E448F2B6-ED28-4F5E-85A4-B2CCC8C0CDB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8" name="直線コネクタ 647">
          <a:extLst>
            <a:ext uri="{FF2B5EF4-FFF2-40B4-BE49-F238E27FC236}">
              <a16:creationId xmlns:a16="http://schemas.microsoft.com/office/drawing/2014/main" id="{8A645166-6A9F-4DB6-B34F-95E07A11120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9" name="テキスト ボックス 648">
          <a:extLst>
            <a:ext uri="{FF2B5EF4-FFF2-40B4-BE49-F238E27FC236}">
              <a16:creationId xmlns:a16="http://schemas.microsoft.com/office/drawing/2014/main" id="{5AD9391E-9DB8-439E-979E-29B5D992B4C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0" name="直線コネクタ 649">
          <a:extLst>
            <a:ext uri="{FF2B5EF4-FFF2-40B4-BE49-F238E27FC236}">
              <a16:creationId xmlns:a16="http://schemas.microsoft.com/office/drawing/2014/main" id="{0C4EC0B1-9F18-4441-A1FC-4A2228A52B6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1" name="テキスト ボックス 650">
          <a:extLst>
            <a:ext uri="{FF2B5EF4-FFF2-40B4-BE49-F238E27FC236}">
              <a16:creationId xmlns:a16="http://schemas.microsoft.com/office/drawing/2014/main" id="{E7F72A00-4B2A-43D1-B578-795281A14C8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2" name="直線コネクタ 651">
          <a:extLst>
            <a:ext uri="{FF2B5EF4-FFF2-40B4-BE49-F238E27FC236}">
              <a16:creationId xmlns:a16="http://schemas.microsoft.com/office/drawing/2014/main" id="{D6345F4A-C192-426A-861B-29EC11B6E77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3" name="テキスト ボックス 652">
          <a:extLst>
            <a:ext uri="{FF2B5EF4-FFF2-40B4-BE49-F238E27FC236}">
              <a16:creationId xmlns:a16="http://schemas.microsoft.com/office/drawing/2014/main" id="{097D2BDC-997B-440F-AEDA-2BAD41ECCE3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4" name="直線コネクタ 653">
          <a:extLst>
            <a:ext uri="{FF2B5EF4-FFF2-40B4-BE49-F238E27FC236}">
              <a16:creationId xmlns:a16="http://schemas.microsoft.com/office/drawing/2014/main" id="{CDA63ACD-E617-4746-A678-0695779EF74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5" name="テキスト ボックス 654">
          <a:extLst>
            <a:ext uri="{FF2B5EF4-FFF2-40B4-BE49-F238E27FC236}">
              <a16:creationId xmlns:a16="http://schemas.microsoft.com/office/drawing/2014/main" id="{81E2AA3B-97EA-4075-874D-DA87142159E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6" name="直線コネクタ 655">
          <a:extLst>
            <a:ext uri="{FF2B5EF4-FFF2-40B4-BE49-F238E27FC236}">
              <a16:creationId xmlns:a16="http://schemas.microsoft.com/office/drawing/2014/main" id="{ACA1684D-40F6-4945-9CF1-4A36C89A5E3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7" name="【児童館】&#10;有形固定資産減価償却率グラフ枠">
          <a:extLst>
            <a:ext uri="{FF2B5EF4-FFF2-40B4-BE49-F238E27FC236}">
              <a16:creationId xmlns:a16="http://schemas.microsoft.com/office/drawing/2014/main" id="{0E70CBE8-3061-4F00-8513-348050B6E8E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58" name="直線コネクタ 657">
          <a:extLst>
            <a:ext uri="{FF2B5EF4-FFF2-40B4-BE49-F238E27FC236}">
              <a16:creationId xmlns:a16="http://schemas.microsoft.com/office/drawing/2014/main" id="{C12CDB5A-93DF-4D9E-982F-F1F36CDA37C0}"/>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9" name="【児童館】&#10;有形固定資産減価償却率最小値テキスト">
          <a:extLst>
            <a:ext uri="{FF2B5EF4-FFF2-40B4-BE49-F238E27FC236}">
              <a16:creationId xmlns:a16="http://schemas.microsoft.com/office/drawing/2014/main" id="{FB153658-BF81-4A31-A669-B22FB72B65A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0" name="直線コネクタ 659">
          <a:extLst>
            <a:ext uri="{FF2B5EF4-FFF2-40B4-BE49-F238E27FC236}">
              <a16:creationId xmlns:a16="http://schemas.microsoft.com/office/drawing/2014/main" id="{1E3B1C10-0C44-4AA0-B2D0-F9588A332B8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61" name="【児童館】&#10;有形固定資産減価償却率最大値テキスト">
          <a:extLst>
            <a:ext uri="{FF2B5EF4-FFF2-40B4-BE49-F238E27FC236}">
              <a16:creationId xmlns:a16="http://schemas.microsoft.com/office/drawing/2014/main" id="{AF52728C-58A7-43D9-BDDC-AE714AA7A113}"/>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62" name="直線コネクタ 661">
          <a:extLst>
            <a:ext uri="{FF2B5EF4-FFF2-40B4-BE49-F238E27FC236}">
              <a16:creationId xmlns:a16="http://schemas.microsoft.com/office/drawing/2014/main" id="{40AC9B47-A09A-48CF-B639-20442C3FC181}"/>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663" name="【児童館】&#10;有形固定資産減価償却率平均値テキスト">
          <a:extLst>
            <a:ext uri="{FF2B5EF4-FFF2-40B4-BE49-F238E27FC236}">
              <a16:creationId xmlns:a16="http://schemas.microsoft.com/office/drawing/2014/main" id="{799F2F1E-67BC-411B-8758-D83816DA1A03}"/>
            </a:ext>
          </a:extLst>
        </xdr:cNvPr>
        <xdr:cNvSpPr txBox="1"/>
      </xdr:nvSpPr>
      <xdr:spPr>
        <a:xfrm>
          <a:off x="16357600" y="13847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664" name="フローチャート: 判断 663">
          <a:extLst>
            <a:ext uri="{FF2B5EF4-FFF2-40B4-BE49-F238E27FC236}">
              <a16:creationId xmlns:a16="http://schemas.microsoft.com/office/drawing/2014/main" id="{A9247217-FF25-42BB-B68D-7BDCF7BAF807}"/>
            </a:ext>
          </a:extLst>
        </xdr:cNvPr>
        <xdr:cNvSpPr/>
      </xdr:nvSpPr>
      <xdr:spPr>
        <a:xfrm>
          <a:off x="16268700" y="1399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665" name="フローチャート: 判断 664">
          <a:extLst>
            <a:ext uri="{FF2B5EF4-FFF2-40B4-BE49-F238E27FC236}">
              <a16:creationId xmlns:a16="http://schemas.microsoft.com/office/drawing/2014/main" id="{C9B61404-772A-40FF-9B96-A38F93CB66A2}"/>
            </a:ext>
          </a:extLst>
        </xdr:cNvPr>
        <xdr:cNvSpPr/>
      </xdr:nvSpPr>
      <xdr:spPr>
        <a:xfrm>
          <a:off x="15430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66" name="フローチャート: 判断 665">
          <a:extLst>
            <a:ext uri="{FF2B5EF4-FFF2-40B4-BE49-F238E27FC236}">
              <a16:creationId xmlns:a16="http://schemas.microsoft.com/office/drawing/2014/main" id="{AA09C49D-AFB0-411E-B60E-7E05E1FD489D}"/>
            </a:ext>
          </a:extLst>
        </xdr:cNvPr>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667" name="フローチャート: 判断 666">
          <a:extLst>
            <a:ext uri="{FF2B5EF4-FFF2-40B4-BE49-F238E27FC236}">
              <a16:creationId xmlns:a16="http://schemas.microsoft.com/office/drawing/2014/main" id="{79E2838D-BAEB-4925-8690-D0FC7C2CE46B}"/>
            </a:ext>
          </a:extLst>
        </xdr:cNvPr>
        <xdr:cNvSpPr/>
      </xdr:nvSpPr>
      <xdr:spPr>
        <a:xfrm>
          <a:off x="13652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668" name="フローチャート: 判断 667">
          <a:extLst>
            <a:ext uri="{FF2B5EF4-FFF2-40B4-BE49-F238E27FC236}">
              <a16:creationId xmlns:a16="http://schemas.microsoft.com/office/drawing/2014/main" id="{7FBB145C-9C06-4849-980A-B32858B7C0B8}"/>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4D653655-1B2F-4474-9034-AC2AEA46A5E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62730C52-9C07-4503-8421-76732236399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CA653BC9-0DAA-4FDB-A6AC-2A4B65DE9E0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46DD70DF-12F0-4529-BF52-AC8D59BB8BB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AEE95B32-BEDF-4FF1-80DF-490C8335BCC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5262</xdr:rowOff>
    </xdr:from>
    <xdr:to>
      <xdr:col>85</xdr:col>
      <xdr:colOff>177800</xdr:colOff>
      <xdr:row>83</xdr:row>
      <xdr:rowOff>106862</xdr:rowOff>
    </xdr:to>
    <xdr:sp macro="" textlink="">
      <xdr:nvSpPr>
        <xdr:cNvPr id="674" name="楕円 673">
          <a:extLst>
            <a:ext uri="{FF2B5EF4-FFF2-40B4-BE49-F238E27FC236}">
              <a16:creationId xmlns:a16="http://schemas.microsoft.com/office/drawing/2014/main" id="{9E17B538-FA77-4CB2-ACDF-844EB6902FCA}"/>
            </a:ext>
          </a:extLst>
        </xdr:cNvPr>
        <xdr:cNvSpPr/>
      </xdr:nvSpPr>
      <xdr:spPr>
        <a:xfrm>
          <a:off x="162687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155139</xdr:rowOff>
    </xdr:from>
    <xdr:ext cx="405111" cy="259045"/>
    <xdr:sp macro="" textlink="">
      <xdr:nvSpPr>
        <xdr:cNvPr id="675" name="【児童館】&#10;有形固定資産減価償却率該当値テキスト">
          <a:extLst>
            <a:ext uri="{FF2B5EF4-FFF2-40B4-BE49-F238E27FC236}">
              <a16:creationId xmlns:a16="http://schemas.microsoft.com/office/drawing/2014/main" id="{B3F175D1-F71F-4664-8244-A01788E4A67E}"/>
            </a:ext>
          </a:extLst>
        </xdr:cNvPr>
        <xdr:cNvSpPr txBox="1"/>
      </xdr:nvSpPr>
      <xdr:spPr>
        <a:xfrm>
          <a:off x="16357600"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137523</xdr:rowOff>
    </xdr:from>
    <xdr:to>
      <xdr:col>81</xdr:col>
      <xdr:colOff>101600</xdr:colOff>
      <xdr:row>83</xdr:row>
      <xdr:rowOff>67673</xdr:rowOff>
    </xdr:to>
    <xdr:sp macro="" textlink="">
      <xdr:nvSpPr>
        <xdr:cNvPr id="676" name="楕円 675">
          <a:extLst>
            <a:ext uri="{FF2B5EF4-FFF2-40B4-BE49-F238E27FC236}">
              <a16:creationId xmlns:a16="http://schemas.microsoft.com/office/drawing/2014/main" id="{C68E1FF5-AFA6-46A5-A535-6B773D9ED4EF}"/>
            </a:ext>
          </a:extLst>
        </xdr:cNvPr>
        <xdr:cNvSpPr/>
      </xdr:nvSpPr>
      <xdr:spPr>
        <a:xfrm>
          <a:off x="15430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16873</xdr:rowOff>
    </xdr:from>
    <xdr:to>
      <xdr:col>85</xdr:col>
      <xdr:colOff>127000</xdr:colOff>
      <xdr:row>83</xdr:row>
      <xdr:rowOff>56062</xdr:rowOff>
    </xdr:to>
    <xdr:cxnSp macro="">
      <xdr:nvCxnSpPr>
        <xdr:cNvPr id="677" name="直線コネクタ 676">
          <a:extLst>
            <a:ext uri="{FF2B5EF4-FFF2-40B4-BE49-F238E27FC236}">
              <a16:creationId xmlns:a16="http://schemas.microsoft.com/office/drawing/2014/main" id="{486AC603-33A3-4B62-B397-9328CBC332EA}"/>
            </a:ext>
          </a:extLst>
        </xdr:cNvPr>
        <xdr:cNvCxnSpPr/>
      </xdr:nvCxnSpPr>
      <xdr:spPr>
        <a:xfrm>
          <a:off x="15481300" y="1424722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98334</xdr:rowOff>
    </xdr:from>
    <xdr:to>
      <xdr:col>76</xdr:col>
      <xdr:colOff>165100</xdr:colOff>
      <xdr:row>83</xdr:row>
      <xdr:rowOff>28484</xdr:rowOff>
    </xdr:to>
    <xdr:sp macro="" textlink="">
      <xdr:nvSpPr>
        <xdr:cNvPr id="678" name="楕円 677">
          <a:extLst>
            <a:ext uri="{FF2B5EF4-FFF2-40B4-BE49-F238E27FC236}">
              <a16:creationId xmlns:a16="http://schemas.microsoft.com/office/drawing/2014/main" id="{B3AAE0D6-F1CC-4070-B85F-25AA08760E6F}"/>
            </a:ext>
          </a:extLst>
        </xdr:cNvPr>
        <xdr:cNvSpPr/>
      </xdr:nvSpPr>
      <xdr:spPr>
        <a:xfrm>
          <a:off x="14541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149134</xdr:rowOff>
    </xdr:from>
    <xdr:to>
      <xdr:col>81</xdr:col>
      <xdr:colOff>50800</xdr:colOff>
      <xdr:row>83</xdr:row>
      <xdr:rowOff>16873</xdr:rowOff>
    </xdr:to>
    <xdr:cxnSp macro="">
      <xdr:nvCxnSpPr>
        <xdr:cNvPr id="679" name="直線コネクタ 678">
          <a:extLst>
            <a:ext uri="{FF2B5EF4-FFF2-40B4-BE49-F238E27FC236}">
              <a16:creationId xmlns:a16="http://schemas.microsoft.com/office/drawing/2014/main" id="{F17EFEAD-9CCC-40A8-87BC-838A0EA91A91}"/>
            </a:ext>
          </a:extLst>
        </xdr:cNvPr>
        <xdr:cNvCxnSpPr/>
      </xdr:nvCxnSpPr>
      <xdr:spPr>
        <a:xfrm>
          <a:off x="14592300" y="142080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85271</xdr:rowOff>
    </xdr:from>
    <xdr:to>
      <xdr:col>72</xdr:col>
      <xdr:colOff>38100</xdr:colOff>
      <xdr:row>83</xdr:row>
      <xdr:rowOff>15421</xdr:rowOff>
    </xdr:to>
    <xdr:sp macro="" textlink="">
      <xdr:nvSpPr>
        <xdr:cNvPr id="680" name="楕円 679">
          <a:extLst>
            <a:ext uri="{FF2B5EF4-FFF2-40B4-BE49-F238E27FC236}">
              <a16:creationId xmlns:a16="http://schemas.microsoft.com/office/drawing/2014/main" id="{E2685954-C822-4CEA-88FA-FE1B12629EF4}"/>
            </a:ext>
          </a:extLst>
        </xdr:cNvPr>
        <xdr:cNvSpPr/>
      </xdr:nvSpPr>
      <xdr:spPr>
        <a:xfrm>
          <a:off x="13652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136071</xdr:rowOff>
    </xdr:from>
    <xdr:to>
      <xdr:col>76</xdr:col>
      <xdr:colOff>114300</xdr:colOff>
      <xdr:row>82</xdr:row>
      <xdr:rowOff>149134</xdr:rowOff>
    </xdr:to>
    <xdr:cxnSp macro="">
      <xdr:nvCxnSpPr>
        <xdr:cNvPr id="681" name="直線コネクタ 680">
          <a:extLst>
            <a:ext uri="{FF2B5EF4-FFF2-40B4-BE49-F238E27FC236}">
              <a16:creationId xmlns:a16="http://schemas.microsoft.com/office/drawing/2014/main" id="{F29642FB-88FC-4E46-B5B7-47F2DFD9ACA4}"/>
            </a:ext>
          </a:extLst>
        </xdr:cNvPr>
        <xdr:cNvCxnSpPr/>
      </xdr:nvCxnSpPr>
      <xdr:spPr>
        <a:xfrm>
          <a:off x="13703300" y="141949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46082</xdr:rowOff>
    </xdr:from>
    <xdr:to>
      <xdr:col>67</xdr:col>
      <xdr:colOff>101600</xdr:colOff>
      <xdr:row>82</xdr:row>
      <xdr:rowOff>147682</xdr:rowOff>
    </xdr:to>
    <xdr:sp macro="" textlink="">
      <xdr:nvSpPr>
        <xdr:cNvPr id="682" name="楕円 681">
          <a:extLst>
            <a:ext uri="{FF2B5EF4-FFF2-40B4-BE49-F238E27FC236}">
              <a16:creationId xmlns:a16="http://schemas.microsoft.com/office/drawing/2014/main" id="{C7756063-D166-4AFE-AF41-AF710D831135}"/>
            </a:ext>
          </a:extLst>
        </xdr:cNvPr>
        <xdr:cNvSpPr/>
      </xdr:nvSpPr>
      <xdr:spPr>
        <a:xfrm>
          <a:off x="12763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96882</xdr:rowOff>
    </xdr:from>
    <xdr:to>
      <xdr:col>71</xdr:col>
      <xdr:colOff>177800</xdr:colOff>
      <xdr:row>82</xdr:row>
      <xdr:rowOff>136071</xdr:rowOff>
    </xdr:to>
    <xdr:cxnSp macro="">
      <xdr:nvCxnSpPr>
        <xdr:cNvPr id="683" name="直線コネクタ 682">
          <a:extLst>
            <a:ext uri="{FF2B5EF4-FFF2-40B4-BE49-F238E27FC236}">
              <a16:creationId xmlns:a16="http://schemas.microsoft.com/office/drawing/2014/main" id="{4B47D8D6-642D-4F3D-9FF8-E4629610DC0B}"/>
            </a:ext>
          </a:extLst>
        </xdr:cNvPr>
        <xdr:cNvCxnSpPr/>
      </xdr:nvCxnSpPr>
      <xdr:spPr>
        <a:xfrm>
          <a:off x="12814300" y="141557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684" name="n_1aveValue【児童館】&#10;有形固定資産減価償却率">
          <a:extLst>
            <a:ext uri="{FF2B5EF4-FFF2-40B4-BE49-F238E27FC236}">
              <a16:creationId xmlns:a16="http://schemas.microsoft.com/office/drawing/2014/main" id="{96B2074F-2F48-4108-A0FD-5A0461BC78AA}"/>
            </a:ext>
          </a:extLst>
        </xdr:cNvPr>
        <xdr:cNvSpPr txBox="1"/>
      </xdr:nvSpPr>
      <xdr:spPr>
        <a:xfrm>
          <a:off x="152660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85" name="n_2aveValue【児童館】&#10;有形固定資産減価償却率">
          <a:extLst>
            <a:ext uri="{FF2B5EF4-FFF2-40B4-BE49-F238E27FC236}">
              <a16:creationId xmlns:a16="http://schemas.microsoft.com/office/drawing/2014/main" id="{85E13333-9410-4015-AE14-E8EE22B3E249}"/>
            </a:ext>
          </a:extLst>
        </xdr:cNvPr>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686" name="n_3aveValue【児童館】&#10;有形固定資産減価償却率">
          <a:extLst>
            <a:ext uri="{FF2B5EF4-FFF2-40B4-BE49-F238E27FC236}">
              <a16:creationId xmlns:a16="http://schemas.microsoft.com/office/drawing/2014/main" id="{4800CD6A-314E-4135-AEB7-5D925DCA2AA2}"/>
            </a:ext>
          </a:extLst>
        </xdr:cNvPr>
        <xdr:cNvSpPr txBox="1"/>
      </xdr:nvSpPr>
      <xdr:spPr>
        <a:xfrm>
          <a:off x="13500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687" name="n_4aveValue【児童館】&#10;有形固定資産減価償却率">
          <a:extLst>
            <a:ext uri="{FF2B5EF4-FFF2-40B4-BE49-F238E27FC236}">
              <a16:creationId xmlns:a16="http://schemas.microsoft.com/office/drawing/2014/main" id="{D2CF398A-C86F-44EC-92E8-72D7CEC72060}"/>
            </a:ext>
          </a:extLst>
        </xdr:cNvPr>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58800</xdr:rowOff>
    </xdr:from>
    <xdr:ext cx="405111" cy="259045"/>
    <xdr:sp macro="" textlink="">
      <xdr:nvSpPr>
        <xdr:cNvPr id="688" name="n_1mainValue【児童館】&#10;有形固定資産減価償却率">
          <a:extLst>
            <a:ext uri="{FF2B5EF4-FFF2-40B4-BE49-F238E27FC236}">
              <a16:creationId xmlns:a16="http://schemas.microsoft.com/office/drawing/2014/main" id="{45B2D654-374A-49FF-A920-A0D601470B3F}"/>
            </a:ext>
          </a:extLst>
        </xdr:cNvPr>
        <xdr:cNvSpPr txBox="1"/>
      </xdr:nvSpPr>
      <xdr:spPr>
        <a:xfrm>
          <a:off x="152660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19611</xdr:rowOff>
    </xdr:from>
    <xdr:ext cx="405111" cy="259045"/>
    <xdr:sp macro="" textlink="">
      <xdr:nvSpPr>
        <xdr:cNvPr id="689" name="n_2mainValue【児童館】&#10;有形固定資産減価償却率">
          <a:extLst>
            <a:ext uri="{FF2B5EF4-FFF2-40B4-BE49-F238E27FC236}">
              <a16:creationId xmlns:a16="http://schemas.microsoft.com/office/drawing/2014/main" id="{E69F081E-DA5C-4EFA-A49A-43FFB0BA5A8B}"/>
            </a:ext>
          </a:extLst>
        </xdr:cNvPr>
        <xdr:cNvSpPr txBox="1"/>
      </xdr:nvSpPr>
      <xdr:spPr>
        <a:xfrm>
          <a:off x="14389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6548</xdr:rowOff>
    </xdr:from>
    <xdr:ext cx="405111" cy="259045"/>
    <xdr:sp macro="" textlink="">
      <xdr:nvSpPr>
        <xdr:cNvPr id="690" name="n_3mainValue【児童館】&#10;有形固定資産減価償却率">
          <a:extLst>
            <a:ext uri="{FF2B5EF4-FFF2-40B4-BE49-F238E27FC236}">
              <a16:creationId xmlns:a16="http://schemas.microsoft.com/office/drawing/2014/main" id="{08676DA9-77E1-4496-87F2-E008957F4503}"/>
            </a:ext>
          </a:extLst>
        </xdr:cNvPr>
        <xdr:cNvSpPr txBox="1"/>
      </xdr:nvSpPr>
      <xdr:spPr>
        <a:xfrm>
          <a:off x="13500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138809</xdr:rowOff>
    </xdr:from>
    <xdr:ext cx="405111" cy="259045"/>
    <xdr:sp macro="" textlink="">
      <xdr:nvSpPr>
        <xdr:cNvPr id="691" name="n_4mainValue【児童館】&#10;有形固定資産減価償却率">
          <a:extLst>
            <a:ext uri="{FF2B5EF4-FFF2-40B4-BE49-F238E27FC236}">
              <a16:creationId xmlns:a16="http://schemas.microsoft.com/office/drawing/2014/main" id="{BC587F4F-A2DC-4ECA-8FE5-4A876E952B42}"/>
            </a:ext>
          </a:extLst>
        </xdr:cNvPr>
        <xdr:cNvSpPr txBox="1"/>
      </xdr:nvSpPr>
      <xdr:spPr>
        <a:xfrm>
          <a:off x="126117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a:extLst>
            <a:ext uri="{FF2B5EF4-FFF2-40B4-BE49-F238E27FC236}">
              <a16:creationId xmlns:a16="http://schemas.microsoft.com/office/drawing/2014/main" id="{7CE30BD6-5223-4FEB-84DD-947579ADD98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a:extLst>
            <a:ext uri="{FF2B5EF4-FFF2-40B4-BE49-F238E27FC236}">
              <a16:creationId xmlns:a16="http://schemas.microsoft.com/office/drawing/2014/main" id="{8884EBED-6BA5-4952-813C-BD2564BA253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a:extLst>
            <a:ext uri="{FF2B5EF4-FFF2-40B4-BE49-F238E27FC236}">
              <a16:creationId xmlns:a16="http://schemas.microsoft.com/office/drawing/2014/main" id="{4273C71C-E84D-4380-972C-B5F0BBD3EDD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a:extLst>
            <a:ext uri="{FF2B5EF4-FFF2-40B4-BE49-F238E27FC236}">
              <a16:creationId xmlns:a16="http://schemas.microsoft.com/office/drawing/2014/main" id="{B8C2EF45-573D-4D60-85DD-EDDE21F026D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a:extLst>
            <a:ext uri="{FF2B5EF4-FFF2-40B4-BE49-F238E27FC236}">
              <a16:creationId xmlns:a16="http://schemas.microsoft.com/office/drawing/2014/main" id="{62D12D9A-34D1-401E-85DD-29D55098127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a:extLst>
            <a:ext uri="{FF2B5EF4-FFF2-40B4-BE49-F238E27FC236}">
              <a16:creationId xmlns:a16="http://schemas.microsoft.com/office/drawing/2014/main" id="{DF34A3F3-3A05-4134-AF51-1B16C761968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a:extLst>
            <a:ext uri="{FF2B5EF4-FFF2-40B4-BE49-F238E27FC236}">
              <a16:creationId xmlns:a16="http://schemas.microsoft.com/office/drawing/2014/main" id="{04375FF7-7E39-450A-91D9-80DDB7F4C90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a:extLst>
            <a:ext uri="{FF2B5EF4-FFF2-40B4-BE49-F238E27FC236}">
              <a16:creationId xmlns:a16="http://schemas.microsoft.com/office/drawing/2014/main" id="{D1B6AD19-4D78-4197-A56D-7399841945B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0" name="テキスト ボックス 699">
          <a:extLst>
            <a:ext uri="{FF2B5EF4-FFF2-40B4-BE49-F238E27FC236}">
              <a16:creationId xmlns:a16="http://schemas.microsoft.com/office/drawing/2014/main" id="{613BE8FB-2F96-4069-AF04-2889F1D3977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1" name="直線コネクタ 700">
          <a:extLst>
            <a:ext uri="{FF2B5EF4-FFF2-40B4-BE49-F238E27FC236}">
              <a16:creationId xmlns:a16="http://schemas.microsoft.com/office/drawing/2014/main" id="{DEDD6923-46C9-4871-820A-287E55868C9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2" name="直線コネクタ 701">
          <a:extLst>
            <a:ext uri="{FF2B5EF4-FFF2-40B4-BE49-F238E27FC236}">
              <a16:creationId xmlns:a16="http://schemas.microsoft.com/office/drawing/2014/main" id="{9E053CD7-C944-496C-9316-AB2D065DE87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3" name="テキスト ボックス 702">
          <a:extLst>
            <a:ext uri="{FF2B5EF4-FFF2-40B4-BE49-F238E27FC236}">
              <a16:creationId xmlns:a16="http://schemas.microsoft.com/office/drawing/2014/main" id="{01604728-4A80-4201-B849-F5E5FD42C78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4" name="直線コネクタ 703">
          <a:extLst>
            <a:ext uri="{FF2B5EF4-FFF2-40B4-BE49-F238E27FC236}">
              <a16:creationId xmlns:a16="http://schemas.microsoft.com/office/drawing/2014/main" id="{2954E2AF-F612-4E9D-8FDB-C09215ED753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5" name="テキスト ボックス 704">
          <a:extLst>
            <a:ext uri="{FF2B5EF4-FFF2-40B4-BE49-F238E27FC236}">
              <a16:creationId xmlns:a16="http://schemas.microsoft.com/office/drawing/2014/main" id="{D70F1730-C01D-45D9-9BF3-98846DC2473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6" name="直線コネクタ 705">
          <a:extLst>
            <a:ext uri="{FF2B5EF4-FFF2-40B4-BE49-F238E27FC236}">
              <a16:creationId xmlns:a16="http://schemas.microsoft.com/office/drawing/2014/main" id="{2D96D750-50E9-4097-B232-81A69489252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7" name="テキスト ボックス 706">
          <a:extLst>
            <a:ext uri="{FF2B5EF4-FFF2-40B4-BE49-F238E27FC236}">
              <a16:creationId xmlns:a16="http://schemas.microsoft.com/office/drawing/2014/main" id="{9EB1E053-3AEE-4D55-8E7E-F10BCBC3C88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8" name="直線コネクタ 707">
          <a:extLst>
            <a:ext uri="{FF2B5EF4-FFF2-40B4-BE49-F238E27FC236}">
              <a16:creationId xmlns:a16="http://schemas.microsoft.com/office/drawing/2014/main" id="{AA44F842-CC83-46A4-84F5-F0F5E6BC9F7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9" name="テキスト ボックス 708">
          <a:extLst>
            <a:ext uri="{FF2B5EF4-FFF2-40B4-BE49-F238E27FC236}">
              <a16:creationId xmlns:a16="http://schemas.microsoft.com/office/drawing/2014/main" id="{5D8B3CB4-C7B1-4E7B-BAF8-2FD18B9A8F1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a:extLst>
            <a:ext uri="{FF2B5EF4-FFF2-40B4-BE49-F238E27FC236}">
              <a16:creationId xmlns:a16="http://schemas.microsoft.com/office/drawing/2014/main" id="{446A6D0B-ECEF-4D24-9F18-D4A36B5F403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a:extLst>
            <a:ext uri="{FF2B5EF4-FFF2-40B4-BE49-F238E27FC236}">
              <a16:creationId xmlns:a16="http://schemas.microsoft.com/office/drawing/2014/main" id="{517D9FFC-CD42-44B0-ADA4-0DC6A80CD7A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児童館】&#10;一人当たり面積グラフ枠">
          <a:extLst>
            <a:ext uri="{FF2B5EF4-FFF2-40B4-BE49-F238E27FC236}">
              <a16:creationId xmlns:a16="http://schemas.microsoft.com/office/drawing/2014/main" id="{B23086D9-4AB5-4618-9BE8-E97F4B3AE69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713" name="直線コネクタ 712">
          <a:extLst>
            <a:ext uri="{FF2B5EF4-FFF2-40B4-BE49-F238E27FC236}">
              <a16:creationId xmlns:a16="http://schemas.microsoft.com/office/drawing/2014/main" id="{7350752B-81F4-4009-88DB-718EC51FFB4A}"/>
            </a:ext>
          </a:extLst>
        </xdr:cNvPr>
        <xdr:cNvCxnSpPr/>
      </xdr:nvCxnSpPr>
      <xdr:spPr>
        <a:xfrm flipV="1">
          <a:off x="22160864" y="132969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14" name="【児童館】&#10;一人当たり面積最小値テキスト">
          <a:extLst>
            <a:ext uri="{FF2B5EF4-FFF2-40B4-BE49-F238E27FC236}">
              <a16:creationId xmlns:a16="http://schemas.microsoft.com/office/drawing/2014/main" id="{125AA4E0-7C06-4C1A-BD0B-3B6BE4E3A442}"/>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15" name="直線コネクタ 714">
          <a:extLst>
            <a:ext uri="{FF2B5EF4-FFF2-40B4-BE49-F238E27FC236}">
              <a16:creationId xmlns:a16="http://schemas.microsoft.com/office/drawing/2014/main" id="{80A2183B-AF13-4EBC-B15A-0EAE746F2455}"/>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16" name="【児童館】&#10;一人当たり面積最大値テキスト">
          <a:extLst>
            <a:ext uri="{FF2B5EF4-FFF2-40B4-BE49-F238E27FC236}">
              <a16:creationId xmlns:a16="http://schemas.microsoft.com/office/drawing/2014/main" id="{7263F1FB-B5EB-40A2-B398-3510A4A4F86A}"/>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7" name="直線コネクタ 716">
          <a:extLst>
            <a:ext uri="{FF2B5EF4-FFF2-40B4-BE49-F238E27FC236}">
              <a16:creationId xmlns:a16="http://schemas.microsoft.com/office/drawing/2014/main" id="{151FB8BF-0D0B-4116-B96F-D0A155CC4265}"/>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8" name="【児童館】&#10;一人当たり面積平均値テキスト">
          <a:extLst>
            <a:ext uri="{FF2B5EF4-FFF2-40B4-BE49-F238E27FC236}">
              <a16:creationId xmlns:a16="http://schemas.microsoft.com/office/drawing/2014/main" id="{A02F7316-F955-42D8-ACCA-FDB6C74C9517}"/>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9" name="フローチャート: 判断 718">
          <a:extLst>
            <a:ext uri="{FF2B5EF4-FFF2-40B4-BE49-F238E27FC236}">
              <a16:creationId xmlns:a16="http://schemas.microsoft.com/office/drawing/2014/main" id="{310FD778-1BD2-47C6-BECC-2EDBF5991998}"/>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20" name="フローチャート: 判断 719">
          <a:extLst>
            <a:ext uri="{FF2B5EF4-FFF2-40B4-BE49-F238E27FC236}">
              <a16:creationId xmlns:a16="http://schemas.microsoft.com/office/drawing/2014/main" id="{CA93EB2A-DA2B-4E65-BCEE-25DA79332408}"/>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21" name="フローチャート: 判断 720">
          <a:extLst>
            <a:ext uri="{FF2B5EF4-FFF2-40B4-BE49-F238E27FC236}">
              <a16:creationId xmlns:a16="http://schemas.microsoft.com/office/drawing/2014/main" id="{49188310-FFA3-4E0F-B63B-B7704596661A}"/>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2" name="フローチャート: 判断 721">
          <a:extLst>
            <a:ext uri="{FF2B5EF4-FFF2-40B4-BE49-F238E27FC236}">
              <a16:creationId xmlns:a16="http://schemas.microsoft.com/office/drawing/2014/main" id="{AC22E062-FCD8-4771-8113-8F90B73299AE}"/>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3" name="フローチャート: 判断 722">
          <a:extLst>
            <a:ext uri="{FF2B5EF4-FFF2-40B4-BE49-F238E27FC236}">
              <a16:creationId xmlns:a16="http://schemas.microsoft.com/office/drawing/2014/main" id="{D24670DD-0A88-42FB-925A-07B12A0D78FC}"/>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4664247F-B574-43FF-AB8F-BF544802D27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4B64A029-3B02-481B-9D90-E32FAB2B32F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DC89B69A-93F3-412B-98E8-C07E00C5B17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38B1010B-4DB0-4CB6-B098-32E8FE33E6D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FE435A86-A8C1-4198-B00E-F4002B02431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29" name="楕円 728">
          <a:extLst>
            <a:ext uri="{FF2B5EF4-FFF2-40B4-BE49-F238E27FC236}">
              <a16:creationId xmlns:a16="http://schemas.microsoft.com/office/drawing/2014/main" id="{EF2CC18F-D1EF-42C6-8FD3-8B095115E14C}"/>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30" name="【児童館】&#10;一人当たり面積該当値テキスト">
          <a:extLst>
            <a:ext uri="{FF2B5EF4-FFF2-40B4-BE49-F238E27FC236}">
              <a16:creationId xmlns:a16="http://schemas.microsoft.com/office/drawing/2014/main" id="{1123065E-06D3-43C5-A152-9EC0C8A7D0FF}"/>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31" name="楕円 730">
          <a:extLst>
            <a:ext uri="{FF2B5EF4-FFF2-40B4-BE49-F238E27FC236}">
              <a16:creationId xmlns:a16="http://schemas.microsoft.com/office/drawing/2014/main" id="{EF07930C-5651-4237-85B4-5D811F7ADB3F}"/>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732" name="直線コネクタ 731">
          <a:extLst>
            <a:ext uri="{FF2B5EF4-FFF2-40B4-BE49-F238E27FC236}">
              <a16:creationId xmlns:a16="http://schemas.microsoft.com/office/drawing/2014/main" id="{A717B3E2-B07E-44AF-9E2D-4D0EA7F3430F}"/>
            </a:ext>
          </a:extLst>
        </xdr:cNvPr>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733" name="楕円 732">
          <a:extLst>
            <a:ext uri="{FF2B5EF4-FFF2-40B4-BE49-F238E27FC236}">
              <a16:creationId xmlns:a16="http://schemas.microsoft.com/office/drawing/2014/main" id="{74A8DD3D-6C3C-43C8-BDE5-3E4AB70E531F}"/>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734" name="直線コネクタ 733">
          <a:extLst>
            <a:ext uri="{FF2B5EF4-FFF2-40B4-BE49-F238E27FC236}">
              <a16:creationId xmlns:a16="http://schemas.microsoft.com/office/drawing/2014/main" id="{C760E714-D91D-43EE-A689-2634C0609232}"/>
            </a:ext>
          </a:extLst>
        </xdr:cNvPr>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35" name="楕円 734">
          <a:extLst>
            <a:ext uri="{FF2B5EF4-FFF2-40B4-BE49-F238E27FC236}">
              <a16:creationId xmlns:a16="http://schemas.microsoft.com/office/drawing/2014/main" id="{AEE35C99-6753-4884-AF68-297C02A6268E}"/>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736" name="直線コネクタ 735">
          <a:extLst>
            <a:ext uri="{FF2B5EF4-FFF2-40B4-BE49-F238E27FC236}">
              <a16:creationId xmlns:a16="http://schemas.microsoft.com/office/drawing/2014/main" id="{032F33BE-876A-4365-B228-492FA275DF4E}"/>
            </a:ext>
          </a:extLst>
        </xdr:cNvPr>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37" name="楕円 736">
          <a:extLst>
            <a:ext uri="{FF2B5EF4-FFF2-40B4-BE49-F238E27FC236}">
              <a16:creationId xmlns:a16="http://schemas.microsoft.com/office/drawing/2014/main" id="{EE22D0F6-D109-4C52-9208-CB0DE7B8A813}"/>
            </a:ext>
          </a:extLst>
        </xdr:cNvPr>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738" name="直線コネクタ 737">
          <a:extLst>
            <a:ext uri="{FF2B5EF4-FFF2-40B4-BE49-F238E27FC236}">
              <a16:creationId xmlns:a16="http://schemas.microsoft.com/office/drawing/2014/main" id="{0F266BE2-FC14-43AC-B6DD-DA04FEBECA1B}"/>
            </a:ext>
          </a:extLst>
        </xdr:cNvPr>
        <xdr:cNvCxnSpPr/>
      </xdr:nvCxnSpPr>
      <xdr:spPr>
        <a:xfrm>
          <a:off x="18656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9" name="n_1aveValue【児童館】&#10;一人当たり面積">
          <a:extLst>
            <a:ext uri="{FF2B5EF4-FFF2-40B4-BE49-F238E27FC236}">
              <a16:creationId xmlns:a16="http://schemas.microsoft.com/office/drawing/2014/main" id="{D582EC2C-2B05-42E9-8B1D-E6B46EDF357B}"/>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40" name="n_2aveValue【児童館】&#10;一人当たり面積">
          <a:extLst>
            <a:ext uri="{FF2B5EF4-FFF2-40B4-BE49-F238E27FC236}">
              <a16:creationId xmlns:a16="http://schemas.microsoft.com/office/drawing/2014/main" id="{9D142E2B-A393-402D-B6AF-9D09262D25E8}"/>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41" name="n_3aveValue【児童館】&#10;一人当たり面積">
          <a:extLst>
            <a:ext uri="{FF2B5EF4-FFF2-40B4-BE49-F238E27FC236}">
              <a16:creationId xmlns:a16="http://schemas.microsoft.com/office/drawing/2014/main" id="{66F0325E-AB86-4270-9D36-2A10512331A2}"/>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42" name="n_4aveValue【児童館】&#10;一人当たり面積">
          <a:extLst>
            <a:ext uri="{FF2B5EF4-FFF2-40B4-BE49-F238E27FC236}">
              <a16:creationId xmlns:a16="http://schemas.microsoft.com/office/drawing/2014/main" id="{97707BF0-89AC-49BC-9233-5E08A18A076E}"/>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43" name="n_1mainValue【児童館】&#10;一人当たり面積">
          <a:extLst>
            <a:ext uri="{FF2B5EF4-FFF2-40B4-BE49-F238E27FC236}">
              <a16:creationId xmlns:a16="http://schemas.microsoft.com/office/drawing/2014/main" id="{5BE31391-9604-4581-9989-5022AAEF1CC9}"/>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744" name="n_2mainValue【児童館】&#10;一人当たり面積">
          <a:extLst>
            <a:ext uri="{FF2B5EF4-FFF2-40B4-BE49-F238E27FC236}">
              <a16:creationId xmlns:a16="http://schemas.microsoft.com/office/drawing/2014/main" id="{BCAE28F0-6BBD-4E5F-B556-7C6D221904E7}"/>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45" name="n_3mainValue【児童館】&#10;一人当たり面積">
          <a:extLst>
            <a:ext uri="{FF2B5EF4-FFF2-40B4-BE49-F238E27FC236}">
              <a16:creationId xmlns:a16="http://schemas.microsoft.com/office/drawing/2014/main" id="{1D3DBE0B-5392-431A-89EA-20381353C47B}"/>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46" name="n_4mainValue【児童館】&#10;一人当たり面積">
          <a:extLst>
            <a:ext uri="{FF2B5EF4-FFF2-40B4-BE49-F238E27FC236}">
              <a16:creationId xmlns:a16="http://schemas.microsoft.com/office/drawing/2014/main" id="{CD09CDC9-A0D9-41C9-A506-09E9C102DE8E}"/>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B9F35820-0AEB-4DE1-8236-0B02F5B2012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FB80615A-EBA4-42A9-BD3D-826623E32BD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0259CBAB-ADEB-44AF-B8E3-43EFB899495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A7E48168-EC9B-4A8E-BE95-409CBD722E4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A9217ACB-EFCF-48FB-83F2-6A54C988D2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D23AC9BD-E0E6-4A47-9104-1587BB4E58D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CB0C0366-8B25-44F8-8F5E-B057E914668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5A2D6B8C-B485-4D70-AFDD-0099D2A84C1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667DF279-8062-4081-81C2-8DD4C2B3B4A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25E90673-A45D-46E2-AF1A-248C1130E4F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529CC80B-A2BE-4454-A208-704BD22C815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758" name="直線コネクタ 757">
          <a:extLst>
            <a:ext uri="{FF2B5EF4-FFF2-40B4-BE49-F238E27FC236}">
              <a16:creationId xmlns:a16="http://schemas.microsoft.com/office/drawing/2014/main" id="{88D8F34E-2A0C-4BF6-920E-766789ECB616}"/>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759" name="テキスト ボックス 758">
          <a:extLst>
            <a:ext uri="{FF2B5EF4-FFF2-40B4-BE49-F238E27FC236}">
              <a16:creationId xmlns:a16="http://schemas.microsoft.com/office/drawing/2014/main" id="{35264E9D-2D74-4610-8333-20197E067E10}"/>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760" name="直線コネクタ 759">
          <a:extLst>
            <a:ext uri="{FF2B5EF4-FFF2-40B4-BE49-F238E27FC236}">
              <a16:creationId xmlns:a16="http://schemas.microsoft.com/office/drawing/2014/main" id="{7FCCF934-F2ED-4FD6-9138-57BA6B4A8380}"/>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761" name="テキスト ボックス 760">
          <a:extLst>
            <a:ext uri="{FF2B5EF4-FFF2-40B4-BE49-F238E27FC236}">
              <a16:creationId xmlns:a16="http://schemas.microsoft.com/office/drawing/2014/main" id="{89CD70B1-902B-4170-9509-97A6407CEE6A}"/>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762" name="直線コネクタ 761">
          <a:extLst>
            <a:ext uri="{FF2B5EF4-FFF2-40B4-BE49-F238E27FC236}">
              <a16:creationId xmlns:a16="http://schemas.microsoft.com/office/drawing/2014/main" id="{06C6F3C6-75AB-4D8B-A279-230F98ECD4D1}"/>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763" name="テキスト ボックス 762">
          <a:extLst>
            <a:ext uri="{FF2B5EF4-FFF2-40B4-BE49-F238E27FC236}">
              <a16:creationId xmlns:a16="http://schemas.microsoft.com/office/drawing/2014/main" id="{56AB5E70-364A-46EB-B690-E1F357FD1D14}"/>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4" name="直線コネクタ 763">
          <a:extLst>
            <a:ext uri="{FF2B5EF4-FFF2-40B4-BE49-F238E27FC236}">
              <a16:creationId xmlns:a16="http://schemas.microsoft.com/office/drawing/2014/main" id="{3052F7FE-C2B2-4F0D-8B8C-306B6A7D2BA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5" name="テキスト ボックス 764">
          <a:extLst>
            <a:ext uri="{FF2B5EF4-FFF2-40B4-BE49-F238E27FC236}">
              <a16:creationId xmlns:a16="http://schemas.microsoft.com/office/drawing/2014/main" id="{BB67239C-82F1-4756-874B-72FA2B4ABC9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766" name="直線コネクタ 765">
          <a:extLst>
            <a:ext uri="{FF2B5EF4-FFF2-40B4-BE49-F238E27FC236}">
              <a16:creationId xmlns:a16="http://schemas.microsoft.com/office/drawing/2014/main" id="{BDBB4E6B-FE4E-4615-9D64-B97A3851B963}"/>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767" name="テキスト ボックス 766">
          <a:extLst>
            <a:ext uri="{FF2B5EF4-FFF2-40B4-BE49-F238E27FC236}">
              <a16:creationId xmlns:a16="http://schemas.microsoft.com/office/drawing/2014/main" id="{FCE036E0-A384-442A-8289-979EB1343A2D}"/>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768" name="直線コネクタ 767">
          <a:extLst>
            <a:ext uri="{FF2B5EF4-FFF2-40B4-BE49-F238E27FC236}">
              <a16:creationId xmlns:a16="http://schemas.microsoft.com/office/drawing/2014/main" id="{38ABF5A8-5834-49DE-B2F0-A0E95F8010D0}"/>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769" name="テキスト ボックス 768">
          <a:extLst>
            <a:ext uri="{FF2B5EF4-FFF2-40B4-BE49-F238E27FC236}">
              <a16:creationId xmlns:a16="http://schemas.microsoft.com/office/drawing/2014/main" id="{3AB7F71A-D263-49BD-841F-D22290F0D2EA}"/>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770" name="直線コネクタ 769">
          <a:extLst>
            <a:ext uri="{FF2B5EF4-FFF2-40B4-BE49-F238E27FC236}">
              <a16:creationId xmlns:a16="http://schemas.microsoft.com/office/drawing/2014/main" id="{6AD40636-4E65-4871-BFE9-ABDFFB53016D}"/>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771" name="テキスト ボックス 770">
          <a:extLst>
            <a:ext uri="{FF2B5EF4-FFF2-40B4-BE49-F238E27FC236}">
              <a16:creationId xmlns:a16="http://schemas.microsoft.com/office/drawing/2014/main" id="{7F11404B-69CD-4279-8ABB-8AA4C412A8B6}"/>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a:extLst>
            <a:ext uri="{FF2B5EF4-FFF2-40B4-BE49-F238E27FC236}">
              <a16:creationId xmlns:a16="http://schemas.microsoft.com/office/drawing/2014/main" id="{E2DF8B6A-1904-46CF-81F7-FC3732F98C2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3" name="テキスト ボックス 772">
          <a:extLst>
            <a:ext uri="{FF2B5EF4-FFF2-40B4-BE49-F238E27FC236}">
              <a16:creationId xmlns:a16="http://schemas.microsoft.com/office/drawing/2014/main" id="{91A9F9F4-CB16-48FE-A3C9-705AD8BAC25C}"/>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4" name="【公民館】&#10;有形固定資産減価償却率グラフ枠">
          <a:extLst>
            <a:ext uri="{FF2B5EF4-FFF2-40B4-BE49-F238E27FC236}">
              <a16:creationId xmlns:a16="http://schemas.microsoft.com/office/drawing/2014/main" id="{4EB2D520-A1BF-4703-B243-EC2AF9FCB44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775" name="直線コネクタ 774">
          <a:extLst>
            <a:ext uri="{FF2B5EF4-FFF2-40B4-BE49-F238E27FC236}">
              <a16:creationId xmlns:a16="http://schemas.microsoft.com/office/drawing/2014/main" id="{9DD924BA-70CA-4FC3-861E-0D2ABCC4C1DA}"/>
            </a:ext>
          </a:extLst>
        </xdr:cNvPr>
        <xdr:cNvCxnSpPr/>
      </xdr:nvCxnSpPr>
      <xdr:spPr>
        <a:xfrm flipV="1">
          <a:off x="16318864" y="171954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776" name="【公民館】&#10;有形固定資産減価償却率最小値テキスト">
          <a:extLst>
            <a:ext uri="{FF2B5EF4-FFF2-40B4-BE49-F238E27FC236}">
              <a16:creationId xmlns:a16="http://schemas.microsoft.com/office/drawing/2014/main" id="{912C6A30-14C9-4F57-A8F5-91A0B252C958}"/>
            </a:ext>
          </a:extLst>
        </xdr:cNvPr>
        <xdr:cNvSpPr txBox="1"/>
      </xdr:nvSpPr>
      <xdr:spPr>
        <a:xfrm>
          <a:off x="16357600" y="1858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777" name="直線コネクタ 776">
          <a:extLst>
            <a:ext uri="{FF2B5EF4-FFF2-40B4-BE49-F238E27FC236}">
              <a16:creationId xmlns:a16="http://schemas.microsoft.com/office/drawing/2014/main" id="{508962F9-C2D3-497A-AAED-2698275851F4}"/>
            </a:ext>
          </a:extLst>
        </xdr:cNvPr>
        <xdr:cNvCxnSpPr/>
      </xdr:nvCxnSpPr>
      <xdr:spPr>
        <a:xfrm>
          <a:off x="16230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778" name="【公民館】&#10;有形固定資産減価償却率最大値テキスト">
          <a:extLst>
            <a:ext uri="{FF2B5EF4-FFF2-40B4-BE49-F238E27FC236}">
              <a16:creationId xmlns:a16="http://schemas.microsoft.com/office/drawing/2014/main" id="{4CE59685-8D19-4CFD-937C-90120847981B}"/>
            </a:ext>
          </a:extLst>
        </xdr:cNvPr>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779" name="直線コネクタ 778">
          <a:extLst>
            <a:ext uri="{FF2B5EF4-FFF2-40B4-BE49-F238E27FC236}">
              <a16:creationId xmlns:a16="http://schemas.microsoft.com/office/drawing/2014/main" id="{5110DA88-D36E-4F8C-B59B-AD2BB0675BCD}"/>
            </a:ext>
          </a:extLst>
        </xdr:cNvPr>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159720</xdr:rowOff>
    </xdr:from>
    <xdr:ext cx="405111" cy="259045"/>
    <xdr:sp macro="" textlink="">
      <xdr:nvSpPr>
        <xdr:cNvPr id="780" name="【公民館】&#10;有形固定資産減価償却率平均値テキスト">
          <a:extLst>
            <a:ext uri="{FF2B5EF4-FFF2-40B4-BE49-F238E27FC236}">
              <a16:creationId xmlns:a16="http://schemas.microsoft.com/office/drawing/2014/main" id="{67FCB561-A54A-44FE-889A-FFE71D857BD4}"/>
            </a:ext>
          </a:extLst>
        </xdr:cNvPr>
        <xdr:cNvSpPr txBox="1"/>
      </xdr:nvSpPr>
      <xdr:spPr>
        <a:xfrm>
          <a:off x="16357600" y="17819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781" name="フローチャート: 判断 780">
          <a:extLst>
            <a:ext uri="{FF2B5EF4-FFF2-40B4-BE49-F238E27FC236}">
              <a16:creationId xmlns:a16="http://schemas.microsoft.com/office/drawing/2014/main" id="{DACF5472-F6E6-4CF7-818F-5A6A302D73ED}"/>
            </a:ext>
          </a:extLst>
        </xdr:cNvPr>
        <xdr:cNvSpPr/>
      </xdr:nvSpPr>
      <xdr:spPr>
        <a:xfrm>
          <a:off x="16268700" y="179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782" name="フローチャート: 判断 781">
          <a:extLst>
            <a:ext uri="{FF2B5EF4-FFF2-40B4-BE49-F238E27FC236}">
              <a16:creationId xmlns:a16="http://schemas.microsoft.com/office/drawing/2014/main" id="{64C74619-A28B-4FC3-9D25-FCC662C00787}"/>
            </a:ext>
          </a:extLst>
        </xdr:cNvPr>
        <xdr:cNvSpPr/>
      </xdr:nvSpPr>
      <xdr:spPr>
        <a:xfrm>
          <a:off x="15430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783" name="フローチャート: 判断 782">
          <a:extLst>
            <a:ext uri="{FF2B5EF4-FFF2-40B4-BE49-F238E27FC236}">
              <a16:creationId xmlns:a16="http://schemas.microsoft.com/office/drawing/2014/main" id="{0B5DF547-8389-4668-A732-416AB3C90EF8}"/>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84" name="フローチャート: 判断 783">
          <a:extLst>
            <a:ext uri="{FF2B5EF4-FFF2-40B4-BE49-F238E27FC236}">
              <a16:creationId xmlns:a16="http://schemas.microsoft.com/office/drawing/2014/main" id="{3A45C02C-6AC7-4066-8DEB-812AD997900F}"/>
            </a:ext>
          </a:extLst>
        </xdr:cNvPr>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785" name="フローチャート: 判断 784">
          <a:extLst>
            <a:ext uri="{FF2B5EF4-FFF2-40B4-BE49-F238E27FC236}">
              <a16:creationId xmlns:a16="http://schemas.microsoft.com/office/drawing/2014/main" id="{B241D128-723E-4748-981B-C08AAFE5D59C}"/>
            </a:ext>
          </a:extLst>
        </xdr:cNvPr>
        <xdr:cNvSpPr/>
      </xdr:nvSpPr>
      <xdr:spPr>
        <a:xfrm>
          <a:off x="12763500" y="177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2AB537E5-DEA1-438D-9C25-335CBCCF8C4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64426E23-EFC0-4E7D-8D24-6BF51FF9CC9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DBEF0046-4DF6-49F6-A1DA-B552B90C331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925CC7FD-0884-4CCD-B435-0324ACF4AB6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348A349D-BD9D-4ED5-9186-542038E60E3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45402</xdr:rowOff>
    </xdr:from>
    <xdr:to>
      <xdr:col>85</xdr:col>
      <xdr:colOff>177800</xdr:colOff>
      <xdr:row>105</xdr:row>
      <xdr:rowOff>147002</xdr:rowOff>
    </xdr:to>
    <xdr:sp macro="" textlink="">
      <xdr:nvSpPr>
        <xdr:cNvPr id="791" name="楕円 790">
          <a:extLst>
            <a:ext uri="{FF2B5EF4-FFF2-40B4-BE49-F238E27FC236}">
              <a16:creationId xmlns:a16="http://schemas.microsoft.com/office/drawing/2014/main" id="{D46DAD59-E9BC-4222-A0A9-97FB9CE67A4B}"/>
            </a:ext>
          </a:extLst>
        </xdr:cNvPr>
        <xdr:cNvSpPr/>
      </xdr:nvSpPr>
      <xdr:spPr>
        <a:xfrm>
          <a:off x="16268700" y="1804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23829</xdr:rowOff>
    </xdr:from>
    <xdr:ext cx="405111" cy="259045"/>
    <xdr:sp macro="" textlink="">
      <xdr:nvSpPr>
        <xdr:cNvPr id="792" name="【公民館】&#10;有形固定資産減価償却率該当値テキスト">
          <a:extLst>
            <a:ext uri="{FF2B5EF4-FFF2-40B4-BE49-F238E27FC236}">
              <a16:creationId xmlns:a16="http://schemas.microsoft.com/office/drawing/2014/main" id="{2C84CE14-9F3F-4FA2-BB38-2EB9CB487F85}"/>
            </a:ext>
          </a:extLst>
        </xdr:cNvPr>
        <xdr:cNvSpPr txBox="1"/>
      </xdr:nvSpPr>
      <xdr:spPr>
        <a:xfrm>
          <a:off x="16357600" y="18026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153988</xdr:rowOff>
    </xdr:from>
    <xdr:to>
      <xdr:col>81</xdr:col>
      <xdr:colOff>101600</xdr:colOff>
      <xdr:row>105</xdr:row>
      <xdr:rowOff>84138</xdr:rowOff>
    </xdr:to>
    <xdr:sp macro="" textlink="">
      <xdr:nvSpPr>
        <xdr:cNvPr id="793" name="楕円 792">
          <a:extLst>
            <a:ext uri="{FF2B5EF4-FFF2-40B4-BE49-F238E27FC236}">
              <a16:creationId xmlns:a16="http://schemas.microsoft.com/office/drawing/2014/main" id="{A01C840C-29EE-442E-BADF-21C75CD3745C}"/>
            </a:ext>
          </a:extLst>
        </xdr:cNvPr>
        <xdr:cNvSpPr/>
      </xdr:nvSpPr>
      <xdr:spPr>
        <a:xfrm>
          <a:off x="15430500" y="1798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33338</xdr:rowOff>
    </xdr:from>
    <xdr:to>
      <xdr:col>85</xdr:col>
      <xdr:colOff>127000</xdr:colOff>
      <xdr:row>105</xdr:row>
      <xdr:rowOff>96202</xdr:rowOff>
    </xdr:to>
    <xdr:cxnSp macro="">
      <xdr:nvCxnSpPr>
        <xdr:cNvPr id="794" name="直線コネクタ 793">
          <a:extLst>
            <a:ext uri="{FF2B5EF4-FFF2-40B4-BE49-F238E27FC236}">
              <a16:creationId xmlns:a16="http://schemas.microsoft.com/office/drawing/2014/main" id="{5986E456-8BE3-4B24-AB92-0A7737DE11DC}"/>
            </a:ext>
          </a:extLst>
        </xdr:cNvPr>
        <xdr:cNvCxnSpPr/>
      </xdr:nvCxnSpPr>
      <xdr:spPr>
        <a:xfrm>
          <a:off x="15481300" y="18035588"/>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91123</xdr:rowOff>
    </xdr:from>
    <xdr:to>
      <xdr:col>76</xdr:col>
      <xdr:colOff>165100</xdr:colOff>
      <xdr:row>105</xdr:row>
      <xdr:rowOff>21273</xdr:rowOff>
    </xdr:to>
    <xdr:sp macro="" textlink="">
      <xdr:nvSpPr>
        <xdr:cNvPr id="795" name="楕円 794">
          <a:extLst>
            <a:ext uri="{FF2B5EF4-FFF2-40B4-BE49-F238E27FC236}">
              <a16:creationId xmlns:a16="http://schemas.microsoft.com/office/drawing/2014/main" id="{940CA586-2A39-4F87-89BC-3CE99A0D7F53}"/>
            </a:ext>
          </a:extLst>
        </xdr:cNvPr>
        <xdr:cNvSpPr/>
      </xdr:nvSpPr>
      <xdr:spPr>
        <a:xfrm>
          <a:off x="14541500" y="1792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141923</xdr:rowOff>
    </xdr:from>
    <xdr:to>
      <xdr:col>81</xdr:col>
      <xdr:colOff>50800</xdr:colOff>
      <xdr:row>105</xdr:row>
      <xdr:rowOff>33338</xdr:rowOff>
    </xdr:to>
    <xdr:cxnSp macro="">
      <xdr:nvCxnSpPr>
        <xdr:cNvPr id="796" name="直線コネクタ 795">
          <a:extLst>
            <a:ext uri="{FF2B5EF4-FFF2-40B4-BE49-F238E27FC236}">
              <a16:creationId xmlns:a16="http://schemas.microsoft.com/office/drawing/2014/main" id="{137C0F8A-79A0-45C8-880A-F7E2DA7B33DA}"/>
            </a:ext>
          </a:extLst>
        </xdr:cNvPr>
        <xdr:cNvCxnSpPr/>
      </xdr:nvCxnSpPr>
      <xdr:spPr>
        <a:xfrm>
          <a:off x="14592300" y="17972723"/>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28257</xdr:rowOff>
    </xdr:from>
    <xdr:to>
      <xdr:col>72</xdr:col>
      <xdr:colOff>38100</xdr:colOff>
      <xdr:row>104</xdr:row>
      <xdr:rowOff>129857</xdr:rowOff>
    </xdr:to>
    <xdr:sp macro="" textlink="">
      <xdr:nvSpPr>
        <xdr:cNvPr id="797" name="楕円 796">
          <a:extLst>
            <a:ext uri="{FF2B5EF4-FFF2-40B4-BE49-F238E27FC236}">
              <a16:creationId xmlns:a16="http://schemas.microsoft.com/office/drawing/2014/main" id="{D5C65895-89F2-4AE9-8005-5C10D3409022}"/>
            </a:ext>
          </a:extLst>
        </xdr:cNvPr>
        <xdr:cNvSpPr/>
      </xdr:nvSpPr>
      <xdr:spPr>
        <a:xfrm>
          <a:off x="13652500" y="1785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79057</xdr:rowOff>
    </xdr:from>
    <xdr:to>
      <xdr:col>76</xdr:col>
      <xdr:colOff>114300</xdr:colOff>
      <xdr:row>104</xdr:row>
      <xdr:rowOff>141923</xdr:rowOff>
    </xdr:to>
    <xdr:cxnSp macro="">
      <xdr:nvCxnSpPr>
        <xdr:cNvPr id="798" name="直線コネクタ 797">
          <a:extLst>
            <a:ext uri="{FF2B5EF4-FFF2-40B4-BE49-F238E27FC236}">
              <a16:creationId xmlns:a16="http://schemas.microsoft.com/office/drawing/2014/main" id="{7CE86DC8-06BE-4F92-8064-8CD7DF8EE5E1}"/>
            </a:ext>
          </a:extLst>
        </xdr:cNvPr>
        <xdr:cNvCxnSpPr/>
      </xdr:nvCxnSpPr>
      <xdr:spPr>
        <a:xfrm>
          <a:off x="13703300" y="17909857"/>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136843</xdr:rowOff>
    </xdr:from>
    <xdr:to>
      <xdr:col>67</xdr:col>
      <xdr:colOff>101600</xdr:colOff>
      <xdr:row>104</xdr:row>
      <xdr:rowOff>66993</xdr:rowOff>
    </xdr:to>
    <xdr:sp macro="" textlink="">
      <xdr:nvSpPr>
        <xdr:cNvPr id="799" name="楕円 798">
          <a:extLst>
            <a:ext uri="{FF2B5EF4-FFF2-40B4-BE49-F238E27FC236}">
              <a16:creationId xmlns:a16="http://schemas.microsoft.com/office/drawing/2014/main" id="{F0CA6510-DF88-42F7-A32E-B637D4FF8E94}"/>
            </a:ext>
          </a:extLst>
        </xdr:cNvPr>
        <xdr:cNvSpPr/>
      </xdr:nvSpPr>
      <xdr:spPr>
        <a:xfrm>
          <a:off x="12763500" y="1779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16193</xdr:rowOff>
    </xdr:from>
    <xdr:to>
      <xdr:col>71</xdr:col>
      <xdr:colOff>177800</xdr:colOff>
      <xdr:row>104</xdr:row>
      <xdr:rowOff>79057</xdr:rowOff>
    </xdr:to>
    <xdr:cxnSp macro="">
      <xdr:nvCxnSpPr>
        <xdr:cNvPr id="800" name="直線コネクタ 799">
          <a:extLst>
            <a:ext uri="{FF2B5EF4-FFF2-40B4-BE49-F238E27FC236}">
              <a16:creationId xmlns:a16="http://schemas.microsoft.com/office/drawing/2014/main" id="{D74CA7E5-BC46-4125-9DD3-60C33022CF32}"/>
            </a:ext>
          </a:extLst>
        </xdr:cNvPr>
        <xdr:cNvCxnSpPr/>
      </xdr:nvCxnSpPr>
      <xdr:spPr>
        <a:xfrm>
          <a:off x="12814300" y="17846993"/>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46372</xdr:rowOff>
    </xdr:from>
    <xdr:ext cx="405111" cy="259045"/>
    <xdr:sp macro="" textlink="">
      <xdr:nvSpPr>
        <xdr:cNvPr id="801" name="n_1aveValue【公民館】&#10;有形固定資産減価償却率">
          <a:extLst>
            <a:ext uri="{FF2B5EF4-FFF2-40B4-BE49-F238E27FC236}">
              <a16:creationId xmlns:a16="http://schemas.microsoft.com/office/drawing/2014/main" id="{AF73E204-1188-45B7-A1E0-A6475D76D770}"/>
            </a:ext>
          </a:extLst>
        </xdr:cNvPr>
        <xdr:cNvSpPr txBox="1"/>
      </xdr:nvSpPr>
      <xdr:spPr>
        <a:xfrm>
          <a:off x="152660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802" name="n_2aveValue【公民館】&#10;有形固定資産減価償却率">
          <a:extLst>
            <a:ext uri="{FF2B5EF4-FFF2-40B4-BE49-F238E27FC236}">
              <a16:creationId xmlns:a16="http://schemas.microsoft.com/office/drawing/2014/main" id="{304E10C7-9C9B-4550-88DF-578E6EB95ECA}"/>
            </a:ext>
          </a:extLst>
        </xdr:cNvPr>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803" name="n_3aveValue【公民館】&#10;有形固定資産減価償却率">
          <a:extLst>
            <a:ext uri="{FF2B5EF4-FFF2-40B4-BE49-F238E27FC236}">
              <a16:creationId xmlns:a16="http://schemas.microsoft.com/office/drawing/2014/main" id="{7D1ADAEB-D929-4157-B0E5-BA5F078827FB}"/>
            </a:ext>
          </a:extLst>
        </xdr:cNvPr>
        <xdr:cNvSpPr txBox="1"/>
      </xdr:nvSpPr>
      <xdr:spPr>
        <a:xfrm>
          <a:off x="13500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804" name="n_4aveValue【公民館】&#10;有形固定資産減価償却率">
          <a:extLst>
            <a:ext uri="{FF2B5EF4-FFF2-40B4-BE49-F238E27FC236}">
              <a16:creationId xmlns:a16="http://schemas.microsoft.com/office/drawing/2014/main" id="{CCF26CCB-BC15-4CFE-92FD-B3FE9EFD02F9}"/>
            </a:ext>
          </a:extLst>
        </xdr:cNvPr>
        <xdr:cNvSpPr txBox="1"/>
      </xdr:nvSpPr>
      <xdr:spPr>
        <a:xfrm>
          <a:off x="12611744" y="17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75265</xdr:rowOff>
    </xdr:from>
    <xdr:ext cx="405111" cy="259045"/>
    <xdr:sp macro="" textlink="">
      <xdr:nvSpPr>
        <xdr:cNvPr id="805" name="n_1mainValue【公民館】&#10;有形固定資産減価償却率">
          <a:extLst>
            <a:ext uri="{FF2B5EF4-FFF2-40B4-BE49-F238E27FC236}">
              <a16:creationId xmlns:a16="http://schemas.microsoft.com/office/drawing/2014/main" id="{379510BD-C497-416B-864B-670043626C7C}"/>
            </a:ext>
          </a:extLst>
        </xdr:cNvPr>
        <xdr:cNvSpPr txBox="1"/>
      </xdr:nvSpPr>
      <xdr:spPr>
        <a:xfrm>
          <a:off x="15266044" y="1807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12400</xdr:rowOff>
    </xdr:from>
    <xdr:ext cx="405111" cy="259045"/>
    <xdr:sp macro="" textlink="">
      <xdr:nvSpPr>
        <xdr:cNvPr id="806" name="n_2mainValue【公民館】&#10;有形固定資産減価償却率">
          <a:extLst>
            <a:ext uri="{FF2B5EF4-FFF2-40B4-BE49-F238E27FC236}">
              <a16:creationId xmlns:a16="http://schemas.microsoft.com/office/drawing/2014/main" id="{E8FB3C7E-BB22-468D-9315-48E17513415F}"/>
            </a:ext>
          </a:extLst>
        </xdr:cNvPr>
        <xdr:cNvSpPr txBox="1"/>
      </xdr:nvSpPr>
      <xdr:spPr>
        <a:xfrm>
          <a:off x="14389744" y="18014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146384</xdr:rowOff>
    </xdr:from>
    <xdr:ext cx="405111" cy="259045"/>
    <xdr:sp macro="" textlink="">
      <xdr:nvSpPr>
        <xdr:cNvPr id="807" name="n_3mainValue【公民館】&#10;有形固定資産減価償却率">
          <a:extLst>
            <a:ext uri="{FF2B5EF4-FFF2-40B4-BE49-F238E27FC236}">
              <a16:creationId xmlns:a16="http://schemas.microsoft.com/office/drawing/2014/main" id="{DED43DAD-8FC7-472D-BD3C-E0CADA89B663}"/>
            </a:ext>
          </a:extLst>
        </xdr:cNvPr>
        <xdr:cNvSpPr txBox="1"/>
      </xdr:nvSpPr>
      <xdr:spPr>
        <a:xfrm>
          <a:off x="13500744" y="1763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58120</xdr:rowOff>
    </xdr:from>
    <xdr:ext cx="405111" cy="259045"/>
    <xdr:sp macro="" textlink="">
      <xdr:nvSpPr>
        <xdr:cNvPr id="808" name="n_4mainValue【公民館】&#10;有形固定資産減価償却率">
          <a:extLst>
            <a:ext uri="{FF2B5EF4-FFF2-40B4-BE49-F238E27FC236}">
              <a16:creationId xmlns:a16="http://schemas.microsoft.com/office/drawing/2014/main" id="{738335B9-D54A-43AD-A5D5-D29F3E78F1C5}"/>
            </a:ext>
          </a:extLst>
        </xdr:cNvPr>
        <xdr:cNvSpPr txBox="1"/>
      </xdr:nvSpPr>
      <xdr:spPr>
        <a:xfrm>
          <a:off x="12611744" y="17888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a:extLst>
            <a:ext uri="{FF2B5EF4-FFF2-40B4-BE49-F238E27FC236}">
              <a16:creationId xmlns:a16="http://schemas.microsoft.com/office/drawing/2014/main" id="{D6C35056-6EC7-4602-A5FB-FAAC3C79D39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a:extLst>
            <a:ext uri="{FF2B5EF4-FFF2-40B4-BE49-F238E27FC236}">
              <a16:creationId xmlns:a16="http://schemas.microsoft.com/office/drawing/2014/main" id="{3D2798D0-A405-45F3-A1A2-9B2516FBE22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a:extLst>
            <a:ext uri="{FF2B5EF4-FFF2-40B4-BE49-F238E27FC236}">
              <a16:creationId xmlns:a16="http://schemas.microsoft.com/office/drawing/2014/main" id="{AFB0C1F0-B366-4324-8327-02A918D7DDE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a:extLst>
            <a:ext uri="{FF2B5EF4-FFF2-40B4-BE49-F238E27FC236}">
              <a16:creationId xmlns:a16="http://schemas.microsoft.com/office/drawing/2014/main" id="{B8D9DE6C-BE05-4FD2-B651-14331270166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a:extLst>
            <a:ext uri="{FF2B5EF4-FFF2-40B4-BE49-F238E27FC236}">
              <a16:creationId xmlns:a16="http://schemas.microsoft.com/office/drawing/2014/main" id="{B29BB483-50B8-42BF-A49D-603983A76E0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a:extLst>
            <a:ext uri="{FF2B5EF4-FFF2-40B4-BE49-F238E27FC236}">
              <a16:creationId xmlns:a16="http://schemas.microsoft.com/office/drawing/2014/main" id="{2C8932EB-BC08-4F70-BD51-EFFF1B5C096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a:extLst>
            <a:ext uri="{FF2B5EF4-FFF2-40B4-BE49-F238E27FC236}">
              <a16:creationId xmlns:a16="http://schemas.microsoft.com/office/drawing/2014/main" id="{7B200B76-3E4C-4D2D-A58F-4F122903174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a:extLst>
            <a:ext uri="{FF2B5EF4-FFF2-40B4-BE49-F238E27FC236}">
              <a16:creationId xmlns:a16="http://schemas.microsoft.com/office/drawing/2014/main" id="{F48800B6-EB0E-4054-B9E9-8842A5B55CE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a:extLst>
            <a:ext uri="{FF2B5EF4-FFF2-40B4-BE49-F238E27FC236}">
              <a16:creationId xmlns:a16="http://schemas.microsoft.com/office/drawing/2014/main" id="{0B963C09-D78C-4021-8BD7-D12069C4C6C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a:extLst>
            <a:ext uri="{FF2B5EF4-FFF2-40B4-BE49-F238E27FC236}">
              <a16:creationId xmlns:a16="http://schemas.microsoft.com/office/drawing/2014/main" id="{18CF54C2-0577-4055-A051-83B79FC1A1B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9" name="直線コネクタ 818">
          <a:extLst>
            <a:ext uri="{FF2B5EF4-FFF2-40B4-BE49-F238E27FC236}">
              <a16:creationId xmlns:a16="http://schemas.microsoft.com/office/drawing/2014/main" id="{3CBD4F68-30FC-444C-98E2-AC333EDADFF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0" name="テキスト ボックス 819">
          <a:extLst>
            <a:ext uri="{FF2B5EF4-FFF2-40B4-BE49-F238E27FC236}">
              <a16:creationId xmlns:a16="http://schemas.microsoft.com/office/drawing/2014/main" id="{1E6F79A1-BCF7-461A-9BF1-B517DD03363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1" name="直線コネクタ 820">
          <a:extLst>
            <a:ext uri="{FF2B5EF4-FFF2-40B4-BE49-F238E27FC236}">
              <a16:creationId xmlns:a16="http://schemas.microsoft.com/office/drawing/2014/main" id="{8A043E34-5688-4AED-BB26-DE953D12C3F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2" name="テキスト ボックス 821">
          <a:extLst>
            <a:ext uri="{FF2B5EF4-FFF2-40B4-BE49-F238E27FC236}">
              <a16:creationId xmlns:a16="http://schemas.microsoft.com/office/drawing/2014/main" id="{A460D7D7-4402-4F01-B77B-1B008D7F52A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3" name="直線コネクタ 822">
          <a:extLst>
            <a:ext uri="{FF2B5EF4-FFF2-40B4-BE49-F238E27FC236}">
              <a16:creationId xmlns:a16="http://schemas.microsoft.com/office/drawing/2014/main" id="{0B2E1E32-44FF-4B7E-9296-9400D4DC6CE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4" name="テキスト ボックス 823">
          <a:extLst>
            <a:ext uri="{FF2B5EF4-FFF2-40B4-BE49-F238E27FC236}">
              <a16:creationId xmlns:a16="http://schemas.microsoft.com/office/drawing/2014/main" id="{E08107E6-FB06-4325-97D1-DAB751FE1E8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5" name="直線コネクタ 824">
          <a:extLst>
            <a:ext uri="{FF2B5EF4-FFF2-40B4-BE49-F238E27FC236}">
              <a16:creationId xmlns:a16="http://schemas.microsoft.com/office/drawing/2014/main" id="{534A99EE-5D0D-486B-AE25-06B2FB9176E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6" name="テキスト ボックス 825">
          <a:extLst>
            <a:ext uri="{FF2B5EF4-FFF2-40B4-BE49-F238E27FC236}">
              <a16:creationId xmlns:a16="http://schemas.microsoft.com/office/drawing/2014/main" id="{656FB9C0-30DC-4A13-BB21-527335BB7D5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FE1CCCCE-AD00-4844-8E2D-E058E5F60EC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6CA2CE3C-3E7C-4002-A75D-8BE8B0E3CA7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3109E824-8FCB-440C-AE3B-A6A50FA639F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830" name="直線コネクタ 829">
          <a:extLst>
            <a:ext uri="{FF2B5EF4-FFF2-40B4-BE49-F238E27FC236}">
              <a16:creationId xmlns:a16="http://schemas.microsoft.com/office/drawing/2014/main" id="{C1D75DBD-66C2-4C24-B0A9-C2D22D14AACF}"/>
            </a:ext>
          </a:extLst>
        </xdr:cNvPr>
        <xdr:cNvCxnSpPr/>
      </xdr:nvCxnSpPr>
      <xdr:spPr>
        <a:xfrm flipV="1">
          <a:off x="22160864" y="1747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31" name="【公民館】&#10;一人当たり面積最小値テキスト">
          <a:extLst>
            <a:ext uri="{FF2B5EF4-FFF2-40B4-BE49-F238E27FC236}">
              <a16:creationId xmlns:a16="http://schemas.microsoft.com/office/drawing/2014/main" id="{FD497CAF-B52A-41C0-992B-418F53F25DE7}"/>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32" name="直線コネクタ 831">
          <a:extLst>
            <a:ext uri="{FF2B5EF4-FFF2-40B4-BE49-F238E27FC236}">
              <a16:creationId xmlns:a16="http://schemas.microsoft.com/office/drawing/2014/main" id="{ED5AF66E-BA6D-4F7F-AC74-F18C8FFF83A8}"/>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833" name="【公民館】&#10;一人当たり面積最大値テキスト">
          <a:extLst>
            <a:ext uri="{FF2B5EF4-FFF2-40B4-BE49-F238E27FC236}">
              <a16:creationId xmlns:a16="http://schemas.microsoft.com/office/drawing/2014/main" id="{02B3345F-B067-4429-BC1C-88E0279F0E5F}"/>
            </a:ext>
          </a:extLst>
        </xdr:cNvPr>
        <xdr:cNvSpPr txBox="1"/>
      </xdr:nvSpPr>
      <xdr:spPr>
        <a:xfrm>
          <a:off x="22199600" y="1724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834" name="直線コネクタ 833">
          <a:extLst>
            <a:ext uri="{FF2B5EF4-FFF2-40B4-BE49-F238E27FC236}">
              <a16:creationId xmlns:a16="http://schemas.microsoft.com/office/drawing/2014/main" id="{76420D63-8C17-4D94-B1BB-601ED268369B}"/>
            </a:ext>
          </a:extLst>
        </xdr:cNvPr>
        <xdr:cNvCxnSpPr/>
      </xdr:nvCxnSpPr>
      <xdr:spPr>
        <a:xfrm>
          <a:off x="22072600" y="1747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835" name="【公民館】&#10;一人当たり面積平均値テキスト">
          <a:extLst>
            <a:ext uri="{FF2B5EF4-FFF2-40B4-BE49-F238E27FC236}">
              <a16:creationId xmlns:a16="http://schemas.microsoft.com/office/drawing/2014/main" id="{53C511CC-21F6-4475-98D8-8DCB22F94F7C}"/>
            </a:ext>
          </a:extLst>
        </xdr:cNvPr>
        <xdr:cNvSpPr txBox="1"/>
      </xdr:nvSpPr>
      <xdr:spPr>
        <a:xfrm>
          <a:off x="22199600" y="1809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836" name="フローチャート: 判断 835">
          <a:extLst>
            <a:ext uri="{FF2B5EF4-FFF2-40B4-BE49-F238E27FC236}">
              <a16:creationId xmlns:a16="http://schemas.microsoft.com/office/drawing/2014/main" id="{D43A27C1-4C92-4D77-94AD-987866333BA2}"/>
            </a:ext>
          </a:extLst>
        </xdr:cNvPr>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837" name="フローチャート: 判断 836">
          <a:extLst>
            <a:ext uri="{FF2B5EF4-FFF2-40B4-BE49-F238E27FC236}">
              <a16:creationId xmlns:a16="http://schemas.microsoft.com/office/drawing/2014/main" id="{59CCDB37-27D7-46AD-BA50-5762308FE2B2}"/>
            </a:ext>
          </a:extLst>
        </xdr:cNvPr>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8" name="フローチャート: 判断 837">
          <a:extLst>
            <a:ext uri="{FF2B5EF4-FFF2-40B4-BE49-F238E27FC236}">
              <a16:creationId xmlns:a16="http://schemas.microsoft.com/office/drawing/2014/main" id="{043FB086-F229-470D-8060-472F2DB0E4A4}"/>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39" name="フローチャート: 判断 838">
          <a:extLst>
            <a:ext uri="{FF2B5EF4-FFF2-40B4-BE49-F238E27FC236}">
              <a16:creationId xmlns:a16="http://schemas.microsoft.com/office/drawing/2014/main" id="{DA3A75B2-AF22-424C-80DC-847B5B28CB45}"/>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40" name="フローチャート: 判断 839">
          <a:extLst>
            <a:ext uri="{FF2B5EF4-FFF2-40B4-BE49-F238E27FC236}">
              <a16:creationId xmlns:a16="http://schemas.microsoft.com/office/drawing/2014/main" id="{FE03D414-0DFE-4DFE-AE0F-7D53199B8429}"/>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B3CFBCAD-4C86-435D-B532-3F1677492E4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DBC002C-8C0D-449E-95CD-56A88E10F32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25F1BDBA-A06C-4BC0-9F45-F6A06941BD6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E1468819-46C2-4803-8454-F4F17F56533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933DABB0-6FA2-4C17-9A33-DAB2683F40E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91694</xdr:rowOff>
    </xdr:from>
    <xdr:to>
      <xdr:col>116</xdr:col>
      <xdr:colOff>114300</xdr:colOff>
      <xdr:row>106</xdr:row>
      <xdr:rowOff>21844</xdr:rowOff>
    </xdr:to>
    <xdr:sp macro="" textlink="">
      <xdr:nvSpPr>
        <xdr:cNvPr id="846" name="楕円 845">
          <a:extLst>
            <a:ext uri="{FF2B5EF4-FFF2-40B4-BE49-F238E27FC236}">
              <a16:creationId xmlns:a16="http://schemas.microsoft.com/office/drawing/2014/main" id="{4A42E105-2036-4078-8254-C38721CAD83C}"/>
            </a:ext>
          </a:extLst>
        </xdr:cNvPr>
        <xdr:cNvSpPr/>
      </xdr:nvSpPr>
      <xdr:spPr>
        <a:xfrm>
          <a:off x="221107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114571</xdr:rowOff>
    </xdr:from>
    <xdr:ext cx="469744" cy="259045"/>
    <xdr:sp macro="" textlink="">
      <xdr:nvSpPr>
        <xdr:cNvPr id="847" name="【公民館】&#10;一人当たり面積該当値テキスト">
          <a:extLst>
            <a:ext uri="{FF2B5EF4-FFF2-40B4-BE49-F238E27FC236}">
              <a16:creationId xmlns:a16="http://schemas.microsoft.com/office/drawing/2014/main" id="{7E14B12B-7A32-4E68-972F-7849A6BF400B}"/>
            </a:ext>
          </a:extLst>
        </xdr:cNvPr>
        <xdr:cNvSpPr txBox="1"/>
      </xdr:nvSpPr>
      <xdr:spPr>
        <a:xfrm>
          <a:off x="22199600" y="179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96265</xdr:rowOff>
    </xdr:from>
    <xdr:to>
      <xdr:col>112</xdr:col>
      <xdr:colOff>38100</xdr:colOff>
      <xdr:row>106</xdr:row>
      <xdr:rowOff>26415</xdr:rowOff>
    </xdr:to>
    <xdr:sp macro="" textlink="">
      <xdr:nvSpPr>
        <xdr:cNvPr id="848" name="楕円 847">
          <a:extLst>
            <a:ext uri="{FF2B5EF4-FFF2-40B4-BE49-F238E27FC236}">
              <a16:creationId xmlns:a16="http://schemas.microsoft.com/office/drawing/2014/main" id="{3E8E7745-AE8A-471D-8203-CE49EDFE6D99}"/>
            </a:ext>
          </a:extLst>
        </xdr:cNvPr>
        <xdr:cNvSpPr/>
      </xdr:nvSpPr>
      <xdr:spPr>
        <a:xfrm>
          <a:off x="21272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142494</xdr:rowOff>
    </xdr:from>
    <xdr:to>
      <xdr:col>116</xdr:col>
      <xdr:colOff>63500</xdr:colOff>
      <xdr:row>105</xdr:row>
      <xdr:rowOff>147065</xdr:rowOff>
    </xdr:to>
    <xdr:cxnSp macro="">
      <xdr:nvCxnSpPr>
        <xdr:cNvPr id="849" name="直線コネクタ 848">
          <a:extLst>
            <a:ext uri="{FF2B5EF4-FFF2-40B4-BE49-F238E27FC236}">
              <a16:creationId xmlns:a16="http://schemas.microsoft.com/office/drawing/2014/main" id="{888638C2-F890-47E6-A291-843C08389A52}"/>
            </a:ext>
          </a:extLst>
        </xdr:cNvPr>
        <xdr:cNvCxnSpPr/>
      </xdr:nvCxnSpPr>
      <xdr:spPr>
        <a:xfrm flipV="1">
          <a:off x="21323300" y="181447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100837</xdr:rowOff>
    </xdr:from>
    <xdr:to>
      <xdr:col>107</xdr:col>
      <xdr:colOff>101600</xdr:colOff>
      <xdr:row>106</xdr:row>
      <xdr:rowOff>30987</xdr:rowOff>
    </xdr:to>
    <xdr:sp macro="" textlink="">
      <xdr:nvSpPr>
        <xdr:cNvPr id="850" name="楕円 849">
          <a:extLst>
            <a:ext uri="{FF2B5EF4-FFF2-40B4-BE49-F238E27FC236}">
              <a16:creationId xmlns:a16="http://schemas.microsoft.com/office/drawing/2014/main" id="{C7E8DEBC-1EA9-4DF4-B696-2D71F30F6565}"/>
            </a:ext>
          </a:extLst>
        </xdr:cNvPr>
        <xdr:cNvSpPr/>
      </xdr:nvSpPr>
      <xdr:spPr>
        <a:xfrm>
          <a:off x="20383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147065</xdr:rowOff>
    </xdr:from>
    <xdr:to>
      <xdr:col>111</xdr:col>
      <xdr:colOff>177800</xdr:colOff>
      <xdr:row>105</xdr:row>
      <xdr:rowOff>151637</xdr:rowOff>
    </xdr:to>
    <xdr:cxnSp macro="">
      <xdr:nvCxnSpPr>
        <xdr:cNvPr id="851" name="直線コネクタ 850">
          <a:extLst>
            <a:ext uri="{FF2B5EF4-FFF2-40B4-BE49-F238E27FC236}">
              <a16:creationId xmlns:a16="http://schemas.microsoft.com/office/drawing/2014/main" id="{E444E485-A626-487B-8EB7-2EFAF2B22DD7}"/>
            </a:ext>
          </a:extLst>
        </xdr:cNvPr>
        <xdr:cNvCxnSpPr/>
      </xdr:nvCxnSpPr>
      <xdr:spPr>
        <a:xfrm flipV="1">
          <a:off x="20434300" y="181493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52" name="楕円 851">
          <a:extLst>
            <a:ext uri="{FF2B5EF4-FFF2-40B4-BE49-F238E27FC236}">
              <a16:creationId xmlns:a16="http://schemas.microsoft.com/office/drawing/2014/main" id="{E3A7D661-4743-4CF3-99FE-6844AF70D286}"/>
            </a:ext>
          </a:extLst>
        </xdr:cNvPr>
        <xdr:cNvSpPr/>
      </xdr:nvSpPr>
      <xdr:spPr>
        <a:xfrm>
          <a:off x="19494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151637</xdr:rowOff>
    </xdr:from>
    <xdr:to>
      <xdr:col>107</xdr:col>
      <xdr:colOff>50800</xdr:colOff>
      <xdr:row>105</xdr:row>
      <xdr:rowOff>156211</xdr:rowOff>
    </xdr:to>
    <xdr:cxnSp macro="">
      <xdr:nvCxnSpPr>
        <xdr:cNvPr id="853" name="直線コネクタ 852">
          <a:extLst>
            <a:ext uri="{FF2B5EF4-FFF2-40B4-BE49-F238E27FC236}">
              <a16:creationId xmlns:a16="http://schemas.microsoft.com/office/drawing/2014/main" id="{75F924C1-6A10-4E9C-AB43-58A733F89AB2}"/>
            </a:ext>
          </a:extLst>
        </xdr:cNvPr>
        <xdr:cNvCxnSpPr/>
      </xdr:nvCxnSpPr>
      <xdr:spPr>
        <a:xfrm flipV="1">
          <a:off x="19545300" y="181538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854" name="楕円 853">
          <a:extLst>
            <a:ext uri="{FF2B5EF4-FFF2-40B4-BE49-F238E27FC236}">
              <a16:creationId xmlns:a16="http://schemas.microsoft.com/office/drawing/2014/main" id="{7A24CAF3-DB4C-424A-93A9-5A42A196E6AF}"/>
            </a:ext>
          </a:extLst>
        </xdr:cNvPr>
        <xdr:cNvSpPr/>
      </xdr:nvSpPr>
      <xdr:spPr>
        <a:xfrm>
          <a:off x="18605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156211</xdr:rowOff>
    </xdr:from>
    <xdr:to>
      <xdr:col>102</xdr:col>
      <xdr:colOff>114300</xdr:colOff>
      <xdr:row>105</xdr:row>
      <xdr:rowOff>160782</xdr:rowOff>
    </xdr:to>
    <xdr:cxnSp macro="">
      <xdr:nvCxnSpPr>
        <xdr:cNvPr id="855" name="直線コネクタ 854">
          <a:extLst>
            <a:ext uri="{FF2B5EF4-FFF2-40B4-BE49-F238E27FC236}">
              <a16:creationId xmlns:a16="http://schemas.microsoft.com/office/drawing/2014/main" id="{33878072-E8B8-4602-A365-E9F262592C93}"/>
            </a:ext>
          </a:extLst>
        </xdr:cNvPr>
        <xdr:cNvCxnSpPr/>
      </xdr:nvCxnSpPr>
      <xdr:spPr>
        <a:xfrm flipV="1">
          <a:off x="18656300" y="181584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856" name="n_1aveValue【公民館】&#10;一人当たり面積">
          <a:extLst>
            <a:ext uri="{FF2B5EF4-FFF2-40B4-BE49-F238E27FC236}">
              <a16:creationId xmlns:a16="http://schemas.microsoft.com/office/drawing/2014/main" id="{B8DD5AAC-4516-4E40-9EA2-E08DA3A0AA57}"/>
            </a:ext>
          </a:extLst>
        </xdr:cNvPr>
        <xdr:cNvSpPr txBox="1"/>
      </xdr:nvSpPr>
      <xdr:spPr>
        <a:xfrm>
          <a:off x="210757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57" name="n_2aveValue【公民館】&#10;一人当たり面積">
          <a:extLst>
            <a:ext uri="{FF2B5EF4-FFF2-40B4-BE49-F238E27FC236}">
              <a16:creationId xmlns:a16="http://schemas.microsoft.com/office/drawing/2014/main" id="{D985BE9D-9C5E-416B-82D7-AAAD3E04036D}"/>
            </a:ext>
          </a:extLst>
        </xdr:cNvPr>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858" name="n_3aveValue【公民館】&#10;一人当たり面積">
          <a:extLst>
            <a:ext uri="{FF2B5EF4-FFF2-40B4-BE49-F238E27FC236}">
              <a16:creationId xmlns:a16="http://schemas.microsoft.com/office/drawing/2014/main" id="{CD820ADF-DB8A-4464-BC74-09FF8D42B578}"/>
            </a:ext>
          </a:extLst>
        </xdr:cNvPr>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859" name="n_4aveValue【公民館】&#10;一人当たり面積">
          <a:extLst>
            <a:ext uri="{FF2B5EF4-FFF2-40B4-BE49-F238E27FC236}">
              <a16:creationId xmlns:a16="http://schemas.microsoft.com/office/drawing/2014/main" id="{6B45E9A3-D397-42A5-839A-EEC69F2BDA71}"/>
            </a:ext>
          </a:extLst>
        </xdr:cNvPr>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42942</xdr:rowOff>
    </xdr:from>
    <xdr:ext cx="469744" cy="259045"/>
    <xdr:sp macro="" textlink="">
      <xdr:nvSpPr>
        <xdr:cNvPr id="860" name="n_1mainValue【公民館】&#10;一人当たり面積">
          <a:extLst>
            <a:ext uri="{FF2B5EF4-FFF2-40B4-BE49-F238E27FC236}">
              <a16:creationId xmlns:a16="http://schemas.microsoft.com/office/drawing/2014/main" id="{FDA68504-8D32-4B10-9662-CDD40469C75F}"/>
            </a:ext>
          </a:extLst>
        </xdr:cNvPr>
        <xdr:cNvSpPr txBox="1"/>
      </xdr:nvSpPr>
      <xdr:spPr>
        <a:xfrm>
          <a:off x="210757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47514</xdr:rowOff>
    </xdr:from>
    <xdr:ext cx="469744" cy="259045"/>
    <xdr:sp macro="" textlink="">
      <xdr:nvSpPr>
        <xdr:cNvPr id="861" name="n_2mainValue【公民館】&#10;一人当たり面積">
          <a:extLst>
            <a:ext uri="{FF2B5EF4-FFF2-40B4-BE49-F238E27FC236}">
              <a16:creationId xmlns:a16="http://schemas.microsoft.com/office/drawing/2014/main" id="{3DBB40C7-C782-44C8-BAC0-420989103DFA}"/>
            </a:ext>
          </a:extLst>
        </xdr:cNvPr>
        <xdr:cNvSpPr txBox="1"/>
      </xdr:nvSpPr>
      <xdr:spPr>
        <a:xfrm>
          <a:off x="20199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862" name="n_3mainValue【公民館】&#10;一人当たり面積">
          <a:extLst>
            <a:ext uri="{FF2B5EF4-FFF2-40B4-BE49-F238E27FC236}">
              <a16:creationId xmlns:a16="http://schemas.microsoft.com/office/drawing/2014/main" id="{E1DA3D44-93BA-4855-AEFF-964D82157B73}"/>
            </a:ext>
          </a:extLst>
        </xdr:cNvPr>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863" name="n_4mainValue【公民館】&#10;一人当たり面積">
          <a:extLst>
            <a:ext uri="{FF2B5EF4-FFF2-40B4-BE49-F238E27FC236}">
              <a16:creationId xmlns:a16="http://schemas.microsoft.com/office/drawing/2014/main" id="{8B90118A-0A0C-45A3-8328-29A33EF5E619}"/>
            </a:ext>
          </a:extLst>
        </xdr:cNvPr>
        <xdr:cNvSpPr txBox="1"/>
      </xdr:nvSpPr>
      <xdr:spPr>
        <a:xfrm>
          <a:off x="18421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355B233C-0F89-41AF-86F4-C40DEC32399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76B91AA1-055E-4975-A208-112589B38FD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F96E460F-54EC-4A5C-99CD-1C842FA626A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・類似団体と比較して、特に有形固定資産減価償却率が高くなっている施設は、学校施設、公営住宅、市民会館、庁舎である。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・学校施設については、「新たな学校づくり基本計画」を策定中であり、今後再編を進めていく予定である。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・一般廃棄物処理施設については、現在建設工事に着手しており、令和９年度に更新が完了する予定である。</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・消防施設については、令和３年４月１日から新消防本部庁舎・中央消防署の供用が開始され、減価償却率が改善された。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・その他、市民生活に直結する重要な施設の更新を控えているが、庁舎については、令和７～８年度にかけて基本計画を策定予定である。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F49D02C-B47B-4696-8666-9D34049FB91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6541BE3-5CC1-444E-AA7E-8A02929305F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7EECAE3-6C67-44CA-A096-567E354C2AE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458AA6-E2ED-4FC3-9299-9246A098F6B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栃木県足利市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15195C-3919-494D-B31C-06595616673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3916B08-6CD8-41E7-A3CC-57624E77AB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FB12856-E150-4ADC-B3F8-1AEB590205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D649716-077E-4AFA-8640-CDED025163B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10B374-145B-423E-9873-4C2EF2BECC2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96FE0F8-8998-4B2C-B2FB-B28A686E577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141,021
135,417
177.76
59,763,849
55,477,142
2,839,592
30,144,319
36,791,707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984EA2-8630-432A-8BA7-866C5451EFA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11C7BDD-4EA1-4538-8E71-7258B6E7D3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7FD534-F2F8-4A01-B34C-F9E8DAC3901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6D8233-338F-4A75-B99D-5725A73BBED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9B662E-4973-4C88-817B-45C61359D5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7792D51-FC6D-4D2B-B76F-129982C9330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4CC02F-8263-42CB-A564-FE5C4F59BF7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85E867D-4EB7-4BAC-A368-C7C6A69D74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2D1CF7-8D21-4EA9-92C4-5CBC6CC7A6F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87A4C51-692E-43D6-AAEA-D7232F2F4B3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2782DA-990B-4323-90E6-F94D79870FB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7D5EBB-36BE-4E04-8AAD-790061BD235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10628C-5C44-4A8C-88BA-0590D76AC22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A3FC7B9-D681-48CF-92AF-D3B159E3B51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43C138-6B20-4BA1-A695-CE99E83091E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FDA0FA2-A9B7-4F65-AF08-03BB64269D0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96F762-03C7-4014-9351-884A17333E9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6C8EECF-7588-45B0-9487-1BE7D2907E2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39CC8D5-77BC-4BC0-80E9-FA0BAA73F03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35E8F35-9660-485B-AE60-2F29164CF72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17366F4-54B3-44DB-8D5D-D13731E2174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56CE25E-5EA5-4113-B214-23BD83BA18D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DCA6FF2-0BFC-40D9-9D3A-88E24C55CEE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5089EA-5E82-4B9D-98BD-055F352329D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4F37466-B634-4737-BACE-2C3188C7009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AD5E2BA-5DA4-48A4-9788-C985C694FE3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BD9D8BD-0A3F-4F16-900D-020809BFA67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3A5E86B-DFF3-431B-ACA0-98ACB5E1BD7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7940C19-C9D2-4F71-8A33-84C995CFA68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B4824B3-E7E2-4024-9977-F428231419D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BF7CEBD-3C2A-4F76-96F5-C3F896FB42C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2220F91-8692-4CFD-8D4D-E0350D51643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9775747-897A-4759-B0C4-7C8F59DD81A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B820A64-8855-450B-84FB-6A363FBA51E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7C1258D-B91C-4AA0-B05C-6009466E4D4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DDF63F3-2A5F-4E28-8C22-6738F9D4926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993B52A-D8CC-439D-89CD-9D840F368BF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C09DFF5-162D-4182-B8BE-24F5AB4330D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96C161D-4BBD-4518-B6EE-C5DA1ED766B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DF2A7ED-005E-452D-9AE3-C400ACDAA18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7DE4C65-E4FF-47B3-A16E-86E06012225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499091A-30E9-4CCD-8AE7-B8FC69C1BD7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D084F53-AEDA-4D70-921D-43644EDCE8B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6789DB3-0396-465D-BE52-2E29E62889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3648145-EA39-40B6-B396-56423AC5D2E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4828E63-4788-47CB-AB96-AE1D75795AB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84E6A40-739C-4B9D-B55B-F0A6B15FBCD8}"/>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AD6F1D3-F25B-40E8-AD90-97C5BD2AB9D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BDFDBC5-E26A-448C-829E-B4D23B71299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31BEF2A9-50D1-41B5-B838-C3DC166D52FF}"/>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F5B417D3-F42E-4D5A-A90F-E0E50E2122C6}"/>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101799</xdr:rowOff>
    </xdr:from>
    <xdr:ext cx="405111" cy="259045"/>
    <xdr:sp macro="" textlink="">
      <xdr:nvSpPr>
        <xdr:cNvPr id="63" name="【図書館】&#10;有形固定資産減価償却率平均値テキスト">
          <a:extLst>
            <a:ext uri="{FF2B5EF4-FFF2-40B4-BE49-F238E27FC236}">
              <a16:creationId xmlns:a16="http://schemas.microsoft.com/office/drawing/2014/main" id="{13219D48-C233-463E-B60B-B8F1DF63C5D1}"/>
            </a:ext>
          </a:extLst>
        </xdr:cNvPr>
        <xdr:cNvSpPr txBox="1"/>
      </xdr:nvSpPr>
      <xdr:spPr>
        <a:xfrm>
          <a:off x="4673600" y="644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944D2C3F-0C06-4EF1-AD0E-EFB5F42BB832}"/>
            </a:ext>
          </a:extLst>
        </xdr:cNvPr>
        <xdr:cNvSpPr/>
      </xdr:nvSpPr>
      <xdr:spPr>
        <a:xfrm>
          <a:off x="45847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7F2E4035-5EEC-45FA-A197-5A186A52BECF}"/>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CA43C802-311F-4F52-9901-D9139AE98D92}"/>
            </a:ext>
          </a:extLst>
        </xdr:cNvPr>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CFFBA854-5228-4D49-BB39-27CE65FF9570}"/>
            </a:ext>
          </a:extLst>
        </xdr:cNvPr>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DB2A141C-BF34-46A2-9806-C2D5B214BA13}"/>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791BE0A-1CA7-4559-B4FF-C88C242037E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488D05-55E5-4213-B59B-A4A67D818E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B65F0D5-0E3F-48B0-BA9B-4AA604CF0F8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DC1F9F9-555C-45A6-9FE9-78208EDD399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407E455-1124-44F6-8C3C-AE32D18A564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93980</xdr:rowOff>
    </xdr:from>
    <xdr:to>
      <xdr:col>24</xdr:col>
      <xdr:colOff>114300</xdr:colOff>
      <xdr:row>36</xdr:row>
      <xdr:rowOff>24130</xdr:rowOff>
    </xdr:to>
    <xdr:sp macro="" textlink="">
      <xdr:nvSpPr>
        <xdr:cNvPr id="74" name="楕円 73">
          <a:extLst>
            <a:ext uri="{FF2B5EF4-FFF2-40B4-BE49-F238E27FC236}">
              <a16:creationId xmlns:a16="http://schemas.microsoft.com/office/drawing/2014/main" id="{44D411AD-A797-43ED-A1A5-ADC7D13EDDE6}"/>
            </a:ext>
          </a:extLst>
        </xdr:cNvPr>
        <xdr:cNvSpPr/>
      </xdr:nvSpPr>
      <xdr:spPr>
        <a:xfrm>
          <a:off x="45847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116857</xdr:rowOff>
    </xdr:from>
    <xdr:ext cx="405111" cy="259045"/>
    <xdr:sp macro="" textlink="">
      <xdr:nvSpPr>
        <xdr:cNvPr id="75" name="【図書館】&#10;有形固定資産減価償却率該当値テキスト">
          <a:extLst>
            <a:ext uri="{FF2B5EF4-FFF2-40B4-BE49-F238E27FC236}">
              <a16:creationId xmlns:a16="http://schemas.microsoft.com/office/drawing/2014/main" id="{388ABE21-F1C9-4E70-9D89-15C13C328D68}"/>
            </a:ext>
          </a:extLst>
        </xdr:cNvPr>
        <xdr:cNvSpPr txBox="1"/>
      </xdr:nvSpPr>
      <xdr:spPr>
        <a:xfrm>
          <a:off x="4673600"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25400</xdr:rowOff>
    </xdr:from>
    <xdr:to>
      <xdr:col>20</xdr:col>
      <xdr:colOff>38100</xdr:colOff>
      <xdr:row>35</xdr:row>
      <xdr:rowOff>127000</xdr:rowOff>
    </xdr:to>
    <xdr:sp macro="" textlink="">
      <xdr:nvSpPr>
        <xdr:cNvPr id="76" name="楕円 75">
          <a:extLst>
            <a:ext uri="{FF2B5EF4-FFF2-40B4-BE49-F238E27FC236}">
              <a16:creationId xmlns:a16="http://schemas.microsoft.com/office/drawing/2014/main" id="{38F953C5-47E4-49BB-94E8-2EDD4CA61111}"/>
            </a:ext>
          </a:extLst>
        </xdr:cNvPr>
        <xdr:cNvSpPr/>
      </xdr:nvSpPr>
      <xdr:spPr>
        <a:xfrm>
          <a:off x="3746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76200</xdr:rowOff>
    </xdr:from>
    <xdr:to>
      <xdr:col>24</xdr:col>
      <xdr:colOff>63500</xdr:colOff>
      <xdr:row>35</xdr:row>
      <xdr:rowOff>144780</xdr:rowOff>
    </xdr:to>
    <xdr:cxnSp macro="">
      <xdr:nvCxnSpPr>
        <xdr:cNvPr id="77" name="直線コネクタ 76">
          <a:extLst>
            <a:ext uri="{FF2B5EF4-FFF2-40B4-BE49-F238E27FC236}">
              <a16:creationId xmlns:a16="http://schemas.microsoft.com/office/drawing/2014/main" id="{09B6620B-6271-404B-A41D-8BC553AF974A}"/>
            </a:ext>
          </a:extLst>
        </xdr:cNvPr>
        <xdr:cNvCxnSpPr/>
      </xdr:nvCxnSpPr>
      <xdr:spPr>
        <a:xfrm>
          <a:off x="3797300" y="60769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126637</xdr:rowOff>
    </xdr:from>
    <xdr:to>
      <xdr:col>15</xdr:col>
      <xdr:colOff>101600</xdr:colOff>
      <xdr:row>35</xdr:row>
      <xdr:rowOff>56787</xdr:rowOff>
    </xdr:to>
    <xdr:sp macro="" textlink="">
      <xdr:nvSpPr>
        <xdr:cNvPr id="78" name="楕円 77">
          <a:extLst>
            <a:ext uri="{FF2B5EF4-FFF2-40B4-BE49-F238E27FC236}">
              <a16:creationId xmlns:a16="http://schemas.microsoft.com/office/drawing/2014/main" id="{8718658B-6994-4F5E-A27F-9628777206F1}"/>
            </a:ext>
          </a:extLst>
        </xdr:cNvPr>
        <xdr:cNvSpPr/>
      </xdr:nvSpPr>
      <xdr:spPr>
        <a:xfrm>
          <a:off x="2857500" y="59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5987</xdr:rowOff>
    </xdr:from>
    <xdr:to>
      <xdr:col>19</xdr:col>
      <xdr:colOff>177800</xdr:colOff>
      <xdr:row>35</xdr:row>
      <xdr:rowOff>76200</xdr:rowOff>
    </xdr:to>
    <xdr:cxnSp macro="">
      <xdr:nvCxnSpPr>
        <xdr:cNvPr id="79" name="直線コネクタ 78">
          <a:extLst>
            <a:ext uri="{FF2B5EF4-FFF2-40B4-BE49-F238E27FC236}">
              <a16:creationId xmlns:a16="http://schemas.microsoft.com/office/drawing/2014/main" id="{E5615772-CE14-4F3E-98A9-1B92690B77ED}"/>
            </a:ext>
          </a:extLst>
        </xdr:cNvPr>
        <xdr:cNvCxnSpPr/>
      </xdr:nvCxnSpPr>
      <xdr:spPr>
        <a:xfrm>
          <a:off x="2908300" y="600673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58057</xdr:rowOff>
    </xdr:from>
    <xdr:to>
      <xdr:col>10</xdr:col>
      <xdr:colOff>165100</xdr:colOff>
      <xdr:row>34</xdr:row>
      <xdr:rowOff>159657</xdr:rowOff>
    </xdr:to>
    <xdr:sp macro="" textlink="">
      <xdr:nvSpPr>
        <xdr:cNvPr id="80" name="楕円 79">
          <a:extLst>
            <a:ext uri="{FF2B5EF4-FFF2-40B4-BE49-F238E27FC236}">
              <a16:creationId xmlns:a16="http://schemas.microsoft.com/office/drawing/2014/main" id="{EFD7742D-C647-4310-B86A-A6D077993C1B}"/>
            </a:ext>
          </a:extLst>
        </xdr:cNvPr>
        <xdr:cNvSpPr/>
      </xdr:nvSpPr>
      <xdr:spPr>
        <a:xfrm>
          <a:off x="1968500" y="58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108857</xdr:rowOff>
    </xdr:from>
    <xdr:to>
      <xdr:col>15</xdr:col>
      <xdr:colOff>50800</xdr:colOff>
      <xdr:row>35</xdr:row>
      <xdr:rowOff>5987</xdr:rowOff>
    </xdr:to>
    <xdr:cxnSp macro="">
      <xdr:nvCxnSpPr>
        <xdr:cNvPr id="81" name="直線コネクタ 80">
          <a:extLst>
            <a:ext uri="{FF2B5EF4-FFF2-40B4-BE49-F238E27FC236}">
              <a16:creationId xmlns:a16="http://schemas.microsoft.com/office/drawing/2014/main" id="{30430338-6A86-4DEB-B919-570DD7C1E170}"/>
            </a:ext>
          </a:extLst>
        </xdr:cNvPr>
        <xdr:cNvCxnSpPr/>
      </xdr:nvCxnSpPr>
      <xdr:spPr>
        <a:xfrm>
          <a:off x="2019300" y="593815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160927</xdr:rowOff>
    </xdr:from>
    <xdr:to>
      <xdr:col>6</xdr:col>
      <xdr:colOff>38100</xdr:colOff>
      <xdr:row>34</xdr:row>
      <xdr:rowOff>91077</xdr:rowOff>
    </xdr:to>
    <xdr:sp macro="" textlink="">
      <xdr:nvSpPr>
        <xdr:cNvPr id="82" name="楕円 81">
          <a:extLst>
            <a:ext uri="{FF2B5EF4-FFF2-40B4-BE49-F238E27FC236}">
              <a16:creationId xmlns:a16="http://schemas.microsoft.com/office/drawing/2014/main" id="{54210BE3-925D-4144-BD49-C6DED6AB33E3}"/>
            </a:ext>
          </a:extLst>
        </xdr:cNvPr>
        <xdr:cNvSpPr/>
      </xdr:nvSpPr>
      <xdr:spPr>
        <a:xfrm>
          <a:off x="1079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40277</xdr:rowOff>
    </xdr:from>
    <xdr:to>
      <xdr:col>10</xdr:col>
      <xdr:colOff>114300</xdr:colOff>
      <xdr:row>34</xdr:row>
      <xdr:rowOff>108857</xdr:rowOff>
    </xdr:to>
    <xdr:cxnSp macro="">
      <xdr:nvCxnSpPr>
        <xdr:cNvPr id="83" name="直線コネクタ 82">
          <a:extLst>
            <a:ext uri="{FF2B5EF4-FFF2-40B4-BE49-F238E27FC236}">
              <a16:creationId xmlns:a16="http://schemas.microsoft.com/office/drawing/2014/main" id="{BA25C316-DDAF-4D24-A953-A9B1E3CF425D}"/>
            </a:ext>
          </a:extLst>
        </xdr:cNvPr>
        <xdr:cNvCxnSpPr/>
      </xdr:nvCxnSpPr>
      <xdr:spPr>
        <a:xfrm>
          <a:off x="1130300" y="586957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9EF53460-ACAA-43E2-885E-928999E876B8}"/>
            </a:ext>
          </a:extLst>
        </xdr:cNvPr>
        <xdr:cNvSpPr txBox="1"/>
      </xdr:nvSpPr>
      <xdr:spPr>
        <a:xfrm>
          <a:off x="35820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155683</xdr:rowOff>
    </xdr:from>
    <xdr:ext cx="405111" cy="259045"/>
    <xdr:sp macro="" textlink="">
      <xdr:nvSpPr>
        <xdr:cNvPr id="85" name="n_2aveValue【図書館】&#10;有形固定資産減価償却率">
          <a:extLst>
            <a:ext uri="{FF2B5EF4-FFF2-40B4-BE49-F238E27FC236}">
              <a16:creationId xmlns:a16="http://schemas.microsoft.com/office/drawing/2014/main" id="{745D419E-1C62-4062-B27D-A71641316E39}"/>
            </a:ext>
          </a:extLst>
        </xdr:cNvPr>
        <xdr:cNvSpPr txBox="1"/>
      </xdr:nvSpPr>
      <xdr:spPr>
        <a:xfrm>
          <a:off x="2705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170378</xdr:rowOff>
    </xdr:from>
    <xdr:ext cx="405111" cy="259045"/>
    <xdr:sp macro="" textlink="">
      <xdr:nvSpPr>
        <xdr:cNvPr id="86" name="n_3aveValue【図書館】&#10;有形固定資産減価償却率">
          <a:extLst>
            <a:ext uri="{FF2B5EF4-FFF2-40B4-BE49-F238E27FC236}">
              <a16:creationId xmlns:a16="http://schemas.microsoft.com/office/drawing/2014/main" id="{39DBF3EF-73BF-480F-BF7E-1811F265329C}"/>
            </a:ext>
          </a:extLst>
        </xdr:cNvPr>
        <xdr:cNvSpPr txBox="1"/>
      </xdr:nvSpPr>
      <xdr:spPr>
        <a:xfrm>
          <a:off x="1816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id="{79670548-C6D1-4A4C-A63C-F503DAF103C1}"/>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143527</xdr:rowOff>
    </xdr:from>
    <xdr:ext cx="405111" cy="259045"/>
    <xdr:sp macro="" textlink="">
      <xdr:nvSpPr>
        <xdr:cNvPr id="88" name="n_1mainValue【図書館】&#10;有形固定資産減価償却率">
          <a:extLst>
            <a:ext uri="{FF2B5EF4-FFF2-40B4-BE49-F238E27FC236}">
              <a16:creationId xmlns:a16="http://schemas.microsoft.com/office/drawing/2014/main" id="{3DFB25DE-14BB-4D05-B45C-AFBEABC39EF2}"/>
            </a:ext>
          </a:extLst>
        </xdr:cNvPr>
        <xdr:cNvSpPr txBox="1"/>
      </xdr:nvSpPr>
      <xdr:spPr>
        <a:xfrm>
          <a:off x="35820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73314</xdr:rowOff>
    </xdr:from>
    <xdr:ext cx="405111" cy="259045"/>
    <xdr:sp macro="" textlink="">
      <xdr:nvSpPr>
        <xdr:cNvPr id="89" name="n_2mainValue【図書館】&#10;有形固定資産減価償却率">
          <a:extLst>
            <a:ext uri="{FF2B5EF4-FFF2-40B4-BE49-F238E27FC236}">
              <a16:creationId xmlns:a16="http://schemas.microsoft.com/office/drawing/2014/main" id="{23FF363D-B808-4E00-8317-34C075EAACA0}"/>
            </a:ext>
          </a:extLst>
        </xdr:cNvPr>
        <xdr:cNvSpPr txBox="1"/>
      </xdr:nvSpPr>
      <xdr:spPr>
        <a:xfrm>
          <a:off x="2705744" y="573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4734</xdr:rowOff>
    </xdr:from>
    <xdr:ext cx="405111" cy="259045"/>
    <xdr:sp macro="" textlink="">
      <xdr:nvSpPr>
        <xdr:cNvPr id="90" name="n_3mainValue【図書館】&#10;有形固定資産減価償却率">
          <a:extLst>
            <a:ext uri="{FF2B5EF4-FFF2-40B4-BE49-F238E27FC236}">
              <a16:creationId xmlns:a16="http://schemas.microsoft.com/office/drawing/2014/main" id="{45D55552-AA59-4D29-93D8-A813D440991D}"/>
            </a:ext>
          </a:extLst>
        </xdr:cNvPr>
        <xdr:cNvSpPr txBox="1"/>
      </xdr:nvSpPr>
      <xdr:spPr>
        <a:xfrm>
          <a:off x="1816744" y="566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107604</xdr:rowOff>
    </xdr:from>
    <xdr:ext cx="405111" cy="259045"/>
    <xdr:sp macro="" textlink="">
      <xdr:nvSpPr>
        <xdr:cNvPr id="91" name="n_4mainValue【図書館】&#10;有形固定資産減価償却率">
          <a:extLst>
            <a:ext uri="{FF2B5EF4-FFF2-40B4-BE49-F238E27FC236}">
              <a16:creationId xmlns:a16="http://schemas.microsoft.com/office/drawing/2014/main" id="{0A0E29E0-D9B3-4B65-8CBD-3E095D568B88}"/>
            </a:ext>
          </a:extLst>
        </xdr:cNvPr>
        <xdr:cNvSpPr txBox="1"/>
      </xdr:nvSpPr>
      <xdr:spPr>
        <a:xfrm>
          <a:off x="9277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17477AA-9255-4255-BC75-77C37A8DAAE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3A1BE0D-8AEC-4F98-9F98-2946291801C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6A2BE39-6823-4559-B323-2897A08FBA6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C979B07-A72E-470F-8601-2A9F0B50640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E4E4FAA-8D84-413C-B496-05FDACEDB7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F664EB5-D691-43EF-A653-863DACCE7AC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36BF806-E729-4249-B82A-9483B8DD986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2E68FE8-1025-4303-8EB1-5D9BE9A4A51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6B40A26-9D93-470A-8570-ADCEF649AE6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57A9AE8-41E2-4001-8231-BE82EEBDA21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42A47D6-C6CB-41EC-BBD5-E00BC0F1C07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716CB54-3AA4-4649-98AB-51D3878CA26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050310F-E58B-471B-8AFD-0A56C6D56EE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8525B415-0F7C-4BFD-B14E-BDCE2E051B1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3342C43-A126-49A8-AEFE-5716D267F98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F8780B9-4D1D-427D-B1D2-E6749BEFC71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2546662-54D3-4051-8513-89A37194F85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ACC6543-B7A3-47A9-995B-A2AD59F7A96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4E97C02-1494-4208-886F-BA499832DF2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6B9C1A6-A9E3-45AE-8426-286D68DBFCF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5EB51BA-F944-4A5F-85E8-6EF7C08A0D8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47A5D784-811C-42BD-8C25-4EBD96C49E8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516060F-0A63-41F2-ABAF-0A1649105F1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FC14A724-6B03-48E7-A1CE-52FBAEAB9FEF}"/>
            </a:ext>
          </a:extLst>
        </xdr:cNvPr>
        <xdr:cNvCxnSpPr/>
      </xdr:nvCxnSpPr>
      <xdr:spPr>
        <a:xfrm flipV="1">
          <a:off x="10476865" y="5803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9373ED4C-65C2-4977-A749-0AE3D9DF9707}"/>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1943C610-72D5-4168-AB58-9BAE89614FB8}"/>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F7007D6D-3530-4CBB-A7FF-1BD11284D19A}"/>
            </a:ext>
          </a:extLst>
        </xdr:cNvPr>
        <xdr:cNvSpPr txBox="1"/>
      </xdr:nvSpPr>
      <xdr:spPr>
        <a:xfrm>
          <a:off x="105156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E41F7288-7932-4A8A-B5A4-A1F84A869617}"/>
            </a:ext>
          </a:extLst>
        </xdr:cNvPr>
        <xdr:cNvCxnSpPr/>
      </xdr:nvCxnSpPr>
      <xdr:spPr>
        <a:xfrm>
          <a:off x="103886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111777</xdr:rowOff>
    </xdr:from>
    <xdr:ext cx="469744" cy="259045"/>
    <xdr:sp macro="" textlink="">
      <xdr:nvSpPr>
        <xdr:cNvPr id="120" name="【図書館】&#10;一人当たり面積平均値テキスト">
          <a:extLst>
            <a:ext uri="{FF2B5EF4-FFF2-40B4-BE49-F238E27FC236}">
              <a16:creationId xmlns:a16="http://schemas.microsoft.com/office/drawing/2014/main" id="{DEF00A28-3D7A-433E-AE81-D196B9E0B86F}"/>
            </a:ext>
          </a:extLst>
        </xdr:cNvPr>
        <xdr:cNvSpPr txBox="1"/>
      </xdr:nvSpPr>
      <xdr:spPr>
        <a:xfrm>
          <a:off x="10515600" y="645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52519FAA-E761-4233-8827-4EBAB746E1DA}"/>
            </a:ext>
          </a:extLst>
        </xdr:cNvPr>
        <xdr:cNvSpPr/>
      </xdr:nvSpPr>
      <xdr:spPr>
        <a:xfrm>
          <a:off x="10426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6731CCDD-AF28-4FEF-A6B7-DB7877A3AFA8}"/>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8F0E92E0-8101-40F1-936B-11A047E0F05E}"/>
            </a:ext>
          </a:extLst>
        </xdr:cNvPr>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5C6E3C3C-0195-4D00-B4B5-799F800F7527}"/>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9FF8C8DA-26B1-4509-A7AA-32E3F68829B0}"/>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6B32BD6-0B3B-471A-9738-D6A6666DABE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490FF2B-4ABA-4AFF-B5C5-F839A8E9037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E95F7CA-E0CB-4253-B3BE-412D58BB90A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83228C8-2651-456A-9CE5-156529DD1D8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AF553AD-D412-491B-BB16-9CA3E42FB29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31" name="楕円 130">
          <a:extLst>
            <a:ext uri="{FF2B5EF4-FFF2-40B4-BE49-F238E27FC236}">
              <a16:creationId xmlns:a16="http://schemas.microsoft.com/office/drawing/2014/main" id="{52C0955D-96AB-405E-AB00-2C0B22E4FECC}"/>
            </a:ext>
          </a:extLst>
        </xdr:cNvPr>
        <xdr:cNvSpPr/>
      </xdr:nvSpPr>
      <xdr:spPr>
        <a:xfrm>
          <a:off x="10426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41927</xdr:rowOff>
    </xdr:from>
    <xdr:ext cx="469744" cy="259045"/>
    <xdr:sp macro="" textlink="">
      <xdr:nvSpPr>
        <xdr:cNvPr id="132" name="【図書館】&#10;一人当たり面積該当値テキスト">
          <a:extLst>
            <a:ext uri="{FF2B5EF4-FFF2-40B4-BE49-F238E27FC236}">
              <a16:creationId xmlns:a16="http://schemas.microsoft.com/office/drawing/2014/main" id="{286BEA00-B5C5-4B9F-AA27-DDC057E07D88}"/>
            </a:ext>
          </a:extLst>
        </xdr:cNvPr>
        <xdr:cNvSpPr txBox="1"/>
      </xdr:nvSpPr>
      <xdr:spPr>
        <a:xfrm>
          <a:off x="10515600"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33" name="楕円 132">
          <a:extLst>
            <a:ext uri="{FF2B5EF4-FFF2-40B4-BE49-F238E27FC236}">
              <a16:creationId xmlns:a16="http://schemas.microsoft.com/office/drawing/2014/main" id="{4A4282A2-9CF0-4121-A670-F6BDDC2BD232}"/>
            </a:ext>
          </a:extLst>
        </xdr:cNvPr>
        <xdr:cNvSpPr/>
      </xdr:nvSpPr>
      <xdr:spPr>
        <a:xfrm>
          <a:off x="9588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114300</xdr:rowOff>
    </xdr:to>
    <xdr:cxnSp macro="">
      <xdr:nvCxnSpPr>
        <xdr:cNvPr id="134" name="直線コネクタ 133">
          <a:extLst>
            <a:ext uri="{FF2B5EF4-FFF2-40B4-BE49-F238E27FC236}">
              <a16:creationId xmlns:a16="http://schemas.microsoft.com/office/drawing/2014/main" id="{B4BBEA1F-76C1-46B9-98CE-3BF679E15EC5}"/>
            </a:ext>
          </a:extLst>
        </xdr:cNvPr>
        <xdr:cNvCxnSpPr/>
      </xdr:nvCxnSpPr>
      <xdr:spPr>
        <a:xfrm>
          <a:off x="9639300" y="697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5" name="楕円 134">
          <a:extLst>
            <a:ext uri="{FF2B5EF4-FFF2-40B4-BE49-F238E27FC236}">
              <a16:creationId xmlns:a16="http://schemas.microsoft.com/office/drawing/2014/main" id="{3AC9CF1E-7FE9-4CAC-BD2D-636D728A49DC}"/>
            </a:ext>
          </a:extLst>
        </xdr:cNvPr>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114300</xdr:rowOff>
    </xdr:to>
    <xdr:cxnSp macro="">
      <xdr:nvCxnSpPr>
        <xdr:cNvPr id="136" name="直線コネクタ 135">
          <a:extLst>
            <a:ext uri="{FF2B5EF4-FFF2-40B4-BE49-F238E27FC236}">
              <a16:creationId xmlns:a16="http://schemas.microsoft.com/office/drawing/2014/main" id="{ADF206AA-C932-4A6E-868A-C70F9A6F1297}"/>
            </a:ext>
          </a:extLst>
        </xdr:cNvPr>
        <xdr:cNvCxnSpPr/>
      </xdr:nvCxnSpPr>
      <xdr:spPr>
        <a:xfrm>
          <a:off x="8750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7" name="楕円 136">
          <a:extLst>
            <a:ext uri="{FF2B5EF4-FFF2-40B4-BE49-F238E27FC236}">
              <a16:creationId xmlns:a16="http://schemas.microsoft.com/office/drawing/2014/main" id="{B2D1367F-C87B-4275-A8F3-418C160B6FB6}"/>
            </a:ext>
          </a:extLst>
        </xdr:cNvPr>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114300</xdr:rowOff>
    </xdr:to>
    <xdr:cxnSp macro="">
      <xdr:nvCxnSpPr>
        <xdr:cNvPr id="138" name="直線コネクタ 137">
          <a:extLst>
            <a:ext uri="{FF2B5EF4-FFF2-40B4-BE49-F238E27FC236}">
              <a16:creationId xmlns:a16="http://schemas.microsoft.com/office/drawing/2014/main" id="{DD117F7E-F644-4279-9AE1-B92CC6A426D3}"/>
            </a:ext>
          </a:extLst>
        </xdr:cNvPr>
        <xdr:cNvCxnSpPr/>
      </xdr:nvCxnSpPr>
      <xdr:spPr>
        <a:xfrm>
          <a:off x="7861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76200</xdr:rowOff>
    </xdr:from>
    <xdr:to>
      <xdr:col>36</xdr:col>
      <xdr:colOff>165100</xdr:colOff>
      <xdr:row>41</xdr:row>
      <xdr:rowOff>6350</xdr:rowOff>
    </xdr:to>
    <xdr:sp macro="" textlink="">
      <xdr:nvSpPr>
        <xdr:cNvPr id="139" name="楕円 138">
          <a:extLst>
            <a:ext uri="{FF2B5EF4-FFF2-40B4-BE49-F238E27FC236}">
              <a16:creationId xmlns:a16="http://schemas.microsoft.com/office/drawing/2014/main" id="{DAF929FB-F016-4CC2-8640-DBA078F1946F}"/>
            </a:ext>
          </a:extLst>
        </xdr:cNvPr>
        <xdr:cNvSpPr/>
      </xdr:nvSpPr>
      <xdr:spPr>
        <a:xfrm>
          <a:off x="6921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127000</xdr:rowOff>
    </xdr:to>
    <xdr:cxnSp macro="">
      <xdr:nvCxnSpPr>
        <xdr:cNvPr id="140" name="直線コネクタ 139">
          <a:extLst>
            <a:ext uri="{FF2B5EF4-FFF2-40B4-BE49-F238E27FC236}">
              <a16:creationId xmlns:a16="http://schemas.microsoft.com/office/drawing/2014/main" id="{7885C491-D129-4842-AFE6-976B541625F9}"/>
            </a:ext>
          </a:extLst>
        </xdr:cNvPr>
        <xdr:cNvCxnSpPr/>
      </xdr:nvCxnSpPr>
      <xdr:spPr>
        <a:xfrm flipV="1">
          <a:off x="6972300" y="697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1" name="n_1aveValue【図書館】&#10;一人当たり面積">
          <a:extLst>
            <a:ext uri="{FF2B5EF4-FFF2-40B4-BE49-F238E27FC236}">
              <a16:creationId xmlns:a16="http://schemas.microsoft.com/office/drawing/2014/main" id="{17B417CB-0821-47B9-BD78-B09C54E1F026}"/>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2" name="n_2aveValue【図書館】&#10;一人当たり面積">
          <a:extLst>
            <a:ext uri="{FF2B5EF4-FFF2-40B4-BE49-F238E27FC236}">
              <a16:creationId xmlns:a16="http://schemas.microsoft.com/office/drawing/2014/main" id="{30962504-5B9F-449B-9753-0DC555DDC1E1}"/>
            </a:ext>
          </a:extLst>
        </xdr:cNvPr>
        <xdr:cNvSpPr txBox="1"/>
      </xdr:nvSpPr>
      <xdr:spPr>
        <a:xfrm>
          <a:off x="8515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3" name="n_3aveValue【図書館】&#10;一人当たり面積">
          <a:extLst>
            <a:ext uri="{FF2B5EF4-FFF2-40B4-BE49-F238E27FC236}">
              <a16:creationId xmlns:a16="http://schemas.microsoft.com/office/drawing/2014/main" id="{8F1CB446-AB4D-40DC-A9DC-9672A683CB6B}"/>
            </a:ext>
          </a:extLst>
        </xdr:cNvPr>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4" name="n_4aveValue【図書館】&#10;一人当たり面積">
          <a:extLst>
            <a:ext uri="{FF2B5EF4-FFF2-40B4-BE49-F238E27FC236}">
              <a16:creationId xmlns:a16="http://schemas.microsoft.com/office/drawing/2014/main" id="{321730BA-C320-4DF8-9BA9-D961222AB2D6}"/>
            </a:ext>
          </a:extLst>
        </xdr:cNvPr>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156227</xdr:rowOff>
    </xdr:from>
    <xdr:ext cx="469744" cy="259045"/>
    <xdr:sp macro="" textlink="">
      <xdr:nvSpPr>
        <xdr:cNvPr id="145" name="n_1mainValue【図書館】&#10;一人当たり面積">
          <a:extLst>
            <a:ext uri="{FF2B5EF4-FFF2-40B4-BE49-F238E27FC236}">
              <a16:creationId xmlns:a16="http://schemas.microsoft.com/office/drawing/2014/main" id="{45A65963-C2FD-4D3B-A919-215065B58C20}"/>
            </a:ext>
          </a:extLst>
        </xdr:cNvPr>
        <xdr:cNvSpPr txBox="1"/>
      </xdr:nvSpPr>
      <xdr:spPr>
        <a:xfrm>
          <a:off x="9391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46" name="n_2mainValue【図書館】&#10;一人当たり面積">
          <a:extLst>
            <a:ext uri="{FF2B5EF4-FFF2-40B4-BE49-F238E27FC236}">
              <a16:creationId xmlns:a16="http://schemas.microsoft.com/office/drawing/2014/main" id="{64820FEC-0E96-4B07-B4E6-4C0559FE08DE}"/>
            </a:ext>
          </a:extLst>
        </xdr:cNvPr>
        <xdr:cNvSpPr txBox="1"/>
      </xdr:nvSpPr>
      <xdr:spPr>
        <a:xfrm>
          <a:off x="8515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156227</xdr:rowOff>
    </xdr:from>
    <xdr:ext cx="469744" cy="259045"/>
    <xdr:sp macro="" textlink="">
      <xdr:nvSpPr>
        <xdr:cNvPr id="147" name="n_3mainValue【図書館】&#10;一人当たり面積">
          <a:extLst>
            <a:ext uri="{FF2B5EF4-FFF2-40B4-BE49-F238E27FC236}">
              <a16:creationId xmlns:a16="http://schemas.microsoft.com/office/drawing/2014/main" id="{B538BCDB-60DC-426E-9CB4-8AC497BA1E1D}"/>
            </a:ext>
          </a:extLst>
        </xdr:cNvPr>
        <xdr:cNvSpPr txBox="1"/>
      </xdr:nvSpPr>
      <xdr:spPr>
        <a:xfrm>
          <a:off x="7626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168927</xdr:rowOff>
    </xdr:from>
    <xdr:ext cx="469744" cy="259045"/>
    <xdr:sp macro="" textlink="">
      <xdr:nvSpPr>
        <xdr:cNvPr id="148" name="n_4mainValue【図書館】&#10;一人当たり面積">
          <a:extLst>
            <a:ext uri="{FF2B5EF4-FFF2-40B4-BE49-F238E27FC236}">
              <a16:creationId xmlns:a16="http://schemas.microsoft.com/office/drawing/2014/main" id="{D998455F-149F-4FEF-A1F4-7EC9E08F2E7D}"/>
            </a:ext>
          </a:extLst>
        </xdr:cNvPr>
        <xdr:cNvSpPr txBox="1"/>
      </xdr:nvSpPr>
      <xdr:spPr>
        <a:xfrm>
          <a:off x="6737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22CE756-AA4A-42EA-94D9-723423ABEFF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9B5AADC-6A15-41A7-BBD7-C4A6ADC7E6F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E98E86B-4A42-4E9F-8FDB-224F3CDD9A6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2D597FF-93B0-4A19-AD6E-E338A7B9600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05D0FB9-C6FF-4E59-8165-169EFE44D42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F1F0C14-26BE-4DCF-BFC7-7207C3F4BA4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59006E6-42C6-488D-A3DB-C0134418973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CF82D9B-DE58-4F92-9EB1-35CC3ED7A3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29E42FA-3E09-47D3-A343-C44502AC55C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E23D243-5182-4B94-B129-262081C90D3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58C4D04-043B-4C73-A1B7-643B8F34A84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1C69D97E-EB2F-4566-B961-9E6065AD27BA}"/>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5DFF94EA-C051-4E6E-9F17-DDB30CD70982}"/>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CE38589C-B314-4E0E-B44A-0A8FDD0A1854}"/>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B0F637D8-D9AA-4896-A91D-9AAC1896A8E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8785E547-6F10-40EE-9F45-000E021244A5}"/>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56E4BDC3-6628-40CE-A38A-338EDADF0C39}"/>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6C1FD969-7DFF-484B-AAAD-0F686D7738BE}"/>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8E710ED0-E34F-4774-B5B5-07CB8951F3B1}"/>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A33FC76-26D5-4E13-9BBD-D2D1D860800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9BDF5A14-4C76-4ED1-9A18-4DC2A3E64319}"/>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A5F61E7-663D-4FAA-A818-21ADCE46D9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FC448546-B8EB-4B08-8BE7-EC83BC03E7CC}"/>
            </a:ext>
          </a:extLst>
        </xdr:cNvPr>
        <xdr:cNvCxnSpPr/>
      </xdr:nvCxnSpPr>
      <xdr:spPr>
        <a:xfrm flipV="1">
          <a:off x="4634865" y="9480042"/>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D162845F-7506-4025-AF40-2AE3E897C827}"/>
            </a:ext>
          </a:extLst>
        </xdr:cNvPr>
        <xdr:cNvSpPr txBox="1"/>
      </xdr:nvSpPr>
      <xdr:spPr>
        <a:xfrm>
          <a:off x="4673600" y="1076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31A555A1-0990-4B6D-8476-E27B690279EF}"/>
            </a:ext>
          </a:extLst>
        </xdr:cNvPr>
        <xdr:cNvCxnSpPr/>
      </xdr:nvCxnSpPr>
      <xdr:spPr>
        <a:xfrm>
          <a:off x="4546600" y="10762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EC17A33-E8D4-4D09-A883-C3F3BABE1146}"/>
            </a:ext>
          </a:extLst>
        </xdr:cNvPr>
        <xdr:cNvSpPr txBox="1"/>
      </xdr:nvSpPr>
      <xdr:spPr>
        <a:xfrm>
          <a:off x="4673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A59FBB9C-7861-4015-89DB-5361DB3678F1}"/>
            </a:ext>
          </a:extLst>
        </xdr:cNvPr>
        <xdr:cNvCxnSpPr/>
      </xdr:nvCxnSpPr>
      <xdr:spPr>
        <a:xfrm>
          <a:off x="4546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5491F25-42A8-4AD7-AD19-212EFEEFC891}"/>
            </a:ext>
          </a:extLst>
        </xdr:cNvPr>
        <xdr:cNvSpPr txBox="1"/>
      </xdr:nvSpPr>
      <xdr:spPr>
        <a:xfrm>
          <a:off x="4673600" y="9980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13913BE6-C911-46A5-921D-D7B0A70F42FA}"/>
            </a:ext>
          </a:extLst>
        </xdr:cNvPr>
        <xdr:cNvSpPr/>
      </xdr:nvSpPr>
      <xdr:spPr>
        <a:xfrm>
          <a:off x="45847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0CEB0FBE-4B94-410C-9DC2-D79B54F4ACE1}"/>
            </a:ext>
          </a:extLst>
        </xdr:cNvPr>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86F40328-A3D1-4E29-8714-F91839F7C355}"/>
            </a:ext>
          </a:extLst>
        </xdr:cNvPr>
        <xdr:cNvSpPr/>
      </xdr:nvSpPr>
      <xdr:spPr>
        <a:xfrm>
          <a:off x="2857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9CE05884-8D35-4E80-9814-E3DEF6CB6DF5}"/>
            </a:ext>
          </a:extLst>
        </xdr:cNvPr>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BBC5CE66-A081-46BF-AD7C-314A7AC9B655}"/>
            </a:ext>
          </a:extLst>
        </xdr:cNvPr>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D05CF2B-1B76-4CD8-AA1A-F1306F17AD3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371353A-DBAD-4E0B-AB20-2A3A30E7337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77978CA-4369-4FA1-A20D-4CA792AF80E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0955B0C-2C21-4282-9C81-D23EDF12BBE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EDF84E6-5930-426F-8B75-6B2DBF6DCC2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87" name="楕円 186">
          <a:extLst>
            <a:ext uri="{FF2B5EF4-FFF2-40B4-BE49-F238E27FC236}">
              <a16:creationId xmlns:a16="http://schemas.microsoft.com/office/drawing/2014/main" id="{6DF18953-DAEA-4522-A105-23EF68B7509B}"/>
            </a:ext>
          </a:extLst>
        </xdr:cNvPr>
        <xdr:cNvSpPr/>
      </xdr:nvSpPr>
      <xdr:spPr>
        <a:xfrm>
          <a:off x="4584700" y="1048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5351</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27F5CC4-F598-4A3E-BF75-E4BBC1937B40}"/>
            </a:ext>
          </a:extLst>
        </xdr:cNvPr>
        <xdr:cNvSpPr txBox="1"/>
      </xdr:nvSpPr>
      <xdr:spPr>
        <a:xfrm>
          <a:off x="4673600"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111506</xdr:rowOff>
    </xdr:from>
    <xdr:to>
      <xdr:col>20</xdr:col>
      <xdr:colOff>38100</xdr:colOff>
      <xdr:row>62</xdr:row>
      <xdr:rowOff>41656</xdr:rowOff>
    </xdr:to>
    <xdr:sp macro="" textlink="">
      <xdr:nvSpPr>
        <xdr:cNvPr id="189" name="楕円 188">
          <a:extLst>
            <a:ext uri="{FF2B5EF4-FFF2-40B4-BE49-F238E27FC236}">
              <a16:creationId xmlns:a16="http://schemas.microsoft.com/office/drawing/2014/main" id="{909AB272-B98F-48C7-B2E9-29132D49E95F}"/>
            </a:ext>
          </a:extLst>
        </xdr:cNvPr>
        <xdr:cNvSpPr/>
      </xdr:nvSpPr>
      <xdr:spPr>
        <a:xfrm>
          <a:off x="3746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77724</xdr:rowOff>
    </xdr:from>
    <xdr:to>
      <xdr:col>24</xdr:col>
      <xdr:colOff>63500</xdr:colOff>
      <xdr:row>61</xdr:row>
      <xdr:rowOff>162306</xdr:rowOff>
    </xdr:to>
    <xdr:cxnSp macro="">
      <xdr:nvCxnSpPr>
        <xdr:cNvPr id="190" name="直線コネクタ 189">
          <a:extLst>
            <a:ext uri="{FF2B5EF4-FFF2-40B4-BE49-F238E27FC236}">
              <a16:creationId xmlns:a16="http://schemas.microsoft.com/office/drawing/2014/main" id="{11124631-CCAD-4605-A3EB-13E68BD822E2}"/>
            </a:ext>
          </a:extLst>
        </xdr:cNvPr>
        <xdr:cNvCxnSpPr/>
      </xdr:nvCxnSpPr>
      <xdr:spPr>
        <a:xfrm flipV="1">
          <a:off x="3797300" y="10536174"/>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118364</xdr:rowOff>
    </xdr:from>
    <xdr:to>
      <xdr:col>15</xdr:col>
      <xdr:colOff>101600</xdr:colOff>
      <xdr:row>62</xdr:row>
      <xdr:rowOff>48514</xdr:rowOff>
    </xdr:to>
    <xdr:sp macro="" textlink="">
      <xdr:nvSpPr>
        <xdr:cNvPr id="191" name="楕円 190">
          <a:extLst>
            <a:ext uri="{FF2B5EF4-FFF2-40B4-BE49-F238E27FC236}">
              <a16:creationId xmlns:a16="http://schemas.microsoft.com/office/drawing/2014/main" id="{078652A3-311E-4900-B041-DF691D4B9443}"/>
            </a:ext>
          </a:extLst>
        </xdr:cNvPr>
        <xdr:cNvSpPr/>
      </xdr:nvSpPr>
      <xdr:spPr>
        <a:xfrm>
          <a:off x="2857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162306</xdr:rowOff>
    </xdr:from>
    <xdr:to>
      <xdr:col>19</xdr:col>
      <xdr:colOff>177800</xdr:colOff>
      <xdr:row>61</xdr:row>
      <xdr:rowOff>169164</xdr:rowOff>
    </xdr:to>
    <xdr:cxnSp macro="">
      <xdr:nvCxnSpPr>
        <xdr:cNvPr id="192" name="直線コネクタ 191">
          <a:extLst>
            <a:ext uri="{FF2B5EF4-FFF2-40B4-BE49-F238E27FC236}">
              <a16:creationId xmlns:a16="http://schemas.microsoft.com/office/drawing/2014/main" id="{1D666353-7BD0-453C-B553-37F4D354B27A}"/>
            </a:ext>
          </a:extLst>
        </xdr:cNvPr>
        <xdr:cNvCxnSpPr/>
      </xdr:nvCxnSpPr>
      <xdr:spPr>
        <a:xfrm flipV="1">
          <a:off x="2908300" y="1062075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154940</xdr:rowOff>
    </xdr:from>
    <xdr:to>
      <xdr:col>10</xdr:col>
      <xdr:colOff>165100</xdr:colOff>
      <xdr:row>62</xdr:row>
      <xdr:rowOff>85090</xdr:rowOff>
    </xdr:to>
    <xdr:sp macro="" textlink="">
      <xdr:nvSpPr>
        <xdr:cNvPr id="193" name="楕円 192">
          <a:extLst>
            <a:ext uri="{FF2B5EF4-FFF2-40B4-BE49-F238E27FC236}">
              <a16:creationId xmlns:a16="http://schemas.microsoft.com/office/drawing/2014/main" id="{1F4B5D9E-7379-4C54-ACD5-043ED2D6DC24}"/>
            </a:ext>
          </a:extLst>
        </xdr:cNvPr>
        <xdr:cNvSpPr/>
      </xdr:nvSpPr>
      <xdr:spPr>
        <a:xfrm>
          <a:off x="1968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169164</xdr:rowOff>
    </xdr:from>
    <xdr:to>
      <xdr:col>15</xdr:col>
      <xdr:colOff>50800</xdr:colOff>
      <xdr:row>62</xdr:row>
      <xdr:rowOff>34290</xdr:rowOff>
    </xdr:to>
    <xdr:cxnSp macro="">
      <xdr:nvCxnSpPr>
        <xdr:cNvPr id="194" name="直線コネクタ 193">
          <a:extLst>
            <a:ext uri="{FF2B5EF4-FFF2-40B4-BE49-F238E27FC236}">
              <a16:creationId xmlns:a16="http://schemas.microsoft.com/office/drawing/2014/main" id="{1FD3EE2E-73A8-416E-BE51-CA2E8DC0B213}"/>
            </a:ext>
          </a:extLst>
        </xdr:cNvPr>
        <xdr:cNvCxnSpPr/>
      </xdr:nvCxnSpPr>
      <xdr:spPr>
        <a:xfrm flipV="1">
          <a:off x="2019300" y="1062761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154940</xdr:rowOff>
    </xdr:from>
    <xdr:to>
      <xdr:col>6</xdr:col>
      <xdr:colOff>38100</xdr:colOff>
      <xdr:row>62</xdr:row>
      <xdr:rowOff>85090</xdr:rowOff>
    </xdr:to>
    <xdr:sp macro="" textlink="">
      <xdr:nvSpPr>
        <xdr:cNvPr id="195" name="楕円 194">
          <a:extLst>
            <a:ext uri="{FF2B5EF4-FFF2-40B4-BE49-F238E27FC236}">
              <a16:creationId xmlns:a16="http://schemas.microsoft.com/office/drawing/2014/main" id="{F3B40851-8133-4CAF-966E-6F15912D752A}"/>
            </a:ext>
          </a:extLst>
        </xdr:cNvPr>
        <xdr:cNvSpPr/>
      </xdr:nvSpPr>
      <xdr:spPr>
        <a:xfrm>
          <a:off x="1079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34290</xdr:rowOff>
    </xdr:from>
    <xdr:to>
      <xdr:col>10</xdr:col>
      <xdr:colOff>114300</xdr:colOff>
      <xdr:row>62</xdr:row>
      <xdr:rowOff>34290</xdr:rowOff>
    </xdr:to>
    <xdr:cxnSp macro="">
      <xdr:nvCxnSpPr>
        <xdr:cNvPr id="196" name="直線コネクタ 195">
          <a:extLst>
            <a:ext uri="{FF2B5EF4-FFF2-40B4-BE49-F238E27FC236}">
              <a16:creationId xmlns:a16="http://schemas.microsoft.com/office/drawing/2014/main" id="{9EEECCF5-873F-4E68-8CD7-94C3BAA6261E}"/>
            </a:ext>
          </a:extLst>
        </xdr:cNvPr>
        <xdr:cNvCxnSpPr/>
      </xdr:nvCxnSpPr>
      <xdr:spPr>
        <a:xfrm>
          <a:off x="1130300" y="1066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a:extLst>
            <a:ext uri="{FF2B5EF4-FFF2-40B4-BE49-F238E27FC236}">
              <a16:creationId xmlns:a16="http://schemas.microsoft.com/office/drawing/2014/main" id="{61CE8963-8B61-499E-B05E-AD078EDFF317}"/>
            </a:ext>
          </a:extLst>
        </xdr:cNvPr>
        <xdr:cNvSpPr txBox="1"/>
      </xdr:nvSpPr>
      <xdr:spPr>
        <a:xfrm>
          <a:off x="35820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a:extLst>
            <a:ext uri="{FF2B5EF4-FFF2-40B4-BE49-F238E27FC236}">
              <a16:creationId xmlns:a16="http://schemas.microsoft.com/office/drawing/2014/main" id="{F9D63307-329A-4BB5-BC13-29CD44E4AF4F}"/>
            </a:ext>
          </a:extLst>
        </xdr:cNvPr>
        <xdr:cNvSpPr txBox="1"/>
      </xdr:nvSpPr>
      <xdr:spPr>
        <a:xfrm>
          <a:off x="2705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a:extLst>
            <a:ext uri="{FF2B5EF4-FFF2-40B4-BE49-F238E27FC236}">
              <a16:creationId xmlns:a16="http://schemas.microsoft.com/office/drawing/2014/main" id="{E988FE26-9DBB-48AE-9401-9B2A75EE1EDB}"/>
            </a:ext>
          </a:extLst>
        </xdr:cNvPr>
        <xdr:cNvSpPr txBox="1"/>
      </xdr:nvSpPr>
      <xdr:spPr>
        <a:xfrm>
          <a:off x="1816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a:extLst>
            <a:ext uri="{FF2B5EF4-FFF2-40B4-BE49-F238E27FC236}">
              <a16:creationId xmlns:a16="http://schemas.microsoft.com/office/drawing/2014/main" id="{06F543A6-C682-464D-9C81-F85B2CC3B66C}"/>
            </a:ext>
          </a:extLst>
        </xdr:cNvPr>
        <xdr:cNvSpPr txBox="1"/>
      </xdr:nvSpPr>
      <xdr:spPr>
        <a:xfrm>
          <a:off x="927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32783</xdr:rowOff>
    </xdr:from>
    <xdr:ext cx="405111" cy="259045"/>
    <xdr:sp macro="" textlink="">
      <xdr:nvSpPr>
        <xdr:cNvPr id="201" name="n_1mainValue【体育館・プール】&#10;有形固定資産減価償却率">
          <a:extLst>
            <a:ext uri="{FF2B5EF4-FFF2-40B4-BE49-F238E27FC236}">
              <a16:creationId xmlns:a16="http://schemas.microsoft.com/office/drawing/2014/main" id="{F1E7B8EE-4D4E-483B-88AC-55C871C1D486}"/>
            </a:ext>
          </a:extLst>
        </xdr:cNvPr>
        <xdr:cNvSpPr txBox="1"/>
      </xdr:nvSpPr>
      <xdr:spPr>
        <a:xfrm>
          <a:off x="3582044" y="1066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39641</xdr:rowOff>
    </xdr:from>
    <xdr:ext cx="405111" cy="259045"/>
    <xdr:sp macro="" textlink="">
      <xdr:nvSpPr>
        <xdr:cNvPr id="202" name="n_2mainValue【体育館・プール】&#10;有形固定資産減価償却率">
          <a:extLst>
            <a:ext uri="{FF2B5EF4-FFF2-40B4-BE49-F238E27FC236}">
              <a16:creationId xmlns:a16="http://schemas.microsoft.com/office/drawing/2014/main" id="{344960B4-4252-4981-BFEF-1E060E6EE6C5}"/>
            </a:ext>
          </a:extLst>
        </xdr:cNvPr>
        <xdr:cNvSpPr txBox="1"/>
      </xdr:nvSpPr>
      <xdr:spPr>
        <a:xfrm>
          <a:off x="2705744" y="1066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76217</xdr:rowOff>
    </xdr:from>
    <xdr:ext cx="405111" cy="259045"/>
    <xdr:sp macro="" textlink="">
      <xdr:nvSpPr>
        <xdr:cNvPr id="203" name="n_3mainValue【体育館・プール】&#10;有形固定資産減価償却率">
          <a:extLst>
            <a:ext uri="{FF2B5EF4-FFF2-40B4-BE49-F238E27FC236}">
              <a16:creationId xmlns:a16="http://schemas.microsoft.com/office/drawing/2014/main" id="{A0340B1A-3B22-4F31-AA43-3709952209FE}"/>
            </a:ext>
          </a:extLst>
        </xdr:cNvPr>
        <xdr:cNvSpPr txBox="1"/>
      </xdr:nvSpPr>
      <xdr:spPr>
        <a:xfrm>
          <a:off x="1816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76217</xdr:rowOff>
    </xdr:from>
    <xdr:ext cx="405111" cy="259045"/>
    <xdr:sp macro="" textlink="">
      <xdr:nvSpPr>
        <xdr:cNvPr id="204" name="n_4mainValue【体育館・プール】&#10;有形固定資産減価償却率">
          <a:extLst>
            <a:ext uri="{FF2B5EF4-FFF2-40B4-BE49-F238E27FC236}">
              <a16:creationId xmlns:a16="http://schemas.microsoft.com/office/drawing/2014/main" id="{1BD5D8E9-9269-42AC-9B89-B97C1075E782}"/>
            </a:ext>
          </a:extLst>
        </xdr:cNvPr>
        <xdr:cNvSpPr txBox="1"/>
      </xdr:nvSpPr>
      <xdr:spPr>
        <a:xfrm>
          <a:off x="927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A8175BA-85E3-4AB6-856D-5FC9C13912B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4C790E0-87DB-45B8-8916-FE8186087DB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25BA632-FDAA-44F8-916B-C0E2521B7B2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EE847EA-0667-4E3D-85C7-AFA176706A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CA5CAF0-2587-4B6F-8AD8-5C410D7BFAD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14F6063-E79F-43D8-8B04-BCFA8612C10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F9EB2CE-6D5C-489C-B549-607E2E13342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E8D85E7-3BAE-4D5A-8E2B-E651D7B170D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C70015E-5F9F-42C6-9505-98408E7F69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99DE4A2-7602-4D48-A10A-164714AB667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6F43BCCC-3444-48F4-AA4C-DFA535F2FDD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86C39D29-3AAA-47A7-8A76-72B85C237834}"/>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A51E293C-FAC8-4517-ADF9-E8A4AA37B93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0D5F615F-6204-4A6A-A99E-8F45CAFDA0E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56034FAD-4062-4D65-AF3C-FC11D363915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F6561D0F-F4B7-42D2-A82E-00BD1053CDB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FABDFC0F-F85F-4FD9-A7A7-9BF5F65AF08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40D85728-73EE-4275-9910-0E0454741FA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AA384A37-53C5-4C5E-878A-B548F7F6B05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61D720EE-2AD6-4653-8D96-58A429ADEA1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7B04E811-C5E4-4532-B58E-87E7EE598A4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F011C314-4599-49C1-9144-4EA174CDB8D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202C6A8-6CDE-473F-ACF5-41E01A21E2B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9753CB81-3CDB-427D-AB3C-F27780519C1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A1120413-685E-42B7-9226-BE29A2D15DB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23969142-089E-4712-ABFD-5EB384DE76D6}"/>
            </a:ext>
          </a:extLst>
        </xdr:cNvPr>
        <xdr:cNvCxnSpPr/>
      </xdr:nvCxnSpPr>
      <xdr:spPr>
        <a:xfrm flipV="1">
          <a:off x="10476865" y="9620794"/>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78BEB2C2-B2B7-4AFC-A60E-6D47B751CFA5}"/>
            </a:ext>
          </a:extLst>
        </xdr:cNvPr>
        <xdr:cNvSpPr txBox="1"/>
      </xdr:nvSpPr>
      <xdr:spPr>
        <a:xfrm>
          <a:off x="105156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2B69388F-6B08-42CA-B1C8-BFB290BE20AD}"/>
            </a:ext>
          </a:extLst>
        </xdr:cNvPr>
        <xdr:cNvCxnSpPr/>
      </xdr:nvCxnSpPr>
      <xdr:spPr>
        <a:xfrm>
          <a:off x="10388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E2CC6BEC-A726-4799-990F-FB0D1086CB4E}"/>
            </a:ext>
          </a:extLst>
        </xdr:cNvPr>
        <xdr:cNvSpPr txBox="1"/>
      </xdr:nvSpPr>
      <xdr:spPr>
        <a:xfrm>
          <a:off x="10515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C107C41E-B393-4888-81AF-C1B6CA0A0CC6}"/>
            </a:ext>
          </a:extLst>
        </xdr:cNvPr>
        <xdr:cNvCxnSpPr/>
      </xdr:nvCxnSpPr>
      <xdr:spPr>
        <a:xfrm>
          <a:off x="10388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a:extLst>
            <a:ext uri="{FF2B5EF4-FFF2-40B4-BE49-F238E27FC236}">
              <a16:creationId xmlns:a16="http://schemas.microsoft.com/office/drawing/2014/main" id="{EEBB0ECC-4ADF-4646-A008-F325FA107026}"/>
            </a:ext>
          </a:extLst>
        </xdr:cNvPr>
        <xdr:cNvSpPr txBox="1"/>
      </xdr:nvSpPr>
      <xdr:spPr>
        <a:xfrm>
          <a:off x="10515600" y="1037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85A066E7-31A5-46DE-8A4E-97698DA73F3D}"/>
            </a:ext>
          </a:extLst>
        </xdr:cNvPr>
        <xdr:cNvSpPr/>
      </xdr:nvSpPr>
      <xdr:spPr>
        <a:xfrm>
          <a:off x="10426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375EFFF2-A8FC-4A04-8211-7C67CBF287BB}"/>
            </a:ext>
          </a:extLst>
        </xdr:cNvPr>
        <xdr:cNvSpPr/>
      </xdr:nvSpPr>
      <xdr:spPr>
        <a:xfrm>
          <a:off x="9588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275D1A72-1CDC-4BC8-948F-1BC8A7702464}"/>
            </a:ext>
          </a:extLst>
        </xdr:cNvPr>
        <xdr:cNvSpPr/>
      </xdr:nvSpPr>
      <xdr:spPr>
        <a:xfrm>
          <a:off x="8699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0BCBCD7D-555A-4927-87EC-A4B36956F82A}"/>
            </a:ext>
          </a:extLst>
        </xdr:cNvPr>
        <xdr:cNvSpPr/>
      </xdr:nvSpPr>
      <xdr:spPr>
        <a:xfrm>
          <a:off x="7810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9A3F124E-4644-4CBD-B87E-1046FC8B8866}"/>
            </a:ext>
          </a:extLst>
        </xdr:cNvPr>
        <xdr:cNvSpPr/>
      </xdr:nvSpPr>
      <xdr:spPr>
        <a:xfrm>
          <a:off x="6921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FD42255-3A4F-44B0-A017-F79594BBF96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DF5461A-8379-4F4D-A4A2-09245EFD9D8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8B00253-F564-4154-973A-A169C53F90B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72612C9-A61A-48C8-9A0D-09D8476460C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D612579-3703-4853-913B-8626C37A08E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47172</xdr:rowOff>
    </xdr:from>
    <xdr:to>
      <xdr:col>55</xdr:col>
      <xdr:colOff>50800</xdr:colOff>
      <xdr:row>62</xdr:row>
      <xdr:rowOff>148772</xdr:rowOff>
    </xdr:to>
    <xdr:sp macro="" textlink="">
      <xdr:nvSpPr>
        <xdr:cNvPr id="246" name="楕円 245">
          <a:extLst>
            <a:ext uri="{FF2B5EF4-FFF2-40B4-BE49-F238E27FC236}">
              <a16:creationId xmlns:a16="http://schemas.microsoft.com/office/drawing/2014/main" id="{E9739F95-A4F8-4B29-A8D6-8F1D07D8C52C}"/>
            </a:ext>
          </a:extLst>
        </xdr:cNvPr>
        <xdr:cNvSpPr/>
      </xdr:nvSpPr>
      <xdr:spPr>
        <a:xfrm>
          <a:off x="104267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25599</xdr:rowOff>
    </xdr:from>
    <xdr:ext cx="469744" cy="259045"/>
    <xdr:sp macro="" textlink="">
      <xdr:nvSpPr>
        <xdr:cNvPr id="247" name="【体育館・プール】&#10;一人当たり面積該当値テキスト">
          <a:extLst>
            <a:ext uri="{FF2B5EF4-FFF2-40B4-BE49-F238E27FC236}">
              <a16:creationId xmlns:a16="http://schemas.microsoft.com/office/drawing/2014/main" id="{C07163D2-9FB4-43E4-83B0-67A269FE9620}"/>
            </a:ext>
          </a:extLst>
        </xdr:cNvPr>
        <xdr:cNvSpPr txBox="1"/>
      </xdr:nvSpPr>
      <xdr:spPr>
        <a:xfrm>
          <a:off x="10515600" y="1065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50437</xdr:rowOff>
    </xdr:from>
    <xdr:to>
      <xdr:col>50</xdr:col>
      <xdr:colOff>165100</xdr:colOff>
      <xdr:row>62</xdr:row>
      <xdr:rowOff>152037</xdr:rowOff>
    </xdr:to>
    <xdr:sp macro="" textlink="">
      <xdr:nvSpPr>
        <xdr:cNvPr id="248" name="楕円 247">
          <a:extLst>
            <a:ext uri="{FF2B5EF4-FFF2-40B4-BE49-F238E27FC236}">
              <a16:creationId xmlns:a16="http://schemas.microsoft.com/office/drawing/2014/main" id="{DF00D6F8-CCFA-4336-B831-8573D47F6728}"/>
            </a:ext>
          </a:extLst>
        </xdr:cNvPr>
        <xdr:cNvSpPr/>
      </xdr:nvSpPr>
      <xdr:spPr>
        <a:xfrm>
          <a:off x="9588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97972</xdr:rowOff>
    </xdr:from>
    <xdr:to>
      <xdr:col>55</xdr:col>
      <xdr:colOff>0</xdr:colOff>
      <xdr:row>62</xdr:row>
      <xdr:rowOff>101237</xdr:rowOff>
    </xdr:to>
    <xdr:cxnSp macro="">
      <xdr:nvCxnSpPr>
        <xdr:cNvPr id="249" name="直線コネクタ 248">
          <a:extLst>
            <a:ext uri="{FF2B5EF4-FFF2-40B4-BE49-F238E27FC236}">
              <a16:creationId xmlns:a16="http://schemas.microsoft.com/office/drawing/2014/main" id="{5A9F6E21-AA1D-454B-9B46-848A01AF5C5A}"/>
            </a:ext>
          </a:extLst>
        </xdr:cNvPr>
        <xdr:cNvCxnSpPr/>
      </xdr:nvCxnSpPr>
      <xdr:spPr>
        <a:xfrm flipV="1">
          <a:off x="9639300" y="1072787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66766</xdr:rowOff>
    </xdr:from>
    <xdr:to>
      <xdr:col>46</xdr:col>
      <xdr:colOff>38100</xdr:colOff>
      <xdr:row>62</xdr:row>
      <xdr:rowOff>168366</xdr:rowOff>
    </xdr:to>
    <xdr:sp macro="" textlink="">
      <xdr:nvSpPr>
        <xdr:cNvPr id="250" name="楕円 249">
          <a:extLst>
            <a:ext uri="{FF2B5EF4-FFF2-40B4-BE49-F238E27FC236}">
              <a16:creationId xmlns:a16="http://schemas.microsoft.com/office/drawing/2014/main" id="{34FEB7B7-FBD6-48A3-969F-17383D6D3232}"/>
            </a:ext>
          </a:extLst>
        </xdr:cNvPr>
        <xdr:cNvSpPr/>
      </xdr:nvSpPr>
      <xdr:spPr>
        <a:xfrm>
          <a:off x="8699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101237</xdr:rowOff>
    </xdr:from>
    <xdr:to>
      <xdr:col>50</xdr:col>
      <xdr:colOff>114300</xdr:colOff>
      <xdr:row>62</xdr:row>
      <xdr:rowOff>117566</xdr:rowOff>
    </xdr:to>
    <xdr:cxnSp macro="">
      <xdr:nvCxnSpPr>
        <xdr:cNvPr id="251" name="直線コネクタ 250">
          <a:extLst>
            <a:ext uri="{FF2B5EF4-FFF2-40B4-BE49-F238E27FC236}">
              <a16:creationId xmlns:a16="http://schemas.microsoft.com/office/drawing/2014/main" id="{FF0614F2-E8F6-453C-A93F-299D8AE9803B}"/>
            </a:ext>
          </a:extLst>
        </xdr:cNvPr>
        <xdr:cNvCxnSpPr/>
      </xdr:nvCxnSpPr>
      <xdr:spPr>
        <a:xfrm flipV="1">
          <a:off x="8750300" y="107311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73297</xdr:rowOff>
    </xdr:from>
    <xdr:to>
      <xdr:col>41</xdr:col>
      <xdr:colOff>101600</xdr:colOff>
      <xdr:row>63</xdr:row>
      <xdr:rowOff>3447</xdr:rowOff>
    </xdr:to>
    <xdr:sp macro="" textlink="">
      <xdr:nvSpPr>
        <xdr:cNvPr id="252" name="楕円 251">
          <a:extLst>
            <a:ext uri="{FF2B5EF4-FFF2-40B4-BE49-F238E27FC236}">
              <a16:creationId xmlns:a16="http://schemas.microsoft.com/office/drawing/2014/main" id="{D8651404-8846-4E92-AAF8-77B15114517C}"/>
            </a:ext>
          </a:extLst>
        </xdr:cNvPr>
        <xdr:cNvSpPr/>
      </xdr:nvSpPr>
      <xdr:spPr>
        <a:xfrm>
          <a:off x="7810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117566</xdr:rowOff>
    </xdr:from>
    <xdr:to>
      <xdr:col>45</xdr:col>
      <xdr:colOff>177800</xdr:colOff>
      <xdr:row>62</xdr:row>
      <xdr:rowOff>124097</xdr:rowOff>
    </xdr:to>
    <xdr:cxnSp macro="">
      <xdr:nvCxnSpPr>
        <xdr:cNvPr id="253" name="直線コネクタ 252">
          <a:extLst>
            <a:ext uri="{FF2B5EF4-FFF2-40B4-BE49-F238E27FC236}">
              <a16:creationId xmlns:a16="http://schemas.microsoft.com/office/drawing/2014/main" id="{511FB8B9-DD26-4E7A-94E0-834C4381D96C}"/>
            </a:ext>
          </a:extLst>
        </xdr:cNvPr>
        <xdr:cNvCxnSpPr/>
      </xdr:nvCxnSpPr>
      <xdr:spPr>
        <a:xfrm flipV="1">
          <a:off x="7861300" y="107474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76563</xdr:rowOff>
    </xdr:from>
    <xdr:to>
      <xdr:col>36</xdr:col>
      <xdr:colOff>165100</xdr:colOff>
      <xdr:row>63</xdr:row>
      <xdr:rowOff>6713</xdr:rowOff>
    </xdr:to>
    <xdr:sp macro="" textlink="">
      <xdr:nvSpPr>
        <xdr:cNvPr id="254" name="楕円 253">
          <a:extLst>
            <a:ext uri="{FF2B5EF4-FFF2-40B4-BE49-F238E27FC236}">
              <a16:creationId xmlns:a16="http://schemas.microsoft.com/office/drawing/2014/main" id="{76205CCB-129F-4190-AF5E-80E68FD426FE}"/>
            </a:ext>
          </a:extLst>
        </xdr:cNvPr>
        <xdr:cNvSpPr/>
      </xdr:nvSpPr>
      <xdr:spPr>
        <a:xfrm>
          <a:off x="6921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124097</xdr:rowOff>
    </xdr:from>
    <xdr:to>
      <xdr:col>41</xdr:col>
      <xdr:colOff>50800</xdr:colOff>
      <xdr:row>62</xdr:row>
      <xdr:rowOff>127363</xdr:rowOff>
    </xdr:to>
    <xdr:cxnSp macro="">
      <xdr:nvCxnSpPr>
        <xdr:cNvPr id="255" name="直線コネクタ 254">
          <a:extLst>
            <a:ext uri="{FF2B5EF4-FFF2-40B4-BE49-F238E27FC236}">
              <a16:creationId xmlns:a16="http://schemas.microsoft.com/office/drawing/2014/main" id="{D4B0D98D-0870-4230-90EE-FD6D80B1C202}"/>
            </a:ext>
          </a:extLst>
        </xdr:cNvPr>
        <xdr:cNvCxnSpPr/>
      </xdr:nvCxnSpPr>
      <xdr:spPr>
        <a:xfrm flipV="1">
          <a:off x="6972300" y="107539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a:extLst>
            <a:ext uri="{FF2B5EF4-FFF2-40B4-BE49-F238E27FC236}">
              <a16:creationId xmlns:a16="http://schemas.microsoft.com/office/drawing/2014/main" id="{FA8F98C2-E6D1-447F-AAF8-D70043DC914D}"/>
            </a:ext>
          </a:extLst>
        </xdr:cNvPr>
        <xdr:cNvSpPr txBox="1"/>
      </xdr:nvSpPr>
      <xdr:spPr>
        <a:xfrm>
          <a:off x="93917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a:extLst>
            <a:ext uri="{FF2B5EF4-FFF2-40B4-BE49-F238E27FC236}">
              <a16:creationId xmlns:a16="http://schemas.microsoft.com/office/drawing/2014/main" id="{C8CB64D3-ABC1-49C3-9B17-115802797B27}"/>
            </a:ext>
          </a:extLst>
        </xdr:cNvPr>
        <xdr:cNvSpPr txBox="1"/>
      </xdr:nvSpPr>
      <xdr:spPr>
        <a:xfrm>
          <a:off x="8515427" y="103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58" name="n_3aveValue【体育館・プール】&#10;一人当たり面積">
          <a:extLst>
            <a:ext uri="{FF2B5EF4-FFF2-40B4-BE49-F238E27FC236}">
              <a16:creationId xmlns:a16="http://schemas.microsoft.com/office/drawing/2014/main" id="{039EBCC1-0F61-4F29-84F7-B6C0DF92D101}"/>
            </a:ext>
          </a:extLst>
        </xdr:cNvPr>
        <xdr:cNvSpPr txBox="1"/>
      </xdr:nvSpPr>
      <xdr:spPr>
        <a:xfrm>
          <a:off x="76264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59" name="n_4aveValue【体育館・プール】&#10;一人当たり面積">
          <a:extLst>
            <a:ext uri="{FF2B5EF4-FFF2-40B4-BE49-F238E27FC236}">
              <a16:creationId xmlns:a16="http://schemas.microsoft.com/office/drawing/2014/main" id="{92835F2B-E6CD-4987-9611-55936AA65269}"/>
            </a:ext>
          </a:extLst>
        </xdr:cNvPr>
        <xdr:cNvSpPr txBox="1"/>
      </xdr:nvSpPr>
      <xdr:spPr>
        <a:xfrm>
          <a:off x="6737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143164</xdr:rowOff>
    </xdr:from>
    <xdr:ext cx="469744" cy="259045"/>
    <xdr:sp macro="" textlink="">
      <xdr:nvSpPr>
        <xdr:cNvPr id="260" name="n_1mainValue【体育館・プール】&#10;一人当たり面積">
          <a:extLst>
            <a:ext uri="{FF2B5EF4-FFF2-40B4-BE49-F238E27FC236}">
              <a16:creationId xmlns:a16="http://schemas.microsoft.com/office/drawing/2014/main" id="{09D41057-A70F-4256-BD30-EB21330E3599}"/>
            </a:ext>
          </a:extLst>
        </xdr:cNvPr>
        <xdr:cNvSpPr txBox="1"/>
      </xdr:nvSpPr>
      <xdr:spPr>
        <a:xfrm>
          <a:off x="9391727" y="1077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159493</xdr:rowOff>
    </xdr:from>
    <xdr:ext cx="469744" cy="259045"/>
    <xdr:sp macro="" textlink="">
      <xdr:nvSpPr>
        <xdr:cNvPr id="261" name="n_2mainValue【体育館・プール】&#10;一人当たり面積">
          <a:extLst>
            <a:ext uri="{FF2B5EF4-FFF2-40B4-BE49-F238E27FC236}">
              <a16:creationId xmlns:a16="http://schemas.microsoft.com/office/drawing/2014/main" id="{2286E87C-A52C-42DA-88AB-F63EA3717C06}"/>
            </a:ext>
          </a:extLst>
        </xdr:cNvPr>
        <xdr:cNvSpPr txBox="1"/>
      </xdr:nvSpPr>
      <xdr:spPr>
        <a:xfrm>
          <a:off x="8515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166024</xdr:rowOff>
    </xdr:from>
    <xdr:ext cx="469744" cy="259045"/>
    <xdr:sp macro="" textlink="">
      <xdr:nvSpPr>
        <xdr:cNvPr id="262" name="n_3mainValue【体育館・プール】&#10;一人当たり面積">
          <a:extLst>
            <a:ext uri="{FF2B5EF4-FFF2-40B4-BE49-F238E27FC236}">
              <a16:creationId xmlns:a16="http://schemas.microsoft.com/office/drawing/2014/main" id="{76FE47F7-E9AC-40A5-86AA-47B6C12E0418}"/>
            </a:ext>
          </a:extLst>
        </xdr:cNvPr>
        <xdr:cNvSpPr txBox="1"/>
      </xdr:nvSpPr>
      <xdr:spPr>
        <a:xfrm>
          <a:off x="7626427" y="107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169290</xdr:rowOff>
    </xdr:from>
    <xdr:ext cx="469744" cy="259045"/>
    <xdr:sp macro="" textlink="">
      <xdr:nvSpPr>
        <xdr:cNvPr id="263" name="n_4mainValue【体育館・プール】&#10;一人当たり面積">
          <a:extLst>
            <a:ext uri="{FF2B5EF4-FFF2-40B4-BE49-F238E27FC236}">
              <a16:creationId xmlns:a16="http://schemas.microsoft.com/office/drawing/2014/main" id="{7F021C4C-76B2-4CF4-B3C8-73C0B4C78FDC}"/>
            </a:ext>
          </a:extLst>
        </xdr:cNvPr>
        <xdr:cNvSpPr txBox="1"/>
      </xdr:nvSpPr>
      <xdr:spPr>
        <a:xfrm>
          <a:off x="67374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7B878BE-D111-44E5-BCBC-6C0AD4F000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A3696E0-B0E2-4F99-8417-3366E7FEDC9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A943B9B-99BF-47EC-A691-163C8E2961E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CB67769-FDD4-4AA2-8934-7BCA045A46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43CF5DD-50F5-4822-BA25-E1803B405A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EE23169-3D7C-459F-A864-AC77BF4B896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94D3252-1D5D-47D8-AEC6-108299A38B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4668AEC-1988-4A57-92D4-89D687816E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0FF1A5D-4D24-4FDF-BDA7-CEF60932968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2873312-DA49-4B9C-A6D0-32EADE158C5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05FD51D-5C55-45C2-B003-12516C66EC8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3C204643-2B97-44D0-9F97-3D18214B39B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566A5FDB-5F61-4EB9-B937-1F1A5DDA712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1282B05F-8488-4796-A79F-A26689EF156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780FD960-5821-42F3-8625-893243020BA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68815D84-DAD3-429C-97D2-5526ECE117E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BBF38B93-6918-4FE7-9CA3-8DDC7703E7B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FDB1619F-AD74-48D1-8C89-15D69C3416E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56FF537D-DBDD-46A9-8417-DDE7160F5ACB}"/>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393A12D-7525-44E6-82B9-63545B7C710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75D57FC5-FD9E-440D-8134-75FF60105EE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C49F49B6-0CCA-41E6-96F4-9BD0611E9E7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DC4F62B9-7D72-4B36-B00A-679AF9AC174B}"/>
            </a:ext>
          </a:extLst>
        </xdr:cNvPr>
        <xdr:cNvCxnSpPr/>
      </xdr:nvCxnSpPr>
      <xdr:spPr>
        <a:xfrm flipV="1">
          <a:off x="4634865" y="133060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CB5EA8B4-8A47-4FED-AAAD-873E243313DB}"/>
            </a:ext>
          </a:extLst>
        </xdr:cNvPr>
        <xdr:cNvSpPr txBox="1"/>
      </xdr:nvSpPr>
      <xdr:spPr>
        <a:xfrm>
          <a:off x="4673600" y="145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C0B23AD3-8570-468A-B29F-BAE915400102}"/>
            </a:ext>
          </a:extLst>
        </xdr:cNvPr>
        <xdr:cNvCxnSpPr/>
      </xdr:nvCxnSpPr>
      <xdr:spPr>
        <a:xfrm>
          <a:off x="4546600" y="145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2576EAED-8E65-4A4C-AE38-CBDE706BD79D}"/>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0853F280-FE7D-4754-94AD-E2A062436AAF}"/>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109745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15D4905-73A3-44C7-A92C-F09C338B93B6}"/>
            </a:ext>
          </a:extLst>
        </xdr:cNvPr>
        <xdr:cNvSpPr txBox="1"/>
      </xdr:nvSpPr>
      <xdr:spPr>
        <a:xfrm>
          <a:off x="4673600" y="13825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88E8B787-3967-4749-B197-3579F065FEF0}"/>
            </a:ext>
          </a:extLst>
        </xdr:cNvPr>
        <xdr:cNvSpPr/>
      </xdr:nvSpPr>
      <xdr:spPr>
        <a:xfrm>
          <a:off x="45847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23786B22-8DF7-4A47-83E7-990E6A0AF89F}"/>
            </a:ext>
          </a:extLst>
        </xdr:cNvPr>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5D648073-0EEA-424A-9CBF-A27A126DEB8D}"/>
            </a:ext>
          </a:extLst>
        </xdr:cNvPr>
        <xdr:cNvSpPr/>
      </xdr:nvSpPr>
      <xdr:spPr>
        <a:xfrm>
          <a:off x="2857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id="{2A00F4F2-8918-48E8-8A62-BFADAEBF0F15}"/>
            </a:ext>
          </a:extLst>
        </xdr:cNvPr>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id="{B431EE0C-3A11-4942-AFD6-07518C8AA6DC}"/>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C0B154B-E4C5-4A38-871D-A31253F5DC1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A49D2D5-762B-4E72-828C-DC1F6893715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4D487B1-E562-4B4E-97D0-B9EEA604FB4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4B4A97C-33F1-4E0F-92B0-13A8ECA58DB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BFEB2CD-253E-4698-8BD9-7AAC83487A7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170180</xdr:rowOff>
    </xdr:from>
    <xdr:to>
      <xdr:col>24</xdr:col>
      <xdr:colOff>114300</xdr:colOff>
      <xdr:row>80</xdr:row>
      <xdr:rowOff>100330</xdr:rowOff>
    </xdr:to>
    <xdr:sp macro="" textlink="">
      <xdr:nvSpPr>
        <xdr:cNvPr id="302" name="楕円 301">
          <a:extLst>
            <a:ext uri="{FF2B5EF4-FFF2-40B4-BE49-F238E27FC236}">
              <a16:creationId xmlns:a16="http://schemas.microsoft.com/office/drawing/2014/main" id="{FAE544A1-16CC-49E7-AF67-C3C343D1742D}"/>
            </a:ext>
          </a:extLst>
        </xdr:cNvPr>
        <xdr:cNvSpPr/>
      </xdr:nvSpPr>
      <xdr:spPr>
        <a:xfrm>
          <a:off x="45847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21607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166658A1-F4D9-4F9F-9DEB-41E67D957A8A}"/>
            </a:ext>
          </a:extLst>
        </xdr:cNvPr>
        <xdr:cNvSpPr txBox="1"/>
      </xdr:nvSpPr>
      <xdr:spPr>
        <a:xfrm>
          <a:off x="4673600"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115315</xdr:rowOff>
    </xdr:from>
    <xdr:to>
      <xdr:col>20</xdr:col>
      <xdr:colOff>38100</xdr:colOff>
      <xdr:row>80</xdr:row>
      <xdr:rowOff>45465</xdr:rowOff>
    </xdr:to>
    <xdr:sp macro="" textlink="">
      <xdr:nvSpPr>
        <xdr:cNvPr id="304" name="楕円 303">
          <a:extLst>
            <a:ext uri="{FF2B5EF4-FFF2-40B4-BE49-F238E27FC236}">
              <a16:creationId xmlns:a16="http://schemas.microsoft.com/office/drawing/2014/main" id="{A3D04A3E-123B-46F6-98B3-E523B0D7D05E}"/>
            </a:ext>
          </a:extLst>
        </xdr:cNvPr>
        <xdr:cNvSpPr/>
      </xdr:nvSpPr>
      <xdr:spPr>
        <a:xfrm>
          <a:off x="3746500" y="136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166115</xdr:rowOff>
    </xdr:from>
    <xdr:to>
      <xdr:col>24</xdr:col>
      <xdr:colOff>63500</xdr:colOff>
      <xdr:row>80</xdr:row>
      <xdr:rowOff>49530</xdr:rowOff>
    </xdr:to>
    <xdr:cxnSp macro="">
      <xdr:nvCxnSpPr>
        <xdr:cNvPr id="305" name="直線コネクタ 304">
          <a:extLst>
            <a:ext uri="{FF2B5EF4-FFF2-40B4-BE49-F238E27FC236}">
              <a16:creationId xmlns:a16="http://schemas.microsoft.com/office/drawing/2014/main" id="{FECB8ECB-44D9-4C08-BB16-D3609FCD8B5A}"/>
            </a:ext>
          </a:extLst>
        </xdr:cNvPr>
        <xdr:cNvCxnSpPr/>
      </xdr:nvCxnSpPr>
      <xdr:spPr>
        <a:xfrm>
          <a:off x="3797300" y="1371066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163322</xdr:rowOff>
    </xdr:from>
    <xdr:to>
      <xdr:col>15</xdr:col>
      <xdr:colOff>101600</xdr:colOff>
      <xdr:row>80</xdr:row>
      <xdr:rowOff>93472</xdr:rowOff>
    </xdr:to>
    <xdr:sp macro="" textlink="">
      <xdr:nvSpPr>
        <xdr:cNvPr id="306" name="楕円 305">
          <a:extLst>
            <a:ext uri="{FF2B5EF4-FFF2-40B4-BE49-F238E27FC236}">
              <a16:creationId xmlns:a16="http://schemas.microsoft.com/office/drawing/2014/main" id="{C8AB7EE0-C1AF-44A4-9EEA-D78B29827948}"/>
            </a:ext>
          </a:extLst>
        </xdr:cNvPr>
        <xdr:cNvSpPr/>
      </xdr:nvSpPr>
      <xdr:spPr>
        <a:xfrm>
          <a:off x="28575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166115</xdr:rowOff>
    </xdr:from>
    <xdr:to>
      <xdr:col>19</xdr:col>
      <xdr:colOff>177800</xdr:colOff>
      <xdr:row>80</xdr:row>
      <xdr:rowOff>42672</xdr:rowOff>
    </xdr:to>
    <xdr:cxnSp macro="">
      <xdr:nvCxnSpPr>
        <xdr:cNvPr id="307" name="直線コネクタ 306">
          <a:extLst>
            <a:ext uri="{FF2B5EF4-FFF2-40B4-BE49-F238E27FC236}">
              <a16:creationId xmlns:a16="http://schemas.microsoft.com/office/drawing/2014/main" id="{A3A6B0B7-4B09-46E3-8FCC-C706544CF50E}"/>
            </a:ext>
          </a:extLst>
        </xdr:cNvPr>
        <xdr:cNvCxnSpPr/>
      </xdr:nvCxnSpPr>
      <xdr:spPr>
        <a:xfrm flipV="1">
          <a:off x="2908300" y="13710665"/>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60452</xdr:rowOff>
    </xdr:from>
    <xdr:to>
      <xdr:col>10</xdr:col>
      <xdr:colOff>165100</xdr:colOff>
      <xdr:row>80</xdr:row>
      <xdr:rowOff>162052</xdr:rowOff>
    </xdr:to>
    <xdr:sp macro="" textlink="">
      <xdr:nvSpPr>
        <xdr:cNvPr id="308" name="楕円 307">
          <a:extLst>
            <a:ext uri="{FF2B5EF4-FFF2-40B4-BE49-F238E27FC236}">
              <a16:creationId xmlns:a16="http://schemas.microsoft.com/office/drawing/2014/main" id="{B4E19906-DFAE-4833-985F-DADB9D542E7F}"/>
            </a:ext>
          </a:extLst>
        </xdr:cNvPr>
        <xdr:cNvSpPr/>
      </xdr:nvSpPr>
      <xdr:spPr>
        <a:xfrm>
          <a:off x="1968500" y="137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42672</xdr:rowOff>
    </xdr:from>
    <xdr:to>
      <xdr:col>15</xdr:col>
      <xdr:colOff>50800</xdr:colOff>
      <xdr:row>80</xdr:row>
      <xdr:rowOff>111252</xdr:rowOff>
    </xdr:to>
    <xdr:cxnSp macro="">
      <xdr:nvCxnSpPr>
        <xdr:cNvPr id="309" name="直線コネクタ 308">
          <a:extLst>
            <a:ext uri="{FF2B5EF4-FFF2-40B4-BE49-F238E27FC236}">
              <a16:creationId xmlns:a16="http://schemas.microsoft.com/office/drawing/2014/main" id="{9F9A30D4-5D00-4987-BC6A-244A2A447FC9}"/>
            </a:ext>
          </a:extLst>
        </xdr:cNvPr>
        <xdr:cNvCxnSpPr/>
      </xdr:nvCxnSpPr>
      <xdr:spPr>
        <a:xfrm flipV="1">
          <a:off x="2019300" y="137586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165608</xdr:rowOff>
    </xdr:from>
    <xdr:to>
      <xdr:col>6</xdr:col>
      <xdr:colOff>38100</xdr:colOff>
      <xdr:row>84</xdr:row>
      <xdr:rowOff>95758</xdr:rowOff>
    </xdr:to>
    <xdr:sp macro="" textlink="">
      <xdr:nvSpPr>
        <xdr:cNvPr id="310" name="楕円 309">
          <a:extLst>
            <a:ext uri="{FF2B5EF4-FFF2-40B4-BE49-F238E27FC236}">
              <a16:creationId xmlns:a16="http://schemas.microsoft.com/office/drawing/2014/main" id="{4247DBBB-6C45-42ED-8FFA-E0DE7F356AD6}"/>
            </a:ext>
          </a:extLst>
        </xdr:cNvPr>
        <xdr:cNvSpPr/>
      </xdr:nvSpPr>
      <xdr:spPr>
        <a:xfrm>
          <a:off x="1079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111252</xdr:rowOff>
    </xdr:from>
    <xdr:to>
      <xdr:col>10</xdr:col>
      <xdr:colOff>114300</xdr:colOff>
      <xdr:row>84</xdr:row>
      <xdr:rowOff>44958</xdr:rowOff>
    </xdr:to>
    <xdr:cxnSp macro="">
      <xdr:nvCxnSpPr>
        <xdr:cNvPr id="311" name="直線コネクタ 310">
          <a:extLst>
            <a:ext uri="{FF2B5EF4-FFF2-40B4-BE49-F238E27FC236}">
              <a16:creationId xmlns:a16="http://schemas.microsoft.com/office/drawing/2014/main" id="{E332DDF3-8784-4B24-AA8B-6087A9C5A8F8}"/>
            </a:ext>
          </a:extLst>
        </xdr:cNvPr>
        <xdr:cNvCxnSpPr/>
      </xdr:nvCxnSpPr>
      <xdr:spPr>
        <a:xfrm flipV="1">
          <a:off x="1130300" y="13827252"/>
          <a:ext cx="889000" cy="61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4590</xdr:rowOff>
    </xdr:from>
    <xdr:ext cx="405111" cy="259045"/>
    <xdr:sp macro="" textlink="">
      <xdr:nvSpPr>
        <xdr:cNvPr id="312" name="n_1aveValue【福祉施設】&#10;有形固定資産減価償却率">
          <a:extLst>
            <a:ext uri="{FF2B5EF4-FFF2-40B4-BE49-F238E27FC236}">
              <a16:creationId xmlns:a16="http://schemas.microsoft.com/office/drawing/2014/main" id="{FC2856D5-2FFB-40A1-9BC6-90AE0D3E2E72}"/>
            </a:ext>
          </a:extLst>
        </xdr:cNvPr>
        <xdr:cNvSpPr txBox="1"/>
      </xdr:nvSpPr>
      <xdr:spPr>
        <a:xfrm>
          <a:off x="3582044" y="138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164609</xdr:rowOff>
    </xdr:from>
    <xdr:ext cx="405111" cy="259045"/>
    <xdr:sp macro="" textlink="">
      <xdr:nvSpPr>
        <xdr:cNvPr id="313" name="n_2aveValue【福祉施設】&#10;有形固定資産減価償却率">
          <a:extLst>
            <a:ext uri="{FF2B5EF4-FFF2-40B4-BE49-F238E27FC236}">
              <a16:creationId xmlns:a16="http://schemas.microsoft.com/office/drawing/2014/main" id="{962A10FB-4352-4DEE-B3AF-F39916CD63B2}"/>
            </a:ext>
          </a:extLst>
        </xdr:cNvPr>
        <xdr:cNvSpPr txBox="1"/>
      </xdr:nvSpPr>
      <xdr:spPr>
        <a:xfrm>
          <a:off x="2705744" y="138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4" name="n_3aveValue【福祉施設】&#10;有形固定資産減価償却率">
          <a:extLst>
            <a:ext uri="{FF2B5EF4-FFF2-40B4-BE49-F238E27FC236}">
              <a16:creationId xmlns:a16="http://schemas.microsoft.com/office/drawing/2014/main" id="{5D6D1350-67B0-472A-94EC-D15081DE7075}"/>
            </a:ext>
          </a:extLst>
        </xdr:cNvPr>
        <xdr:cNvSpPr txBox="1"/>
      </xdr:nvSpPr>
      <xdr:spPr>
        <a:xfrm>
          <a:off x="1816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5" name="n_4aveValue【福祉施設】&#10;有形固定資産減価償却率">
          <a:extLst>
            <a:ext uri="{FF2B5EF4-FFF2-40B4-BE49-F238E27FC236}">
              <a16:creationId xmlns:a16="http://schemas.microsoft.com/office/drawing/2014/main" id="{F61FBF08-92F0-49FF-844C-54727FDDBAC8}"/>
            </a:ext>
          </a:extLst>
        </xdr:cNvPr>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61992</xdr:rowOff>
    </xdr:from>
    <xdr:ext cx="405111" cy="259045"/>
    <xdr:sp macro="" textlink="">
      <xdr:nvSpPr>
        <xdr:cNvPr id="316" name="n_1mainValue【福祉施設】&#10;有形固定資産減価償却率">
          <a:extLst>
            <a:ext uri="{FF2B5EF4-FFF2-40B4-BE49-F238E27FC236}">
              <a16:creationId xmlns:a16="http://schemas.microsoft.com/office/drawing/2014/main" id="{5BCDA374-A1CC-4692-A89A-B43C1151353E}"/>
            </a:ext>
          </a:extLst>
        </xdr:cNvPr>
        <xdr:cNvSpPr txBox="1"/>
      </xdr:nvSpPr>
      <xdr:spPr>
        <a:xfrm>
          <a:off x="3582044" y="134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109999</xdr:rowOff>
    </xdr:from>
    <xdr:ext cx="405111" cy="259045"/>
    <xdr:sp macro="" textlink="">
      <xdr:nvSpPr>
        <xdr:cNvPr id="317" name="n_2mainValue【福祉施設】&#10;有形固定資産減価償却率">
          <a:extLst>
            <a:ext uri="{FF2B5EF4-FFF2-40B4-BE49-F238E27FC236}">
              <a16:creationId xmlns:a16="http://schemas.microsoft.com/office/drawing/2014/main" id="{599F61DD-9208-41F5-8BBD-4D45035FD2AC}"/>
            </a:ext>
          </a:extLst>
        </xdr:cNvPr>
        <xdr:cNvSpPr txBox="1"/>
      </xdr:nvSpPr>
      <xdr:spPr>
        <a:xfrm>
          <a:off x="2705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153179</xdr:rowOff>
    </xdr:from>
    <xdr:ext cx="405111" cy="259045"/>
    <xdr:sp macro="" textlink="">
      <xdr:nvSpPr>
        <xdr:cNvPr id="318" name="n_3mainValue【福祉施設】&#10;有形固定資産減価償却率">
          <a:extLst>
            <a:ext uri="{FF2B5EF4-FFF2-40B4-BE49-F238E27FC236}">
              <a16:creationId xmlns:a16="http://schemas.microsoft.com/office/drawing/2014/main" id="{029072BB-09B7-415D-96A3-0A27CEBCBA7E}"/>
            </a:ext>
          </a:extLst>
        </xdr:cNvPr>
        <xdr:cNvSpPr txBox="1"/>
      </xdr:nvSpPr>
      <xdr:spPr>
        <a:xfrm>
          <a:off x="1816744"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86885</xdr:rowOff>
    </xdr:from>
    <xdr:ext cx="405111" cy="259045"/>
    <xdr:sp macro="" textlink="">
      <xdr:nvSpPr>
        <xdr:cNvPr id="319" name="n_4mainValue【福祉施設】&#10;有形固定資産減価償却率">
          <a:extLst>
            <a:ext uri="{FF2B5EF4-FFF2-40B4-BE49-F238E27FC236}">
              <a16:creationId xmlns:a16="http://schemas.microsoft.com/office/drawing/2014/main" id="{19E640A8-B2B6-49E0-96EC-FC97CB2EB5EC}"/>
            </a:ext>
          </a:extLst>
        </xdr:cNvPr>
        <xdr:cNvSpPr txBox="1"/>
      </xdr:nvSpPr>
      <xdr:spPr>
        <a:xfrm>
          <a:off x="927744" y="1448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8F6D16A-8452-4624-A7DB-122E1FD6A44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2580D7E-1557-420A-A101-7D1AE824A85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BC35AD56-1481-46D9-A70A-22DB4886D2C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234ED17B-8ECD-47C8-B5AA-1840F8B96C0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139A895-8361-4F19-9016-95A7FAA76D7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4141B6EB-9A53-4975-BDBE-F4FE14C0BA2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53239159-E422-429C-B19D-8138AB78998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AC4CFFD-C1A2-45E2-9FFB-469A4490A90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710AA13-E85F-4C4C-A3B3-56E5DD40C9B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33596F1-10A8-48E2-A7B9-16EC9B7C83D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59992DCF-8477-4150-8E6C-671DF1B1038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9DEE94B9-661C-4EA3-8372-18FD1C2A9D5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B6E953A8-A2C3-4F40-9E2B-7EF1C54E28E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DA7349C1-3F4D-43ED-8DB3-F89BC1A89FB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B933FFB7-F27F-4557-91E3-BFE6CBAFB6A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10053B5C-F3AB-450A-AFA5-19635932905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B32BAEC0-60FC-4376-A56A-04571A0634B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72EE953E-A74C-475C-B20C-72131AA7B4D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0341914-3468-4B5D-A59A-CB79A635660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910F6085-A215-48D6-8E12-E416C5E20C3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4121AFED-AF0F-4C4A-9666-9E07F066121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AA745F69-E5F2-4AD6-8341-D28E0EF2F9AD}"/>
            </a:ext>
          </a:extLst>
        </xdr:cNvPr>
        <xdr:cNvCxnSpPr/>
      </xdr:nvCxnSpPr>
      <xdr:spPr>
        <a:xfrm flipV="1">
          <a:off x="10476865" y="1332890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DF0D0420-2A44-4AB2-B059-EC63725F60F1}"/>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1258050B-F60B-4FD5-AF9B-B93D187B1571}"/>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1589A343-4A07-4423-9242-BC80015F906A}"/>
            </a:ext>
          </a:extLst>
        </xdr:cNvPr>
        <xdr:cNvSpPr txBox="1"/>
      </xdr:nvSpPr>
      <xdr:spPr>
        <a:xfrm>
          <a:off x="10515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AED16A8F-3630-4CBF-8420-4CDD0FE2E540}"/>
            </a:ext>
          </a:extLst>
        </xdr:cNvPr>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19321</xdr:rowOff>
    </xdr:from>
    <xdr:ext cx="469744" cy="259045"/>
    <xdr:sp macro="" textlink="">
      <xdr:nvSpPr>
        <xdr:cNvPr id="346" name="【福祉施設】&#10;一人当たり面積平均値テキスト">
          <a:extLst>
            <a:ext uri="{FF2B5EF4-FFF2-40B4-BE49-F238E27FC236}">
              <a16:creationId xmlns:a16="http://schemas.microsoft.com/office/drawing/2014/main" id="{4EAA9D15-0A70-4CF1-BDF3-C8790A6BEE35}"/>
            </a:ext>
          </a:extLst>
        </xdr:cNvPr>
        <xdr:cNvSpPr txBox="1"/>
      </xdr:nvSpPr>
      <xdr:spPr>
        <a:xfrm>
          <a:off x="10515600" y="1390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EACD1327-8325-471B-9EC4-EEF1914A2DA4}"/>
            </a:ext>
          </a:extLst>
        </xdr:cNvPr>
        <xdr:cNvSpPr/>
      </xdr:nvSpPr>
      <xdr:spPr>
        <a:xfrm>
          <a:off x="104267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92FD2D51-7DD5-4068-B66C-BCD8BEBAD03A}"/>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9217428A-E0A7-4DB3-9124-B2887D89540A}"/>
            </a:ext>
          </a:extLst>
        </xdr:cNvPr>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id="{14E1253B-E0A8-4475-A2D0-FD44EAFF00E0}"/>
            </a:ext>
          </a:extLst>
        </xdr:cNvPr>
        <xdr:cNvSpPr/>
      </xdr:nvSpPr>
      <xdr:spPr>
        <a:xfrm>
          <a:off x="7810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id="{034CB3CD-C4C2-40EB-BB52-71B919E1B473}"/>
            </a:ext>
          </a:extLst>
        </xdr:cNvPr>
        <xdr:cNvSpPr/>
      </xdr:nvSpPr>
      <xdr:spPr>
        <a:xfrm>
          <a:off x="6921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DBEA831-487B-49CD-B2F9-43FF1B5365B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6E7E5B7-5B63-4D7A-AC45-DCAB21F3F31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20BD9A8-40E7-40FF-908A-864CD303EB3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E3B466D-98D6-4213-AE18-3A7CA87B081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E92AEF3-83E5-4514-A25F-AC1F42B65E3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26163</xdr:rowOff>
    </xdr:from>
    <xdr:to>
      <xdr:col>55</xdr:col>
      <xdr:colOff>50800</xdr:colOff>
      <xdr:row>83</xdr:row>
      <xdr:rowOff>127763</xdr:rowOff>
    </xdr:to>
    <xdr:sp macro="" textlink="">
      <xdr:nvSpPr>
        <xdr:cNvPr id="357" name="楕円 356">
          <a:extLst>
            <a:ext uri="{FF2B5EF4-FFF2-40B4-BE49-F238E27FC236}">
              <a16:creationId xmlns:a16="http://schemas.microsoft.com/office/drawing/2014/main" id="{1556DF21-5939-4191-A709-766C0E3624B2}"/>
            </a:ext>
          </a:extLst>
        </xdr:cNvPr>
        <xdr:cNvSpPr/>
      </xdr:nvSpPr>
      <xdr:spPr>
        <a:xfrm>
          <a:off x="104267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4590</xdr:rowOff>
    </xdr:from>
    <xdr:ext cx="469744" cy="259045"/>
    <xdr:sp macro="" textlink="">
      <xdr:nvSpPr>
        <xdr:cNvPr id="358" name="【福祉施設】&#10;一人当たり面積該当値テキスト">
          <a:extLst>
            <a:ext uri="{FF2B5EF4-FFF2-40B4-BE49-F238E27FC236}">
              <a16:creationId xmlns:a16="http://schemas.microsoft.com/office/drawing/2014/main" id="{ACD8064C-315C-4658-A69A-3010F734A106}"/>
            </a:ext>
          </a:extLst>
        </xdr:cNvPr>
        <xdr:cNvSpPr txBox="1"/>
      </xdr:nvSpPr>
      <xdr:spPr>
        <a:xfrm>
          <a:off x="10515600" y="142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35306</xdr:rowOff>
    </xdr:from>
    <xdr:to>
      <xdr:col>50</xdr:col>
      <xdr:colOff>165100</xdr:colOff>
      <xdr:row>83</xdr:row>
      <xdr:rowOff>136906</xdr:rowOff>
    </xdr:to>
    <xdr:sp macro="" textlink="">
      <xdr:nvSpPr>
        <xdr:cNvPr id="359" name="楕円 358">
          <a:extLst>
            <a:ext uri="{FF2B5EF4-FFF2-40B4-BE49-F238E27FC236}">
              <a16:creationId xmlns:a16="http://schemas.microsoft.com/office/drawing/2014/main" id="{E3E99F43-5F55-4721-A47A-3F3946D3BC14}"/>
            </a:ext>
          </a:extLst>
        </xdr:cNvPr>
        <xdr:cNvSpPr/>
      </xdr:nvSpPr>
      <xdr:spPr>
        <a:xfrm>
          <a:off x="9588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76963</xdr:rowOff>
    </xdr:from>
    <xdr:to>
      <xdr:col>55</xdr:col>
      <xdr:colOff>0</xdr:colOff>
      <xdr:row>83</xdr:row>
      <xdr:rowOff>86106</xdr:rowOff>
    </xdr:to>
    <xdr:cxnSp macro="">
      <xdr:nvCxnSpPr>
        <xdr:cNvPr id="360" name="直線コネクタ 359">
          <a:extLst>
            <a:ext uri="{FF2B5EF4-FFF2-40B4-BE49-F238E27FC236}">
              <a16:creationId xmlns:a16="http://schemas.microsoft.com/office/drawing/2014/main" id="{7C1C06D8-A304-4428-A584-98AA25A099A1}"/>
            </a:ext>
          </a:extLst>
        </xdr:cNvPr>
        <xdr:cNvCxnSpPr/>
      </xdr:nvCxnSpPr>
      <xdr:spPr>
        <a:xfrm flipV="1">
          <a:off x="9639300" y="143073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142748</xdr:rowOff>
    </xdr:from>
    <xdr:to>
      <xdr:col>46</xdr:col>
      <xdr:colOff>38100</xdr:colOff>
      <xdr:row>83</xdr:row>
      <xdr:rowOff>72898</xdr:rowOff>
    </xdr:to>
    <xdr:sp macro="" textlink="">
      <xdr:nvSpPr>
        <xdr:cNvPr id="361" name="楕円 360">
          <a:extLst>
            <a:ext uri="{FF2B5EF4-FFF2-40B4-BE49-F238E27FC236}">
              <a16:creationId xmlns:a16="http://schemas.microsoft.com/office/drawing/2014/main" id="{7A889930-3CED-4B09-8979-ED41EE4526C7}"/>
            </a:ext>
          </a:extLst>
        </xdr:cNvPr>
        <xdr:cNvSpPr/>
      </xdr:nvSpPr>
      <xdr:spPr>
        <a:xfrm>
          <a:off x="8699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22098</xdr:rowOff>
    </xdr:from>
    <xdr:to>
      <xdr:col>50</xdr:col>
      <xdr:colOff>114300</xdr:colOff>
      <xdr:row>83</xdr:row>
      <xdr:rowOff>86106</xdr:rowOff>
    </xdr:to>
    <xdr:cxnSp macro="">
      <xdr:nvCxnSpPr>
        <xdr:cNvPr id="362" name="直線コネクタ 361">
          <a:extLst>
            <a:ext uri="{FF2B5EF4-FFF2-40B4-BE49-F238E27FC236}">
              <a16:creationId xmlns:a16="http://schemas.microsoft.com/office/drawing/2014/main" id="{CE6EDE86-7809-4260-8C9B-E7F8139FAD0D}"/>
            </a:ext>
          </a:extLst>
        </xdr:cNvPr>
        <xdr:cNvCxnSpPr/>
      </xdr:nvCxnSpPr>
      <xdr:spPr>
        <a:xfrm>
          <a:off x="8750300" y="142524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63" name="楕円 362">
          <a:extLst>
            <a:ext uri="{FF2B5EF4-FFF2-40B4-BE49-F238E27FC236}">
              <a16:creationId xmlns:a16="http://schemas.microsoft.com/office/drawing/2014/main" id="{84E049D6-1322-408B-AF33-394C8BDF1C41}"/>
            </a:ext>
          </a:extLst>
        </xdr:cNvPr>
        <xdr:cNvSpPr/>
      </xdr:nvSpPr>
      <xdr:spPr>
        <a:xfrm>
          <a:off x="781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38100</xdr:rowOff>
    </xdr:from>
    <xdr:to>
      <xdr:col>45</xdr:col>
      <xdr:colOff>177800</xdr:colOff>
      <xdr:row>83</xdr:row>
      <xdr:rowOff>22098</xdr:rowOff>
    </xdr:to>
    <xdr:cxnSp macro="">
      <xdr:nvCxnSpPr>
        <xdr:cNvPr id="364" name="直線コネクタ 363">
          <a:extLst>
            <a:ext uri="{FF2B5EF4-FFF2-40B4-BE49-F238E27FC236}">
              <a16:creationId xmlns:a16="http://schemas.microsoft.com/office/drawing/2014/main" id="{4E711A75-D774-4CF6-B615-664A0BA08E0F}"/>
            </a:ext>
          </a:extLst>
        </xdr:cNvPr>
        <xdr:cNvCxnSpPr/>
      </xdr:nvCxnSpPr>
      <xdr:spPr>
        <a:xfrm>
          <a:off x="7861300" y="140970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65" name="楕円 364">
          <a:extLst>
            <a:ext uri="{FF2B5EF4-FFF2-40B4-BE49-F238E27FC236}">
              <a16:creationId xmlns:a16="http://schemas.microsoft.com/office/drawing/2014/main" id="{1FDC4DF8-DC74-4A54-9D5F-371905314F37}"/>
            </a:ext>
          </a:extLst>
        </xdr:cNvPr>
        <xdr:cNvSpPr/>
      </xdr:nvSpPr>
      <xdr:spPr>
        <a:xfrm>
          <a:off x="6921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85</xdr:row>
      <xdr:rowOff>99822</xdr:rowOff>
    </xdr:to>
    <xdr:cxnSp macro="">
      <xdr:nvCxnSpPr>
        <xdr:cNvPr id="366" name="直線コネクタ 365">
          <a:extLst>
            <a:ext uri="{FF2B5EF4-FFF2-40B4-BE49-F238E27FC236}">
              <a16:creationId xmlns:a16="http://schemas.microsoft.com/office/drawing/2014/main" id="{6A6CA11B-67BB-4E04-A0B3-EB157D9580B3}"/>
            </a:ext>
          </a:extLst>
        </xdr:cNvPr>
        <xdr:cNvCxnSpPr/>
      </xdr:nvCxnSpPr>
      <xdr:spPr>
        <a:xfrm flipV="1">
          <a:off x="6972300" y="14097000"/>
          <a:ext cx="889000" cy="5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7" name="n_1aveValue【福祉施設】&#10;一人当たり面積">
          <a:extLst>
            <a:ext uri="{FF2B5EF4-FFF2-40B4-BE49-F238E27FC236}">
              <a16:creationId xmlns:a16="http://schemas.microsoft.com/office/drawing/2014/main" id="{C42C0856-0E8E-4B62-9058-8A5A8B03063A}"/>
            </a:ext>
          </a:extLst>
        </xdr:cNvPr>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aveValue【福祉施設】&#10;一人当たり面積">
          <a:extLst>
            <a:ext uri="{FF2B5EF4-FFF2-40B4-BE49-F238E27FC236}">
              <a16:creationId xmlns:a16="http://schemas.microsoft.com/office/drawing/2014/main" id="{79328D7D-7FDD-43A5-BA55-E6917406904E}"/>
            </a:ext>
          </a:extLst>
        </xdr:cNvPr>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50564</xdr:rowOff>
    </xdr:from>
    <xdr:ext cx="469744" cy="259045"/>
    <xdr:sp macro="" textlink="">
      <xdr:nvSpPr>
        <xdr:cNvPr id="369" name="n_3aveValue【福祉施設】&#10;一人当たり面積">
          <a:extLst>
            <a:ext uri="{FF2B5EF4-FFF2-40B4-BE49-F238E27FC236}">
              <a16:creationId xmlns:a16="http://schemas.microsoft.com/office/drawing/2014/main" id="{F6CAC71A-06AE-4EC7-9AD9-6F7E9EAC1FDC}"/>
            </a:ext>
          </a:extLst>
        </xdr:cNvPr>
        <xdr:cNvSpPr txBox="1"/>
      </xdr:nvSpPr>
      <xdr:spPr>
        <a:xfrm>
          <a:off x="7626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123714</xdr:rowOff>
    </xdr:from>
    <xdr:ext cx="469744" cy="259045"/>
    <xdr:sp macro="" textlink="">
      <xdr:nvSpPr>
        <xdr:cNvPr id="370" name="n_4aveValue【福祉施設】&#10;一人当たり面積">
          <a:extLst>
            <a:ext uri="{FF2B5EF4-FFF2-40B4-BE49-F238E27FC236}">
              <a16:creationId xmlns:a16="http://schemas.microsoft.com/office/drawing/2014/main" id="{679D2A16-BC66-48A5-BDE9-785B6010DFD1}"/>
            </a:ext>
          </a:extLst>
        </xdr:cNvPr>
        <xdr:cNvSpPr txBox="1"/>
      </xdr:nvSpPr>
      <xdr:spPr>
        <a:xfrm>
          <a:off x="6737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128033</xdr:rowOff>
    </xdr:from>
    <xdr:ext cx="469744" cy="259045"/>
    <xdr:sp macro="" textlink="">
      <xdr:nvSpPr>
        <xdr:cNvPr id="371" name="n_1mainValue【福祉施設】&#10;一人当たり面積">
          <a:extLst>
            <a:ext uri="{FF2B5EF4-FFF2-40B4-BE49-F238E27FC236}">
              <a16:creationId xmlns:a16="http://schemas.microsoft.com/office/drawing/2014/main" id="{EE3BFCD0-5117-4E21-8CBE-7F1D5F677AAF}"/>
            </a:ext>
          </a:extLst>
        </xdr:cNvPr>
        <xdr:cNvSpPr txBox="1"/>
      </xdr:nvSpPr>
      <xdr:spPr>
        <a:xfrm>
          <a:off x="9391727" y="1435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64025</xdr:rowOff>
    </xdr:from>
    <xdr:ext cx="469744" cy="259045"/>
    <xdr:sp macro="" textlink="">
      <xdr:nvSpPr>
        <xdr:cNvPr id="372" name="n_2mainValue【福祉施設】&#10;一人当たり面積">
          <a:extLst>
            <a:ext uri="{FF2B5EF4-FFF2-40B4-BE49-F238E27FC236}">
              <a16:creationId xmlns:a16="http://schemas.microsoft.com/office/drawing/2014/main" id="{51649468-B66B-4A88-AE25-998EAA5F4A03}"/>
            </a:ext>
          </a:extLst>
        </xdr:cNvPr>
        <xdr:cNvSpPr txBox="1"/>
      </xdr:nvSpPr>
      <xdr:spPr>
        <a:xfrm>
          <a:off x="8515427" y="1429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80027</xdr:rowOff>
    </xdr:from>
    <xdr:ext cx="469744" cy="259045"/>
    <xdr:sp macro="" textlink="">
      <xdr:nvSpPr>
        <xdr:cNvPr id="373" name="n_3mainValue【福祉施設】&#10;一人当たり面積">
          <a:extLst>
            <a:ext uri="{FF2B5EF4-FFF2-40B4-BE49-F238E27FC236}">
              <a16:creationId xmlns:a16="http://schemas.microsoft.com/office/drawing/2014/main" id="{84280651-E626-40A5-B3BE-61B04AEDD90F}"/>
            </a:ext>
          </a:extLst>
        </xdr:cNvPr>
        <xdr:cNvSpPr txBox="1"/>
      </xdr:nvSpPr>
      <xdr:spPr>
        <a:xfrm>
          <a:off x="7626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141749</xdr:rowOff>
    </xdr:from>
    <xdr:ext cx="469744" cy="259045"/>
    <xdr:sp macro="" textlink="">
      <xdr:nvSpPr>
        <xdr:cNvPr id="374" name="n_4mainValue【福祉施設】&#10;一人当たり面積">
          <a:extLst>
            <a:ext uri="{FF2B5EF4-FFF2-40B4-BE49-F238E27FC236}">
              <a16:creationId xmlns:a16="http://schemas.microsoft.com/office/drawing/2014/main" id="{BC280168-B609-44E0-A23A-0A56C17ED17C}"/>
            </a:ext>
          </a:extLst>
        </xdr:cNvPr>
        <xdr:cNvSpPr txBox="1"/>
      </xdr:nvSpPr>
      <xdr:spPr>
        <a:xfrm>
          <a:off x="6737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A521A52-D2C4-4574-8C10-728CDB8A24E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FAD1E0B-5DCF-4327-803F-FF098FDE2D1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4E8F4C7-75D5-427B-9880-4891EBA343E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3479040A-39EA-4209-999F-2A40F74527A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B6207DB-D881-49CD-8109-BEB42CC864B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E0C153B-881E-49F2-9C74-573A555BDE4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E5C8C0C0-01FD-41DD-8292-C5449FE3C18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8C1D607-692D-4EE6-B211-D38DA0C35DF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1EBF381-EDE5-4586-8666-EF3C46A87C8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952979FA-EA1A-4B24-822E-A0AC89E4F16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11867EE0-A426-4226-BC88-B0269365862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F2C9C30B-FEF8-4488-9E43-AF9A64E7330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DFED9937-7A31-46F2-A76B-453DD9AFD97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71EEEE6D-C9BD-4FF5-A29E-9B03E937D0F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92B71AC4-E731-4D40-BC7A-5DB0488B0DD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2283C316-060F-49D7-AE00-1B073AF43FC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9F8A3072-3594-483C-BA4F-37F8CAEED25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23A8236-9A13-44F7-968F-09A5A41390F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DA54111C-F939-49F2-800E-37364CD6E66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9DD24027-EB27-4076-B7C5-C0BAE47E00C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5FFFE67F-5469-4D25-A312-D1FDC3E69A5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217BBEE8-D02E-4ACF-A54A-687459B4AF0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985FDBBE-64E7-4830-9C35-3A5DC0FE927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FE75661-366A-478A-B516-1B96D05BDCE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4EA567D4-E7BF-4240-BAE4-D2557A576CE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id="{11EC2367-6965-4E1D-B364-6D8D01F51708}"/>
            </a:ext>
          </a:extLst>
        </xdr:cNvPr>
        <xdr:cNvCxnSpPr/>
      </xdr:nvCxnSpPr>
      <xdr:spPr>
        <a:xfrm flipV="1">
          <a:off x="4634865" y="172865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C978223D-5C58-43EE-B1B4-1C523CAAE3B4}"/>
            </a:ext>
          </a:extLst>
        </xdr:cNvPr>
        <xdr:cNvSpPr txBox="1"/>
      </xdr:nvSpPr>
      <xdr:spPr>
        <a:xfrm>
          <a:off x="4673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id="{41D67F5C-80BA-4D74-BFF1-9028E0691DE5}"/>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6C1F3AC8-01E2-48B1-85A4-06182F2BCC69}"/>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E31EA02F-B745-4D98-B99A-7239C96C3E60}"/>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169108</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E7AE7724-9C4B-4701-BED0-8FDD1A81F4F4}"/>
            </a:ext>
          </a:extLst>
        </xdr:cNvPr>
        <xdr:cNvSpPr txBox="1"/>
      </xdr:nvSpPr>
      <xdr:spPr>
        <a:xfrm>
          <a:off x="4673600" y="1782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a:extLst>
            <a:ext uri="{FF2B5EF4-FFF2-40B4-BE49-F238E27FC236}">
              <a16:creationId xmlns:a16="http://schemas.microsoft.com/office/drawing/2014/main" id="{EBA7F421-C357-4258-95E2-1E87F0098528}"/>
            </a:ext>
          </a:extLst>
        </xdr:cNvPr>
        <xdr:cNvSpPr/>
      </xdr:nvSpPr>
      <xdr:spPr>
        <a:xfrm>
          <a:off x="45847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a:extLst>
            <a:ext uri="{FF2B5EF4-FFF2-40B4-BE49-F238E27FC236}">
              <a16:creationId xmlns:a16="http://schemas.microsoft.com/office/drawing/2014/main" id="{38D601E4-B77B-4020-AA91-7070C08FC53E}"/>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a:extLst>
            <a:ext uri="{FF2B5EF4-FFF2-40B4-BE49-F238E27FC236}">
              <a16:creationId xmlns:a16="http://schemas.microsoft.com/office/drawing/2014/main" id="{99029003-A40D-4987-920E-206006DF614D}"/>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a:extLst>
            <a:ext uri="{FF2B5EF4-FFF2-40B4-BE49-F238E27FC236}">
              <a16:creationId xmlns:a16="http://schemas.microsoft.com/office/drawing/2014/main" id="{164BA385-22E3-41F9-BE53-46E757D41B95}"/>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a:extLst>
            <a:ext uri="{FF2B5EF4-FFF2-40B4-BE49-F238E27FC236}">
              <a16:creationId xmlns:a16="http://schemas.microsoft.com/office/drawing/2014/main" id="{8BC5C449-09B2-439A-BF5D-7C623C1A1F8F}"/>
            </a:ext>
          </a:extLst>
        </xdr:cNvPr>
        <xdr:cNvSpPr/>
      </xdr:nvSpPr>
      <xdr:spPr>
        <a:xfrm>
          <a:off x="1079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387DE53-75AC-40DC-A760-E133D4B2D68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74571FE-38DF-4241-92F6-BC45B76AA50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13C557A-0D16-412A-9182-30EA80573A7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9929334-31B1-4CB4-A96F-0AFAE491EE9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E73CFD9-A48A-4121-8593-FFFFB4547B9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36830</xdr:rowOff>
    </xdr:from>
    <xdr:to>
      <xdr:col>24</xdr:col>
      <xdr:colOff>114300</xdr:colOff>
      <xdr:row>107</xdr:row>
      <xdr:rowOff>138430</xdr:rowOff>
    </xdr:to>
    <xdr:sp macro="" textlink="">
      <xdr:nvSpPr>
        <xdr:cNvPr id="416" name="楕円 415">
          <a:extLst>
            <a:ext uri="{FF2B5EF4-FFF2-40B4-BE49-F238E27FC236}">
              <a16:creationId xmlns:a16="http://schemas.microsoft.com/office/drawing/2014/main" id="{AB61B897-C1FE-4BAB-9DE8-3669295D8C80}"/>
            </a:ext>
          </a:extLst>
        </xdr:cNvPr>
        <xdr:cNvSpPr/>
      </xdr:nvSpPr>
      <xdr:spPr>
        <a:xfrm>
          <a:off x="4584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15257</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A80148B4-B299-4665-A601-F1DFF5A3E8F0}"/>
            </a:ext>
          </a:extLst>
        </xdr:cNvPr>
        <xdr:cNvSpPr txBox="1"/>
      </xdr:nvSpPr>
      <xdr:spPr>
        <a:xfrm>
          <a:off x="4673600"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2539</xdr:rowOff>
    </xdr:from>
    <xdr:to>
      <xdr:col>20</xdr:col>
      <xdr:colOff>38100</xdr:colOff>
      <xdr:row>107</xdr:row>
      <xdr:rowOff>104139</xdr:rowOff>
    </xdr:to>
    <xdr:sp macro="" textlink="">
      <xdr:nvSpPr>
        <xdr:cNvPr id="418" name="楕円 417">
          <a:extLst>
            <a:ext uri="{FF2B5EF4-FFF2-40B4-BE49-F238E27FC236}">
              <a16:creationId xmlns:a16="http://schemas.microsoft.com/office/drawing/2014/main" id="{0994A224-E9BB-4992-8BAE-A86EBAEFF97D}"/>
            </a:ext>
          </a:extLst>
        </xdr:cNvPr>
        <xdr:cNvSpPr/>
      </xdr:nvSpPr>
      <xdr:spPr>
        <a:xfrm>
          <a:off x="3746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53339</xdr:rowOff>
    </xdr:from>
    <xdr:to>
      <xdr:col>24</xdr:col>
      <xdr:colOff>63500</xdr:colOff>
      <xdr:row>107</xdr:row>
      <xdr:rowOff>87630</xdr:rowOff>
    </xdr:to>
    <xdr:cxnSp macro="">
      <xdr:nvCxnSpPr>
        <xdr:cNvPr id="419" name="直線コネクタ 418">
          <a:extLst>
            <a:ext uri="{FF2B5EF4-FFF2-40B4-BE49-F238E27FC236}">
              <a16:creationId xmlns:a16="http://schemas.microsoft.com/office/drawing/2014/main" id="{DAEB50F0-D473-4B2A-B794-2ED354145B33}"/>
            </a:ext>
          </a:extLst>
        </xdr:cNvPr>
        <xdr:cNvCxnSpPr/>
      </xdr:nvCxnSpPr>
      <xdr:spPr>
        <a:xfrm>
          <a:off x="3797300" y="183984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138068</xdr:rowOff>
    </xdr:from>
    <xdr:to>
      <xdr:col>15</xdr:col>
      <xdr:colOff>101600</xdr:colOff>
      <xdr:row>107</xdr:row>
      <xdr:rowOff>68218</xdr:rowOff>
    </xdr:to>
    <xdr:sp macro="" textlink="">
      <xdr:nvSpPr>
        <xdr:cNvPr id="420" name="楕円 419">
          <a:extLst>
            <a:ext uri="{FF2B5EF4-FFF2-40B4-BE49-F238E27FC236}">
              <a16:creationId xmlns:a16="http://schemas.microsoft.com/office/drawing/2014/main" id="{623B30A1-3E2C-4362-A3BE-275EAB1674D6}"/>
            </a:ext>
          </a:extLst>
        </xdr:cNvPr>
        <xdr:cNvSpPr/>
      </xdr:nvSpPr>
      <xdr:spPr>
        <a:xfrm>
          <a:off x="2857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17418</xdr:rowOff>
    </xdr:from>
    <xdr:to>
      <xdr:col>19</xdr:col>
      <xdr:colOff>177800</xdr:colOff>
      <xdr:row>107</xdr:row>
      <xdr:rowOff>53339</xdr:rowOff>
    </xdr:to>
    <xdr:cxnSp macro="">
      <xdr:nvCxnSpPr>
        <xdr:cNvPr id="421" name="直線コネクタ 420">
          <a:extLst>
            <a:ext uri="{FF2B5EF4-FFF2-40B4-BE49-F238E27FC236}">
              <a16:creationId xmlns:a16="http://schemas.microsoft.com/office/drawing/2014/main" id="{8E29D947-9F1B-4B00-92AE-CD9087D85705}"/>
            </a:ext>
          </a:extLst>
        </xdr:cNvPr>
        <xdr:cNvCxnSpPr/>
      </xdr:nvCxnSpPr>
      <xdr:spPr>
        <a:xfrm>
          <a:off x="2908300" y="183625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146231</xdr:rowOff>
    </xdr:from>
    <xdr:to>
      <xdr:col>10</xdr:col>
      <xdr:colOff>165100</xdr:colOff>
      <xdr:row>108</xdr:row>
      <xdr:rowOff>76381</xdr:rowOff>
    </xdr:to>
    <xdr:sp macro="" textlink="">
      <xdr:nvSpPr>
        <xdr:cNvPr id="422" name="楕円 421">
          <a:extLst>
            <a:ext uri="{FF2B5EF4-FFF2-40B4-BE49-F238E27FC236}">
              <a16:creationId xmlns:a16="http://schemas.microsoft.com/office/drawing/2014/main" id="{20B97810-CF74-47AD-828D-31DAA09988CF}"/>
            </a:ext>
          </a:extLst>
        </xdr:cNvPr>
        <xdr:cNvSpPr/>
      </xdr:nvSpPr>
      <xdr:spPr>
        <a:xfrm>
          <a:off x="19685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17418</xdr:rowOff>
    </xdr:from>
    <xdr:to>
      <xdr:col>15</xdr:col>
      <xdr:colOff>50800</xdr:colOff>
      <xdr:row>108</xdr:row>
      <xdr:rowOff>25581</xdr:rowOff>
    </xdr:to>
    <xdr:cxnSp macro="">
      <xdr:nvCxnSpPr>
        <xdr:cNvPr id="423" name="直線コネクタ 422">
          <a:extLst>
            <a:ext uri="{FF2B5EF4-FFF2-40B4-BE49-F238E27FC236}">
              <a16:creationId xmlns:a16="http://schemas.microsoft.com/office/drawing/2014/main" id="{7F5AF689-AE66-416D-A1D0-D43F8E2B4C8E}"/>
            </a:ext>
          </a:extLst>
        </xdr:cNvPr>
        <xdr:cNvCxnSpPr/>
      </xdr:nvCxnSpPr>
      <xdr:spPr>
        <a:xfrm flipV="1">
          <a:off x="2019300" y="18362568"/>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129902</xdr:rowOff>
    </xdr:from>
    <xdr:to>
      <xdr:col>6</xdr:col>
      <xdr:colOff>38100</xdr:colOff>
      <xdr:row>108</xdr:row>
      <xdr:rowOff>60052</xdr:rowOff>
    </xdr:to>
    <xdr:sp macro="" textlink="">
      <xdr:nvSpPr>
        <xdr:cNvPr id="424" name="楕円 423">
          <a:extLst>
            <a:ext uri="{FF2B5EF4-FFF2-40B4-BE49-F238E27FC236}">
              <a16:creationId xmlns:a16="http://schemas.microsoft.com/office/drawing/2014/main" id="{6A65C5B6-A5D7-4447-AEDC-54219913C741}"/>
            </a:ext>
          </a:extLst>
        </xdr:cNvPr>
        <xdr:cNvSpPr/>
      </xdr:nvSpPr>
      <xdr:spPr>
        <a:xfrm>
          <a:off x="1079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9252</xdr:rowOff>
    </xdr:from>
    <xdr:to>
      <xdr:col>10</xdr:col>
      <xdr:colOff>114300</xdr:colOff>
      <xdr:row>108</xdr:row>
      <xdr:rowOff>25581</xdr:rowOff>
    </xdr:to>
    <xdr:cxnSp macro="">
      <xdr:nvCxnSpPr>
        <xdr:cNvPr id="425" name="直線コネクタ 424">
          <a:extLst>
            <a:ext uri="{FF2B5EF4-FFF2-40B4-BE49-F238E27FC236}">
              <a16:creationId xmlns:a16="http://schemas.microsoft.com/office/drawing/2014/main" id="{10D34573-C1C0-44AF-A985-9DA2DB0A7D20}"/>
            </a:ext>
          </a:extLst>
        </xdr:cNvPr>
        <xdr:cNvCxnSpPr/>
      </xdr:nvCxnSpPr>
      <xdr:spPr>
        <a:xfrm>
          <a:off x="1130300" y="1852585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426" name="n_1aveValue【市民会館】&#10;有形固定資産減価償却率">
          <a:extLst>
            <a:ext uri="{FF2B5EF4-FFF2-40B4-BE49-F238E27FC236}">
              <a16:creationId xmlns:a16="http://schemas.microsoft.com/office/drawing/2014/main" id="{CCDC528E-07E9-47DB-A876-C78E68AE91E5}"/>
            </a:ext>
          </a:extLst>
        </xdr:cNvPr>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427" name="n_2aveValue【市民会館】&#10;有形固定資産減価償却率">
          <a:extLst>
            <a:ext uri="{FF2B5EF4-FFF2-40B4-BE49-F238E27FC236}">
              <a16:creationId xmlns:a16="http://schemas.microsoft.com/office/drawing/2014/main" id="{531A0DC2-06F3-4417-A9D1-A564F50BFC3E}"/>
            </a:ext>
          </a:extLst>
        </xdr:cNvPr>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28" name="n_3aveValue【市民会館】&#10;有形固定資産減価償却率">
          <a:extLst>
            <a:ext uri="{FF2B5EF4-FFF2-40B4-BE49-F238E27FC236}">
              <a16:creationId xmlns:a16="http://schemas.microsoft.com/office/drawing/2014/main" id="{318332F4-18D8-42BD-A066-FDD008311643}"/>
            </a:ext>
          </a:extLst>
        </xdr:cNvPr>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429" name="n_4aveValue【市民会館】&#10;有形固定資産減価償却率">
          <a:extLst>
            <a:ext uri="{FF2B5EF4-FFF2-40B4-BE49-F238E27FC236}">
              <a16:creationId xmlns:a16="http://schemas.microsoft.com/office/drawing/2014/main" id="{9550FBEE-B707-45D3-894C-F0BF795C2EAF}"/>
            </a:ext>
          </a:extLst>
        </xdr:cNvPr>
        <xdr:cNvSpPr txBox="1"/>
      </xdr:nvSpPr>
      <xdr:spPr>
        <a:xfrm>
          <a:off x="927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95266</xdr:rowOff>
    </xdr:from>
    <xdr:ext cx="405111" cy="259045"/>
    <xdr:sp macro="" textlink="">
      <xdr:nvSpPr>
        <xdr:cNvPr id="430" name="n_1mainValue【市民会館】&#10;有形固定資産減価償却率">
          <a:extLst>
            <a:ext uri="{FF2B5EF4-FFF2-40B4-BE49-F238E27FC236}">
              <a16:creationId xmlns:a16="http://schemas.microsoft.com/office/drawing/2014/main" id="{DE9E7D7A-518D-40ED-B7EC-88094365F37D}"/>
            </a:ext>
          </a:extLst>
        </xdr:cNvPr>
        <xdr:cNvSpPr txBox="1"/>
      </xdr:nvSpPr>
      <xdr:spPr>
        <a:xfrm>
          <a:off x="35820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59345</xdr:rowOff>
    </xdr:from>
    <xdr:ext cx="405111" cy="259045"/>
    <xdr:sp macro="" textlink="">
      <xdr:nvSpPr>
        <xdr:cNvPr id="431" name="n_2mainValue【市民会館】&#10;有形固定資産減価償却率">
          <a:extLst>
            <a:ext uri="{FF2B5EF4-FFF2-40B4-BE49-F238E27FC236}">
              <a16:creationId xmlns:a16="http://schemas.microsoft.com/office/drawing/2014/main" id="{2AFE56F5-957A-4B12-9DC2-339C3611F65B}"/>
            </a:ext>
          </a:extLst>
        </xdr:cNvPr>
        <xdr:cNvSpPr txBox="1"/>
      </xdr:nvSpPr>
      <xdr:spPr>
        <a:xfrm>
          <a:off x="27057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67508</xdr:rowOff>
    </xdr:from>
    <xdr:ext cx="405111" cy="259045"/>
    <xdr:sp macro="" textlink="">
      <xdr:nvSpPr>
        <xdr:cNvPr id="432" name="n_3mainValue【市民会館】&#10;有形固定資産減価償却率">
          <a:extLst>
            <a:ext uri="{FF2B5EF4-FFF2-40B4-BE49-F238E27FC236}">
              <a16:creationId xmlns:a16="http://schemas.microsoft.com/office/drawing/2014/main" id="{89556235-2A95-4235-85EA-378F25F91C97}"/>
            </a:ext>
          </a:extLst>
        </xdr:cNvPr>
        <xdr:cNvSpPr txBox="1"/>
      </xdr:nvSpPr>
      <xdr:spPr>
        <a:xfrm>
          <a:off x="1816744" y="185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51179</xdr:rowOff>
    </xdr:from>
    <xdr:ext cx="405111" cy="259045"/>
    <xdr:sp macro="" textlink="">
      <xdr:nvSpPr>
        <xdr:cNvPr id="433" name="n_4mainValue【市民会館】&#10;有形固定資産減価償却率">
          <a:extLst>
            <a:ext uri="{FF2B5EF4-FFF2-40B4-BE49-F238E27FC236}">
              <a16:creationId xmlns:a16="http://schemas.microsoft.com/office/drawing/2014/main" id="{CC35A561-2A24-4D53-8DD5-D43F693DBAA1}"/>
            </a:ext>
          </a:extLst>
        </xdr:cNvPr>
        <xdr:cNvSpPr txBox="1"/>
      </xdr:nvSpPr>
      <xdr:spPr>
        <a:xfrm>
          <a:off x="927744" y="1856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9BF2FFAF-C69A-4B22-9419-0CDBA5F8E16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6E88740D-9F93-4EA6-9699-1CD78E2680D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1938769C-3898-403C-A611-0E0643740FD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54639FC8-5F79-4CF6-87F5-FDBDF3E4D1F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6CE435E4-F31A-4CDB-88FF-6C06D957993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1358882F-7569-4FF3-A61F-5A3CA08000E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3D4FF600-0746-456B-8E47-42C7A8FA7E7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AC3542DA-34FB-4467-81A3-C87B61AC18A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A54C3525-584B-4881-B739-657394CD0F3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C515BA41-20CD-45F1-9202-EEB14AA5760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6B816885-8A26-42F0-BF92-AF9555E37FE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2DBD9F2A-D9AE-4CDE-A4A9-33B460D3A71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5836B7BB-C1DD-4856-8709-F50DAED14E2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2A5796CE-5589-41C8-8AD0-E79DCC48A0B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25841D71-5009-4517-86F7-D9889BE9A6F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DBBAB34B-5E21-4529-8AD9-4F8C717C519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B45971D7-871F-4141-8D39-72923767F2C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86CCC58D-0BBA-4767-84E3-748D6C68A61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86D813BF-915C-4130-82C2-C703CE96BB3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1BAD13C9-7AF5-46E8-95C6-2B0AE58AD1F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AEC74254-A7A6-43B6-8B88-99CF02DEA40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2538EFB9-39AA-4A0F-BE38-5FAECC195EA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39CD129-BE4C-4125-AD85-8D5D9BE21E8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5AED2643-A7EE-4594-ADC9-C795D910004A}"/>
            </a:ext>
          </a:extLst>
        </xdr:cNvPr>
        <xdr:cNvCxnSpPr/>
      </xdr:nvCxnSpPr>
      <xdr:spPr>
        <a:xfrm flipV="1">
          <a:off x="10476865" y="173507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B8C247E3-B929-40D4-A834-274A5A3FF045}"/>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A4D87EC6-78F2-4CB8-AA40-69D5191D4D3E}"/>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a:extLst>
            <a:ext uri="{FF2B5EF4-FFF2-40B4-BE49-F238E27FC236}">
              <a16:creationId xmlns:a16="http://schemas.microsoft.com/office/drawing/2014/main" id="{7F2067EF-ACD1-4705-9C52-877F728DF5E0}"/>
            </a:ext>
          </a:extLst>
        </xdr:cNvPr>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id="{38F88803-8EA4-4A73-8A59-7DC9E0E50233}"/>
            </a:ext>
          </a:extLst>
        </xdr:cNvPr>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21607</xdr:rowOff>
    </xdr:from>
    <xdr:ext cx="469744" cy="259045"/>
    <xdr:sp macro="" textlink="">
      <xdr:nvSpPr>
        <xdr:cNvPr id="462" name="【市民会館】&#10;一人当たり面積平均値テキスト">
          <a:extLst>
            <a:ext uri="{FF2B5EF4-FFF2-40B4-BE49-F238E27FC236}">
              <a16:creationId xmlns:a16="http://schemas.microsoft.com/office/drawing/2014/main" id="{4A2EB64D-EB2C-4666-96AB-E2EDB9CDDEBF}"/>
            </a:ext>
          </a:extLst>
        </xdr:cNvPr>
        <xdr:cNvSpPr txBox="1"/>
      </xdr:nvSpPr>
      <xdr:spPr>
        <a:xfrm>
          <a:off x="10515600" y="18023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a:extLst>
            <a:ext uri="{FF2B5EF4-FFF2-40B4-BE49-F238E27FC236}">
              <a16:creationId xmlns:a16="http://schemas.microsoft.com/office/drawing/2014/main" id="{C567338F-90FF-4A4D-9DB3-FA185B6077A3}"/>
            </a:ext>
          </a:extLst>
        </xdr:cNvPr>
        <xdr:cNvSpPr/>
      </xdr:nvSpPr>
      <xdr:spPr>
        <a:xfrm>
          <a:off x="104267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a:extLst>
            <a:ext uri="{FF2B5EF4-FFF2-40B4-BE49-F238E27FC236}">
              <a16:creationId xmlns:a16="http://schemas.microsoft.com/office/drawing/2014/main" id="{69E18B78-676A-4D1B-A26B-7539A83A885D}"/>
            </a:ext>
          </a:extLst>
        </xdr:cNvPr>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a:extLst>
            <a:ext uri="{FF2B5EF4-FFF2-40B4-BE49-F238E27FC236}">
              <a16:creationId xmlns:a16="http://schemas.microsoft.com/office/drawing/2014/main" id="{238F8618-7B39-4855-9792-4020B37FF445}"/>
            </a:ext>
          </a:extLst>
        </xdr:cNvPr>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a:extLst>
            <a:ext uri="{FF2B5EF4-FFF2-40B4-BE49-F238E27FC236}">
              <a16:creationId xmlns:a16="http://schemas.microsoft.com/office/drawing/2014/main" id="{64C9441C-3C2D-4E2D-8AB7-D3B435E49A42}"/>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a:extLst>
            <a:ext uri="{FF2B5EF4-FFF2-40B4-BE49-F238E27FC236}">
              <a16:creationId xmlns:a16="http://schemas.microsoft.com/office/drawing/2014/main" id="{888AF28E-D54E-45A8-90DE-D5AB78066FAF}"/>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3780F9D-8DBA-4AE1-A356-7B0EB29EDEB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A11B5A5-8CD6-49C9-8E09-E04DE32C059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7EB0848-DAA6-44F4-AFF3-F70567F6704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59690A-E07E-4B65-8689-96EE68F4297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33D2383-1222-4842-908D-7ECDAAF93FB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158750</xdr:rowOff>
    </xdr:from>
    <xdr:to>
      <xdr:col>55</xdr:col>
      <xdr:colOff>50800</xdr:colOff>
      <xdr:row>107</xdr:row>
      <xdr:rowOff>88900</xdr:rowOff>
    </xdr:to>
    <xdr:sp macro="" textlink="">
      <xdr:nvSpPr>
        <xdr:cNvPr id="473" name="楕円 472">
          <a:extLst>
            <a:ext uri="{FF2B5EF4-FFF2-40B4-BE49-F238E27FC236}">
              <a16:creationId xmlns:a16="http://schemas.microsoft.com/office/drawing/2014/main" id="{493B6071-6D34-4793-A613-F937C0D9EBDA}"/>
            </a:ext>
          </a:extLst>
        </xdr:cNvPr>
        <xdr:cNvSpPr/>
      </xdr:nvSpPr>
      <xdr:spPr>
        <a:xfrm>
          <a:off x="104267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137177</xdr:rowOff>
    </xdr:from>
    <xdr:ext cx="469744" cy="259045"/>
    <xdr:sp macro="" textlink="">
      <xdr:nvSpPr>
        <xdr:cNvPr id="474" name="【市民会館】&#10;一人当たり面積該当値テキスト">
          <a:extLst>
            <a:ext uri="{FF2B5EF4-FFF2-40B4-BE49-F238E27FC236}">
              <a16:creationId xmlns:a16="http://schemas.microsoft.com/office/drawing/2014/main" id="{4B572E5D-C8C0-443D-9B14-D8AFF2C174EA}"/>
            </a:ext>
          </a:extLst>
        </xdr:cNvPr>
        <xdr:cNvSpPr txBox="1"/>
      </xdr:nvSpPr>
      <xdr:spPr>
        <a:xfrm>
          <a:off x="10515600"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475" name="楕円 474">
          <a:extLst>
            <a:ext uri="{FF2B5EF4-FFF2-40B4-BE49-F238E27FC236}">
              <a16:creationId xmlns:a16="http://schemas.microsoft.com/office/drawing/2014/main" id="{B9F48E20-7AFE-450F-A17C-A7B540E3806D}"/>
            </a:ext>
          </a:extLst>
        </xdr:cNvPr>
        <xdr:cNvSpPr/>
      </xdr:nvSpPr>
      <xdr:spPr>
        <a:xfrm>
          <a:off x="958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38100</xdr:rowOff>
    </xdr:from>
    <xdr:to>
      <xdr:col>55</xdr:col>
      <xdr:colOff>0</xdr:colOff>
      <xdr:row>107</xdr:row>
      <xdr:rowOff>41911</xdr:rowOff>
    </xdr:to>
    <xdr:cxnSp macro="">
      <xdr:nvCxnSpPr>
        <xdr:cNvPr id="476" name="直線コネクタ 475">
          <a:extLst>
            <a:ext uri="{FF2B5EF4-FFF2-40B4-BE49-F238E27FC236}">
              <a16:creationId xmlns:a16="http://schemas.microsoft.com/office/drawing/2014/main" id="{700F86DD-0C8B-4216-850C-590A2E436C91}"/>
            </a:ext>
          </a:extLst>
        </xdr:cNvPr>
        <xdr:cNvCxnSpPr/>
      </xdr:nvCxnSpPr>
      <xdr:spPr>
        <a:xfrm flipV="1">
          <a:off x="9639300" y="183832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166370</xdr:rowOff>
    </xdr:from>
    <xdr:to>
      <xdr:col>46</xdr:col>
      <xdr:colOff>38100</xdr:colOff>
      <xdr:row>107</xdr:row>
      <xdr:rowOff>96520</xdr:rowOff>
    </xdr:to>
    <xdr:sp macro="" textlink="">
      <xdr:nvSpPr>
        <xdr:cNvPr id="477" name="楕円 476">
          <a:extLst>
            <a:ext uri="{FF2B5EF4-FFF2-40B4-BE49-F238E27FC236}">
              <a16:creationId xmlns:a16="http://schemas.microsoft.com/office/drawing/2014/main" id="{E02E0D60-9587-4195-B75A-5F9DEEB56383}"/>
            </a:ext>
          </a:extLst>
        </xdr:cNvPr>
        <xdr:cNvSpPr/>
      </xdr:nvSpPr>
      <xdr:spPr>
        <a:xfrm>
          <a:off x="8699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41911</xdr:rowOff>
    </xdr:from>
    <xdr:to>
      <xdr:col>50</xdr:col>
      <xdr:colOff>114300</xdr:colOff>
      <xdr:row>107</xdr:row>
      <xdr:rowOff>45720</xdr:rowOff>
    </xdr:to>
    <xdr:cxnSp macro="">
      <xdr:nvCxnSpPr>
        <xdr:cNvPr id="478" name="直線コネクタ 477">
          <a:extLst>
            <a:ext uri="{FF2B5EF4-FFF2-40B4-BE49-F238E27FC236}">
              <a16:creationId xmlns:a16="http://schemas.microsoft.com/office/drawing/2014/main" id="{36C773E5-D77D-4F56-B4E6-7D86B8ECC03B}"/>
            </a:ext>
          </a:extLst>
        </xdr:cNvPr>
        <xdr:cNvCxnSpPr/>
      </xdr:nvCxnSpPr>
      <xdr:spPr>
        <a:xfrm flipV="1">
          <a:off x="8750300" y="18387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101600</xdr:rowOff>
    </xdr:from>
    <xdr:to>
      <xdr:col>41</xdr:col>
      <xdr:colOff>101600</xdr:colOff>
      <xdr:row>106</xdr:row>
      <xdr:rowOff>31750</xdr:rowOff>
    </xdr:to>
    <xdr:sp macro="" textlink="">
      <xdr:nvSpPr>
        <xdr:cNvPr id="479" name="楕円 478">
          <a:extLst>
            <a:ext uri="{FF2B5EF4-FFF2-40B4-BE49-F238E27FC236}">
              <a16:creationId xmlns:a16="http://schemas.microsoft.com/office/drawing/2014/main" id="{39F179F8-E0AE-4DD2-95EA-AC5C19F7832F}"/>
            </a:ext>
          </a:extLst>
        </xdr:cNvPr>
        <xdr:cNvSpPr/>
      </xdr:nvSpPr>
      <xdr:spPr>
        <a:xfrm>
          <a:off x="7810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152400</xdr:rowOff>
    </xdr:from>
    <xdr:to>
      <xdr:col>45</xdr:col>
      <xdr:colOff>177800</xdr:colOff>
      <xdr:row>107</xdr:row>
      <xdr:rowOff>45720</xdr:rowOff>
    </xdr:to>
    <xdr:cxnSp macro="">
      <xdr:nvCxnSpPr>
        <xdr:cNvPr id="480" name="直線コネクタ 479">
          <a:extLst>
            <a:ext uri="{FF2B5EF4-FFF2-40B4-BE49-F238E27FC236}">
              <a16:creationId xmlns:a16="http://schemas.microsoft.com/office/drawing/2014/main" id="{D894F542-F5FF-499D-AF15-DBE4122B1608}"/>
            </a:ext>
          </a:extLst>
        </xdr:cNvPr>
        <xdr:cNvCxnSpPr/>
      </xdr:nvCxnSpPr>
      <xdr:spPr>
        <a:xfrm>
          <a:off x="7861300" y="1815465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81" name="楕円 480">
          <a:extLst>
            <a:ext uri="{FF2B5EF4-FFF2-40B4-BE49-F238E27FC236}">
              <a16:creationId xmlns:a16="http://schemas.microsoft.com/office/drawing/2014/main" id="{F18F4C18-CAB3-43C4-942E-34F9345B2C7C}"/>
            </a:ext>
          </a:extLst>
        </xdr:cNvPr>
        <xdr:cNvSpPr/>
      </xdr:nvSpPr>
      <xdr:spPr>
        <a:xfrm>
          <a:off x="692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152400</xdr:rowOff>
    </xdr:from>
    <xdr:to>
      <xdr:col>41</xdr:col>
      <xdr:colOff>50800</xdr:colOff>
      <xdr:row>105</xdr:row>
      <xdr:rowOff>156211</xdr:rowOff>
    </xdr:to>
    <xdr:cxnSp macro="">
      <xdr:nvCxnSpPr>
        <xdr:cNvPr id="482" name="直線コネクタ 481">
          <a:extLst>
            <a:ext uri="{FF2B5EF4-FFF2-40B4-BE49-F238E27FC236}">
              <a16:creationId xmlns:a16="http://schemas.microsoft.com/office/drawing/2014/main" id="{5F8C7F6A-7EA6-4E61-A4BE-EEA69795BC07}"/>
            </a:ext>
          </a:extLst>
        </xdr:cNvPr>
        <xdr:cNvCxnSpPr/>
      </xdr:nvCxnSpPr>
      <xdr:spPr>
        <a:xfrm flipV="1">
          <a:off x="6972300" y="181546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21772BC1-84BE-4E3A-B683-FDCBAD789AD3}"/>
            </a:ext>
          </a:extLst>
        </xdr:cNvPr>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84" name="n_2aveValue【市民会館】&#10;一人当たり面積">
          <a:extLst>
            <a:ext uri="{FF2B5EF4-FFF2-40B4-BE49-F238E27FC236}">
              <a16:creationId xmlns:a16="http://schemas.microsoft.com/office/drawing/2014/main" id="{50C0FFFA-07F5-4760-A2BB-D68DC9B32333}"/>
            </a:ext>
          </a:extLst>
        </xdr:cNvPr>
        <xdr:cNvSpPr txBox="1"/>
      </xdr:nvSpPr>
      <xdr:spPr>
        <a:xfrm>
          <a:off x="8515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5" name="n_3aveValue【市民会館】&#10;一人当たり面積">
          <a:extLst>
            <a:ext uri="{FF2B5EF4-FFF2-40B4-BE49-F238E27FC236}">
              <a16:creationId xmlns:a16="http://schemas.microsoft.com/office/drawing/2014/main" id="{A7A0A0E2-9DB8-4D8E-9671-6AB081C36C75}"/>
            </a:ext>
          </a:extLst>
        </xdr:cNvPr>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57166</xdr:rowOff>
    </xdr:from>
    <xdr:ext cx="469744" cy="259045"/>
    <xdr:sp macro="" textlink="">
      <xdr:nvSpPr>
        <xdr:cNvPr id="486" name="n_4aveValue【市民会館】&#10;一人当たり面積">
          <a:extLst>
            <a:ext uri="{FF2B5EF4-FFF2-40B4-BE49-F238E27FC236}">
              <a16:creationId xmlns:a16="http://schemas.microsoft.com/office/drawing/2014/main" id="{C044A2FE-7374-41C3-938C-F4B7FCCEE92F}"/>
            </a:ext>
          </a:extLst>
        </xdr:cNvPr>
        <xdr:cNvSpPr txBox="1"/>
      </xdr:nvSpPr>
      <xdr:spPr>
        <a:xfrm>
          <a:off x="6737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83838</xdr:rowOff>
    </xdr:from>
    <xdr:ext cx="469744" cy="259045"/>
    <xdr:sp macro="" textlink="">
      <xdr:nvSpPr>
        <xdr:cNvPr id="487" name="n_1mainValue【市民会館】&#10;一人当たり面積">
          <a:extLst>
            <a:ext uri="{FF2B5EF4-FFF2-40B4-BE49-F238E27FC236}">
              <a16:creationId xmlns:a16="http://schemas.microsoft.com/office/drawing/2014/main" id="{863BCCF1-C0AA-40B3-9747-65F91E0C998C}"/>
            </a:ext>
          </a:extLst>
        </xdr:cNvPr>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87647</xdr:rowOff>
    </xdr:from>
    <xdr:ext cx="469744" cy="259045"/>
    <xdr:sp macro="" textlink="">
      <xdr:nvSpPr>
        <xdr:cNvPr id="488" name="n_2mainValue【市民会館】&#10;一人当たり面積">
          <a:extLst>
            <a:ext uri="{FF2B5EF4-FFF2-40B4-BE49-F238E27FC236}">
              <a16:creationId xmlns:a16="http://schemas.microsoft.com/office/drawing/2014/main" id="{66AFF155-0598-4B75-A81B-9DCC0FD82759}"/>
            </a:ext>
          </a:extLst>
        </xdr:cNvPr>
        <xdr:cNvSpPr txBox="1"/>
      </xdr:nvSpPr>
      <xdr:spPr>
        <a:xfrm>
          <a:off x="8515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48277</xdr:rowOff>
    </xdr:from>
    <xdr:ext cx="469744" cy="259045"/>
    <xdr:sp macro="" textlink="">
      <xdr:nvSpPr>
        <xdr:cNvPr id="489" name="n_3mainValue【市民会館】&#10;一人当たり面積">
          <a:extLst>
            <a:ext uri="{FF2B5EF4-FFF2-40B4-BE49-F238E27FC236}">
              <a16:creationId xmlns:a16="http://schemas.microsoft.com/office/drawing/2014/main" id="{0E84DF74-60A5-49E5-B14E-3132D0454D6D}"/>
            </a:ext>
          </a:extLst>
        </xdr:cNvPr>
        <xdr:cNvSpPr txBox="1"/>
      </xdr:nvSpPr>
      <xdr:spPr>
        <a:xfrm>
          <a:off x="76264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mainValue【市民会館】&#10;一人当たり面積">
          <a:extLst>
            <a:ext uri="{FF2B5EF4-FFF2-40B4-BE49-F238E27FC236}">
              <a16:creationId xmlns:a16="http://schemas.microsoft.com/office/drawing/2014/main" id="{FA3ADE5C-D88C-4954-AF8B-37B84D252BF2}"/>
            </a:ext>
          </a:extLst>
        </xdr:cNvPr>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30D8362B-3E31-4E1C-B19A-69B8955ECF5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841D56B8-746F-4476-A5AA-CF62828891B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1BD88D73-3BCF-4CBE-8911-31232127F86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B915175-1162-4710-B5AA-1135F1BC94C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58D04A73-8547-45F7-9F5A-A237F5C0D55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2B5BC58D-1739-4C3E-B54C-D735E086E87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6FB28D54-482B-4846-8387-3490017FE7C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458FC6A3-105A-4809-8448-8F07444A691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4C9ACD0E-FF67-465E-AB42-36F080BE778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4A8D3EFB-588E-4930-A905-039BEE3ADEF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957B0BB4-F4A6-46BE-BA64-3E1BDD2B5D6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E6FAD7C1-1F2D-41EB-8D5B-9AA1997BEAB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a:extLst>
            <a:ext uri="{FF2B5EF4-FFF2-40B4-BE49-F238E27FC236}">
              <a16:creationId xmlns:a16="http://schemas.microsoft.com/office/drawing/2014/main" id="{773C540A-192B-45B7-8EC1-5B9BFC32A709}"/>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CC4AEB15-43B4-4825-9F68-FC166216D2A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EB8337EA-61AF-41B5-8FD8-935F5BDAAED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E3752047-29A5-45D8-A1CA-ABABEBAA370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9FD15F97-FBAD-4E5C-A0CF-D8B7E2D75C1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C6316336-C498-4FFF-A151-60039FD4620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35702B28-156C-4D7D-BC01-F37B7370311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E3178764-ADFF-4490-8746-05C3587B124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4E41BA51-A300-4827-8068-963FBD2C99E3}"/>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D1EE01C9-A5C9-41FD-A093-94644388484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5199FD1F-A1A0-4FC3-A30D-DCF021E7241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a:extLst>
            <a:ext uri="{FF2B5EF4-FFF2-40B4-BE49-F238E27FC236}">
              <a16:creationId xmlns:a16="http://schemas.microsoft.com/office/drawing/2014/main" id="{FB48EA46-636E-4879-B40F-1AB046682BD7}"/>
            </a:ext>
          </a:extLst>
        </xdr:cNvPr>
        <xdr:cNvCxnSpPr/>
      </xdr:nvCxnSpPr>
      <xdr:spPr>
        <a:xfrm flipV="1">
          <a:off x="16318864" y="588073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5062078D-3F5D-492E-8192-CE8522317DC1}"/>
            </a:ext>
          </a:extLst>
        </xdr:cNvPr>
        <xdr:cNvSpPr txBox="1"/>
      </xdr:nvSpPr>
      <xdr:spPr>
        <a:xfrm>
          <a:off x="16357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a:extLst>
            <a:ext uri="{FF2B5EF4-FFF2-40B4-BE49-F238E27FC236}">
              <a16:creationId xmlns:a16="http://schemas.microsoft.com/office/drawing/2014/main" id="{BC5C9D94-8193-4296-88C8-F6C3E3196446}"/>
            </a:ext>
          </a:extLst>
        </xdr:cNvPr>
        <xdr:cNvCxnSpPr/>
      </xdr:nvCxnSpPr>
      <xdr:spPr>
        <a:xfrm>
          <a:off x="16230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a:extLst>
            <a:ext uri="{FF2B5EF4-FFF2-40B4-BE49-F238E27FC236}">
              <a16:creationId xmlns:a16="http://schemas.microsoft.com/office/drawing/2014/main" id="{3D03C1F3-49F1-43DE-8055-377D8BBA67A8}"/>
            </a:ext>
          </a:extLst>
        </xdr:cNvPr>
        <xdr:cNvSpPr txBox="1"/>
      </xdr:nvSpPr>
      <xdr:spPr>
        <a:xfrm>
          <a:off x="16357600" y="5655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a:extLst>
            <a:ext uri="{FF2B5EF4-FFF2-40B4-BE49-F238E27FC236}">
              <a16:creationId xmlns:a16="http://schemas.microsoft.com/office/drawing/2014/main" id="{E05C7332-90A6-4BE9-A769-09887C84C458}"/>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9286BDB0-D8BB-4A24-A957-5806F44B0AC9}"/>
            </a:ext>
          </a:extLst>
        </xdr:cNvPr>
        <xdr:cNvSpPr txBox="1"/>
      </xdr:nvSpPr>
      <xdr:spPr>
        <a:xfrm>
          <a:off x="16357600" y="6729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a:extLst>
            <a:ext uri="{FF2B5EF4-FFF2-40B4-BE49-F238E27FC236}">
              <a16:creationId xmlns:a16="http://schemas.microsoft.com/office/drawing/2014/main" id="{942F8FF6-6401-468B-A601-53A6D6A69841}"/>
            </a:ext>
          </a:extLst>
        </xdr:cNvPr>
        <xdr:cNvSpPr/>
      </xdr:nvSpPr>
      <xdr:spPr>
        <a:xfrm>
          <a:off x="162687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a:extLst>
            <a:ext uri="{FF2B5EF4-FFF2-40B4-BE49-F238E27FC236}">
              <a16:creationId xmlns:a16="http://schemas.microsoft.com/office/drawing/2014/main" id="{E915173A-A5C6-410E-8222-03D8FA35478D}"/>
            </a:ext>
          </a:extLst>
        </xdr:cNvPr>
        <xdr:cNvSpPr/>
      </xdr:nvSpPr>
      <xdr:spPr>
        <a:xfrm>
          <a:off x="15430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a:extLst>
            <a:ext uri="{FF2B5EF4-FFF2-40B4-BE49-F238E27FC236}">
              <a16:creationId xmlns:a16="http://schemas.microsoft.com/office/drawing/2014/main" id="{1006A6A7-E2BB-48A1-A4C6-785C2847104C}"/>
            </a:ext>
          </a:extLst>
        </xdr:cNvPr>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a:extLst>
            <a:ext uri="{FF2B5EF4-FFF2-40B4-BE49-F238E27FC236}">
              <a16:creationId xmlns:a16="http://schemas.microsoft.com/office/drawing/2014/main" id="{C21DCABE-5368-45DC-8CB4-CA17649BC6B5}"/>
            </a:ext>
          </a:extLst>
        </xdr:cNvPr>
        <xdr:cNvSpPr/>
      </xdr:nvSpPr>
      <xdr:spPr>
        <a:xfrm>
          <a:off x="13652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a:extLst>
            <a:ext uri="{FF2B5EF4-FFF2-40B4-BE49-F238E27FC236}">
              <a16:creationId xmlns:a16="http://schemas.microsoft.com/office/drawing/2014/main" id="{C8CE85E1-F335-48DB-A848-1809ED65B720}"/>
            </a:ext>
          </a:extLst>
        </xdr:cNvPr>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72C386BC-8B15-4FD6-80F1-E7BED5F3C7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11E4BB07-E153-48CE-9E25-1556971E394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6FE29E1-FC9B-4759-8B00-0DDCA72C00D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26E38FC-75F8-4688-8B8C-A4332CD296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9FCC1C6-5D6F-41BB-B0EE-2FE6DF1E36A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139700</xdr:rowOff>
    </xdr:from>
    <xdr:to>
      <xdr:col>85</xdr:col>
      <xdr:colOff>177800</xdr:colOff>
      <xdr:row>42</xdr:row>
      <xdr:rowOff>69850</xdr:rowOff>
    </xdr:to>
    <xdr:sp macro="" textlink="">
      <xdr:nvSpPr>
        <xdr:cNvPr id="530" name="楕円 529">
          <a:extLst>
            <a:ext uri="{FF2B5EF4-FFF2-40B4-BE49-F238E27FC236}">
              <a16:creationId xmlns:a16="http://schemas.microsoft.com/office/drawing/2014/main" id="{EB7DB0F1-3FA9-4B58-865F-3957919394B4}"/>
            </a:ext>
          </a:extLst>
        </xdr:cNvPr>
        <xdr:cNvSpPr/>
      </xdr:nvSpPr>
      <xdr:spPr>
        <a:xfrm>
          <a:off x="162687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54627</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33A81D4-F1EE-4303-9BAD-933FF43ABC53}"/>
            </a:ext>
          </a:extLst>
        </xdr:cNvPr>
        <xdr:cNvSpPr txBox="1"/>
      </xdr:nvSpPr>
      <xdr:spPr>
        <a:xfrm>
          <a:off x="16357600" y="708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97790</xdr:rowOff>
    </xdr:from>
    <xdr:to>
      <xdr:col>81</xdr:col>
      <xdr:colOff>101600</xdr:colOff>
      <xdr:row>42</xdr:row>
      <xdr:rowOff>27940</xdr:rowOff>
    </xdr:to>
    <xdr:sp macro="" textlink="">
      <xdr:nvSpPr>
        <xdr:cNvPr id="532" name="楕円 531">
          <a:extLst>
            <a:ext uri="{FF2B5EF4-FFF2-40B4-BE49-F238E27FC236}">
              <a16:creationId xmlns:a16="http://schemas.microsoft.com/office/drawing/2014/main" id="{B2232B13-937A-4636-BE9C-00001C332300}"/>
            </a:ext>
          </a:extLst>
        </xdr:cNvPr>
        <xdr:cNvSpPr/>
      </xdr:nvSpPr>
      <xdr:spPr>
        <a:xfrm>
          <a:off x="15430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148590</xdr:rowOff>
    </xdr:from>
    <xdr:to>
      <xdr:col>85</xdr:col>
      <xdr:colOff>127000</xdr:colOff>
      <xdr:row>42</xdr:row>
      <xdr:rowOff>19050</xdr:rowOff>
    </xdr:to>
    <xdr:cxnSp macro="">
      <xdr:nvCxnSpPr>
        <xdr:cNvPr id="533" name="直線コネクタ 532">
          <a:extLst>
            <a:ext uri="{FF2B5EF4-FFF2-40B4-BE49-F238E27FC236}">
              <a16:creationId xmlns:a16="http://schemas.microsoft.com/office/drawing/2014/main" id="{4D643A6E-F634-455C-BF18-12703EB66086}"/>
            </a:ext>
          </a:extLst>
        </xdr:cNvPr>
        <xdr:cNvCxnSpPr/>
      </xdr:nvCxnSpPr>
      <xdr:spPr>
        <a:xfrm>
          <a:off x="15481300" y="71780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84455</xdr:rowOff>
    </xdr:from>
    <xdr:to>
      <xdr:col>76</xdr:col>
      <xdr:colOff>165100</xdr:colOff>
      <xdr:row>42</xdr:row>
      <xdr:rowOff>14605</xdr:rowOff>
    </xdr:to>
    <xdr:sp macro="" textlink="">
      <xdr:nvSpPr>
        <xdr:cNvPr id="534" name="楕円 533">
          <a:extLst>
            <a:ext uri="{FF2B5EF4-FFF2-40B4-BE49-F238E27FC236}">
              <a16:creationId xmlns:a16="http://schemas.microsoft.com/office/drawing/2014/main" id="{FE1CC57C-A4FD-4131-A8E4-111F17ABE70C}"/>
            </a:ext>
          </a:extLst>
        </xdr:cNvPr>
        <xdr:cNvSpPr/>
      </xdr:nvSpPr>
      <xdr:spPr>
        <a:xfrm>
          <a:off x="145415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135255</xdr:rowOff>
    </xdr:from>
    <xdr:to>
      <xdr:col>81</xdr:col>
      <xdr:colOff>50800</xdr:colOff>
      <xdr:row>41</xdr:row>
      <xdr:rowOff>148590</xdr:rowOff>
    </xdr:to>
    <xdr:cxnSp macro="">
      <xdr:nvCxnSpPr>
        <xdr:cNvPr id="535" name="直線コネクタ 534">
          <a:extLst>
            <a:ext uri="{FF2B5EF4-FFF2-40B4-BE49-F238E27FC236}">
              <a16:creationId xmlns:a16="http://schemas.microsoft.com/office/drawing/2014/main" id="{6F94503D-4600-4C38-B226-8FAADB7A2EF2}"/>
            </a:ext>
          </a:extLst>
        </xdr:cNvPr>
        <xdr:cNvCxnSpPr/>
      </xdr:nvCxnSpPr>
      <xdr:spPr>
        <a:xfrm>
          <a:off x="14592300" y="71647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46355</xdr:rowOff>
    </xdr:from>
    <xdr:to>
      <xdr:col>72</xdr:col>
      <xdr:colOff>38100</xdr:colOff>
      <xdr:row>41</xdr:row>
      <xdr:rowOff>147955</xdr:rowOff>
    </xdr:to>
    <xdr:sp macro="" textlink="">
      <xdr:nvSpPr>
        <xdr:cNvPr id="536" name="楕円 535">
          <a:extLst>
            <a:ext uri="{FF2B5EF4-FFF2-40B4-BE49-F238E27FC236}">
              <a16:creationId xmlns:a16="http://schemas.microsoft.com/office/drawing/2014/main" id="{BDDE47E1-6460-4589-87FA-20A4E0772A49}"/>
            </a:ext>
          </a:extLst>
        </xdr:cNvPr>
        <xdr:cNvSpPr/>
      </xdr:nvSpPr>
      <xdr:spPr>
        <a:xfrm>
          <a:off x="13652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97155</xdr:rowOff>
    </xdr:from>
    <xdr:to>
      <xdr:col>76</xdr:col>
      <xdr:colOff>114300</xdr:colOff>
      <xdr:row>41</xdr:row>
      <xdr:rowOff>135255</xdr:rowOff>
    </xdr:to>
    <xdr:cxnSp macro="">
      <xdr:nvCxnSpPr>
        <xdr:cNvPr id="537" name="直線コネクタ 536">
          <a:extLst>
            <a:ext uri="{FF2B5EF4-FFF2-40B4-BE49-F238E27FC236}">
              <a16:creationId xmlns:a16="http://schemas.microsoft.com/office/drawing/2014/main" id="{EAE09DF5-BCCF-4510-82BA-F0D8BACEBDC9}"/>
            </a:ext>
          </a:extLst>
        </xdr:cNvPr>
        <xdr:cNvCxnSpPr/>
      </xdr:nvCxnSpPr>
      <xdr:spPr>
        <a:xfrm>
          <a:off x="13703300" y="71266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25400</xdr:rowOff>
    </xdr:from>
    <xdr:to>
      <xdr:col>67</xdr:col>
      <xdr:colOff>101600</xdr:colOff>
      <xdr:row>41</xdr:row>
      <xdr:rowOff>127000</xdr:rowOff>
    </xdr:to>
    <xdr:sp macro="" textlink="">
      <xdr:nvSpPr>
        <xdr:cNvPr id="538" name="楕円 537">
          <a:extLst>
            <a:ext uri="{FF2B5EF4-FFF2-40B4-BE49-F238E27FC236}">
              <a16:creationId xmlns:a16="http://schemas.microsoft.com/office/drawing/2014/main" id="{AF5A108F-342E-43D1-BA75-E9A9F6350EA4}"/>
            </a:ext>
          </a:extLst>
        </xdr:cNvPr>
        <xdr:cNvSpPr/>
      </xdr:nvSpPr>
      <xdr:spPr>
        <a:xfrm>
          <a:off x="1276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76200</xdr:rowOff>
    </xdr:from>
    <xdr:to>
      <xdr:col>71</xdr:col>
      <xdr:colOff>177800</xdr:colOff>
      <xdr:row>41</xdr:row>
      <xdr:rowOff>97155</xdr:rowOff>
    </xdr:to>
    <xdr:cxnSp macro="">
      <xdr:nvCxnSpPr>
        <xdr:cNvPr id="539" name="直線コネクタ 538">
          <a:extLst>
            <a:ext uri="{FF2B5EF4-FFF2-40B4-BE49-F238E27FC236}">
              <a16:creationId xmlns:a16="http://schemas.microsoft.com/office/drawing/2014/main" id="{8567437C-2070-4156-9C74-DA9DD080A1BC}"/>
            </a:ext>
          </a:extLst>
        </xdr:cNvPr>
        <xdr:cNvCxnSpPr/>
      </xdr:nvCxnSpPr>
      <xdr:spPr>
        <a:xfrm>
          <a:off x="12814300" y="71056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E726691E-DCEB-4D21-945F-3F0AE233DE77}"/>
            </a:ext>
          </a:extLst>
        </xdr:cNvPr>
        <xdr:cNvSpPr txBox="1"/>
      </xdr:nvSpPr>
      <xdr:spPr>
        <a:xfrm>
          <a:off x="15266044"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B05AE479-7868-478E-BB49-E29ECD042CC5}"/>
            </a:ext>
          </a:extLst>
        </xdr:cNvPr>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6B77B69E-9A5C-4018-9E28-AD04D4BB8713}"/>
            </a:ext>
          </a:extLst>
        </xdr:cNvPr>
        <xdr:cNvSpPr txBox="1"/>
      </xdr:nvSpPr>
      <xdr:spPr>
        <a:xfrm>
          <a:off x="135007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6235F9E2-5498-4431-A88C-B2565B44ACFC}"/>
            </a:ext>
          </a:extLst>
        </xdr:cNvPr>
        <xdr:cNvSpPr txBox="1"/>
      </xdr:nvSpPr>
      <xdr:spPr>
        <a:xfrm>
          <a:off x="12611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19067</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161B67CC-9014-44C6-8032-C8C6749CF718}"/>
            </a:ext>
          </a:extLst>
        </xdr:cNvPr>
        <xdr:cNvSpPr txBox="1"/>
      </xdr:nvSpPr>
      <xdr:spPr>
        <a:xfrm>
          <a:off x="152660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5732</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D7E55F09-C8A8-4F14-ACEC-126619C8A9A9}"/>
            </a:ext>
          </a:extLst>
        </xdr:cNvPr>
        <xdr:cNvSpPr txBox="1"/>
      </xdr:nvSpPr>
      <xdr:spPr>
        <a:xfrm>
          <a:off x="14389744"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139082</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C7101478-A8AC-4051-9327-B9E6E8F76683}"/>
            </a:ext>
          </a:extLst>
        </xdr:cNvPr>
        <xdr:cNvSpPr txBox="1"/>
      </xdr:nvSpPr>
      <xdr:spPr>
        <a:xfrm>
          <a:off x="13500744"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118127</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72FE9439-DAA7-4E0E-BC72-09AD1B0F2F39}"/>
            </a:ext>
          </a:extLst>
        </xdr:cNvPr>
        <xdr:cNvSpPr txBox="1"/>
      </xdr:nvSpPr>
      <xdr:spPr>
        <a:xfrm>
          <a:off x="12611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92B0C13A-A6FF-4CB3-B6F3-EB03ED5F564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B1A6A1D2-8B51-4C42-A7A9-BC728ACC862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E1912FAD-7367-47A0-B18F-B3C50022748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E38F4B8E-6956-4D45-84EF-00BF363FB63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ADAADDC7-971A-444D-B5B7-A3757F4DAD5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47FD2805-AD6F-4A64-9A58-C4AF0B38B9C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CF7F2860-BC5C-4545-BA38-D6A9952F38B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8E0E329F-E1AC-4C91-9C95-B96B5B7D758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9E9B06F8-E040-45B9-8CD3-5CD55474765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F2D83CB-9085-4218-BBEF-BF0021DA902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A2878703-E783-40F6-AAB6-10DE24A1C0C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E361C998-3A7D-4302-951D-B390EAA7F2A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7EEB7650-4209-46F4-B03B-C657AD53F61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id="{957D3204-B01B-4BA3-8248-EA24F0F9575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FA434E08-AF02-4058-9359-17468413D94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292CEC99-C3E5-4B6D-AEF7-B832F4056E0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2B46829C-5C80-4E05-96DA-3F401C31FE7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AC44F11F-0F7F-4D1B-980A-9EFA21F1D59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EFDA9AEA-5F07-4724-9957-CD24936A5DE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FAE4D54A-269B-4C0A-BDFE-FC0C8168169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F433336A-3D7F-41CA-A08B-AC5ADEFF944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3280ED4C-C9C2-4AB4-93A1-9CF0ED8CB22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8309DA7B-9F53-47C6-95F8-AC09EFF5954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a:extLst>
            <a:ext uri="{FF2B5EF4-FFF2-40B4-BE49-F238E27FC236}">
              <a16:creationId xmlns:a16="http://schemas.microsoft.com/office/drawing/2014/main" id="{832B3175-54C1-4533-B790-3A583D94E475}"/>
            </a:ext>
          </a:extLst>
        </xdr:cNvPr>
        <xdr:cNvCxnSpPr/>
      </xdr:nvCxnSpPr>
      <xdr:spPr>
        <a:xfrm flipV="1">
          <a:off x="22160864" y="5826927"/>
          <a:ext cx="0" cy="141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id="{D485769E-972A-4948-A8E3-900B42D66CC3}"/>
            </a:ext>
          </a:extLst>
        </xdr:cNvPr>
        <xdr:cNvSpPr txBox="1"/>
      </xdr:nvSpPr>
      <xdr:spPr>
        <a:xfrm>
          <a:off x="22199600" y="724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a:extLst>
            <a:ext uri="{FF2B5EF4-FFF2-40B4-BE49-F238E27FC236}">
              <a16:creationId xmlns:a16="http://schemas.microsoft.com/office/drawing/2014/main" id="{63C4A4FC-6160-463F-B4C3-5B78CD456AE8}"/>
            </a:ext>
          </a:extLst>
        </xdr:cNvPr>
        <xdr:cNvCxnSpPr/>
      </xdr:nvCxnSpPr>
      <xdr:spPr>
        <a:xfrm>
          <a:off x="22072600" y="72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73D2D701-907C-42D2-A9AE-B4E6B1886BFC}"/>
            </a:ext>
          </a:extLst>
        </xdr:cNvPr>
        <xdr:cNvSpPr txBox="1"/>
      </xdr:nvSpPr>
      <xdr:spPr>
        <a:xfrm>
          <a:off x="22199600" y="56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a:extLst>
            <a:ext uri="{FF2B5EF4-FFF2-40B4-BE49-F238E27FC236}">
              <a16:creationId xmlns:a16="http://schemas.microsoft.com/office/drawing/2014/main" id="{11A7A356-BFD9-4EF1-AF3E-9E90A4EE142F}"/>
            </a:ext>
          </a:extLst>
        </xdr:cNvPr>
        <xdr:cNvCxnSpPr/>
      </xdr:nvCxnSpPr>
      <xdr:spPr>
        <a:xfrm>
          <a:off x="22072600" y="58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84377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D9B39909-4612-42E0-8AE4-771A83F0C0F1}"/>
            </a:ext>
          </a:extLst>
        </xdr:cNvPr>
        <xdr:cNvSpPr txBox="1"/>
      </xdr:nvSpPr>
      <xdr:spPr>
        <a:xfrm>
          <a:off x="22199600" y="677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a:extLst>
            <a:ext uri="{FF2B5EF4-FFF2-40B4-BE49-F238E27FC236}">
              <a16:creationId xmlns:a16="http://schemas.microsoft.com/office/drawing/2014/main" id="{3DD9AEFF-9731-4D7B-B651-E22B34DE0BB6}"/>
            </a:ext>
          </a:extLst>
        </xdr:cNvPr>
        <xdr:cNvSpPr/>
      </xdr:nvSpPr>
      <xdr:spPr>
        <a:xfrm>
          <a:off x="22110700" y="69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a:extLst>
            <a:ext uri="{FF2B5EF4-FFF2-40B4-BE49-F238E27FC236}">
              <a16:creationId xmlns:a16="http://schemas.microsoft.com/office/drawing/2014/main" id="{A063DC16-0C71-402D-9176-4F7C7051FE91}"/>
            </a:ext>
          </a:extLst>
        </xdr:cNvPr>
        <xdr:cNvSpPr/>
      </xdr:nvSpPr>
      <xdr:spPr>
        <a:xfrm>
          <a:off x="212725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a:extLst>
            <a:ext uri="{FF2B5EF4-FFF2-40B4-BE49-F238E27FC236}">
              <a16:creationId xmlns:a16="http://schemas.microsoft.com/office/drawing/2014/main" id="{74E74549-FD99-455A-8144-F3AE76433BF6}"/>
            </a:ext>
          </a:extLst>
        </xdr:cNvPr>
        <xdr:cNvSpPr/>
      </xdr:nvSpPr>
      <xdr:spPr>
        <a:xfrm>
          <a:off x="20383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a:extLst>
            <a:ext uri="{FF2B5EF4-FFF2-40B4-BE49-F238E27FC236}">
              <a16:creationId xmlns:a16="http://schemas.microsoft.com/office/drawing/2014/main" id="{C89CF451-148C-4B10-829F-7C3E0B4EC30E}"/>
            </a:ext>
          </a:extLst>
        </xdr:cNvPr>
        <xdr:cNvSpPr/>
      </xdr:nvSpPr>
      <xdr:spPr>
        <a:xfrm>
          <a:off x="19494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a:extLst>
            <a:ext uri="{FF2B5EF4-FFF2-40B4-BE49-F238E27FC236}">
              <a16:creationId xmlns:a16="http://schemas.microsoft.com/office/drawing/2014/main" id="{52BB37D0-9D4B-4064-AADF-4EDFFA8E8082}"/>
            </a:ext>
          </a:extLst>
        </xdr:cNvPr>
        <xdr:cNvSpPr/>
      </xdr:nvSpPr>
      <xdr:spPr>
        <a:xfrm>
          <a:off x="18605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46A3B19B-45CF-4FBC-8979-8EAB2BE4B1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33834692-3F4D-4A24-B668-40E0E2BDD5F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845FE12C-0A10-4C61-A570-4C28DBC2171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54E815B-A365-42F3-A201-6DF7DD35ED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702BD14-9289-4478-BFA8-645345E3B76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171388</xdr:rowOff>
    </xdr:from>
    <xdr:to>
      <xdr:col>116</xdr:col>
      <xdr:colOff>114300</xdr:colOff>
      <xdr:row>41</xdr:row>
      <xdr:rowOff>101538</xdr:rowOff>
    </xdr:to>
    <xdr:sp macro="" textlink="">
      <xdr:nvSpPr>
        <xdr:cNvPr id="587" name="楕円 586">
          <a:extLst>
            <a:ext uri="{FF2B5EF4-FFF2-40B4-BE49-F238E27FC236}">
              <a16:creationId xmlns:a16="http://schemas.microsoft.com/office/drawing/2014/main" id="{AF2B8679-46A0-451E-8772-66FB2AA53AC8}"/>
            </a:ext>
          </a:extLst>
        </xdr:cNvPr>
        <xdr:cNvSpPr/>
      </xdr:nvSpPr>
      <xdr:spPr>
        <a:xfrm>
          <a:off x="22110700" y="70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149815</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30706494-D4F7-4D1A-B6D8-42F04CF4059D}"/>
            </a:ext>
          </a:extLst>
        </xdr:cNvPr>
        <xdr:cNvSpPr txBox="1"/>
      </xdr:nvSpPr>
      <xdr:spPr>
        <a:xfrm>
          <a:off x="22199600" y="70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1595</xdr:rowOff>
    </xdr:from>
    <xdr:to>
      <xdr:col>112</xdr:col>
      <xdr:colOff>38100</xdr:colOff>
      <xdr:row>41</xdr:row>
      <xdr:rowOff>103195</xdr:rowOff>
    </xdr:to>
    <xdr:sp macro="" textlink="">
      <xdr:nvSpPr>
        <xdr:cNvPr id="589" name="楕円 588">
          <a:extLst>
            <a:ext uri="{FF2B5EF4-FFF2-40B4-BE49-F238E27FC236}">
              <a16:creationId xmlns:a16="http://schemas.microsoft.com/office/drawing/2014/main" id="{1F50B66A-660E-4770-A870-11E7B8A57500}"/>
            </a:ext>
          </a:extLst>
        </xdr:cNvPr>
        <xdr:cNvSpPr/>
      </xdr:nvSpPr>
      <xdr:spPr>
        <a:xfrm>
          <a:off x="21272500" y="703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50738</xdr:rowOff>
    </xdr:from>
    <xdr:to>
      <xdr:col>116</xdr:col>
      <xdr:colOff>63500</xdr:colOff>
      <xdr:row>41</xdr:row>
      <xdr:rowOff>52395</xdr:rowOff>
    </xdr:to>
    <xdr:cxnSp macro="">
      <xdr:nvCxnSpPr>
        <xdr:cNvPr id="590" name="直線コネクタ 589">
          <a:extLst>
            <a:ext uri="{FF2B5EF4-FFF2-40B4-BE49-F238E27FC236}">
              <a16:creationId xmlns:a16="http://schemas.microsoft.com/office/drawing/2014/main" id="{B21EAC3E-2879-40CC-96D6-0F7090BA72AC}"/>
            </a:ext>
          </a:extLst>
        </xdr:cNvPr>
        <xdr:cNvCxnSpPr/>
      </xdr:nvCxnSpPr>
      <xdr:spPr>
        <a:xfrm flipV="1">
          <a:off x="21323300" y="7080188"/>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5885</xdr:rowOff>
    </xdr:from>
    <xdr:to>
      <xdr:col>107</xdr:col>
      <xdr:colOff>101600</xdr:colOff>
      <xdr:row>41</xdr:row>
      <xdr:rowOff>107485</xdr:rowOff>
    </xdr:to>
    <xdr:sp macro="" textlink="">
      <xdr:nvSpPr>
        <xdr:cNvPr id="591" name="楕円 590">
          <a:extLst>
            <a:ext uri="{FF2B5EF4-FFF2-40B4-BE49-F238E27FC236}">
              <a16:creationId xmlns:a16="http://schemas.microsoft.com/office/drawing/2014/main" id="{C5EEAFC1-ED7D-4541-81C7-48F3FABC8BDA}"/>
            </a:ext>
          </a:extLst>
        </xdr:cNvPr>
        <xdr:cNvSpPr/>
      </xdr:nvSpPr>
      <xdr:spPr>
        <a:xfrm>
          <a:off x="20383500" y="70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52395</xdr:rowOff>
    </xdr:from>
    <xdr:to>
      <xdr:col>111</xdr:col>
      <xdr:colOff>177800</xdr:colOff>
      <xdr:row>41</xdr:row>
      <xdr:rowOff>56685</xdr:rowOff>
    </xdr:to>
    <xdr:cxnSp macro="">
      <xdr:nvCxnSpPr>
        <xdr:cNvPr id="592" name="直線コネクタ 591">
          <a:extLst>
            <a:ext uri="{FF2B5EF4-FFF2-40B4-BE49-F238E27FC236}">
              <a16:creationId xmlns:a16="http://schemas.microsoft.com/office/drawing/2014/main" id="{08D1ACA2-2087-470A-8166-76040F669BB4}"/>
            </a:ext>
          </a:extLst>
        </xdr:cNvPr>
        <xdr:cNvCxnSpPr/>
      </xdr:nvCxnSpPr>
      <xdr:spPr>
        <a:xfrm flipV="1">
          <a:off x="20434300" y="7081845"/>
          <a:ext cx="889000" cy="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7939</xdr:rowOff>
    </xdr:from>
    <xdr:to>
      <xdr:col>102</xdr:col>
      <xdr:colOff>165100</xdr:colOff>
      <xdr:row>41</xdr:row>
      <xdr:rowOff>109539</xdr:rowOff>
    </xdr:to>
    <xdr:sp macro="" textlink="">
      <xdr:nvSpPr>
        <xdr:cNvPr id="593" name="楕円 592">
          <a:extLst>
            <a:ext uri="{FF2B5EF4-FFF2-40B4-BE49-F238E27FC236}">
              <a16:creationId xmlns:a16="http://schemas.microsoft.com/office/drawing/2014/main" id="{C7709A7B-522A-4EDE-8968-25FA0EED2C89}"/>
            </a:ext>
          </a:extLst>
        </xdr:cNvPr>
        <xdr:cNvSpPr/>
      </xdr:nvSpPr>
      <xdr:spPr>
        <a:xfrm>
          <a:off x="19494500" y="70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56685</xdr:rowOff>
    </xdr:from>
    <xdr:to>
      <xdr:col>107</xdr:col>
      <xdr:colOff>50800</xdr:colOff>
      <xdr:row>41</xdr:row>
      <xdr:rowOff>58739</xdr:rowOff>
    </xdr:to>
    <xdr:cxnSp macro="">
      <xdr:nvCxnSpPr>
        <xdr:cNvPr id="594" name="直線コネクタ 593">
          <a:extLst>
            <a:ext uri="{FF2B5EF4-FFF2-40B4-BE49-F238E27FC236}">
              <a16:creationId xmlns:a16="http://schemas.microsoft.com/office/drawing/2014/main" id="{5FDF9E7F-E80E-4CC1-B12A-A92F7BD36BA5}"/>
            </a:ext>
          </a:extLst>
        </xdr:cNvPr>
        <xdr:cNvCxnSpPr/>
      </xdr:nvCxnSpPr>
      <xdr:spPr>
        <a:xfrm flipV="1">
          <a:off x="19545300" y="7086135"/>
          <a:ext cx="889000" cy="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11387</xdr:rowOff>
    </xdr:from>
    <xdr:to>
      <xdr:col>98</xdr:col>
      <xdr:colOff>38100</xdr:colOff>
      <xdr:row>41</xdr:row>
      <xdr:rowOff>112987</xdr:rowOff>
    </xdr:to>
    <xdr:sp macro="" textlink="">
      <xdr:nvSpPr>
        <xdr:cNvPr id="595" name="楕円 594">
          <a:extLst>
            <a:ext uri="{FF2B5EF4-FFF2-40B4-BE49-F238E27FC236}">
              <a16:creationId xmlns:a16="http://schemas.microsoft.com/office/drawing/2014/main" id="{B3578166-222E-44FF-BC66-BD925EE66C02}"/>
            </a:ext>
          </a:extLst>
        </xdr:cNvPr>
        <xdr:cNvSpPr/>
      </xdr:nvSpPr>
      <xdr:spPr>
        <a:xfrm>
          <a:off x="18605500" y="70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58739</xdr:rowOff>
    </xdr:from>
    <xdr:to>
      <xdr:col>102</xdr:col>
      <xdr:colOff>114300</xdr:colOff>
      <xdr:row>41</xdr:row>
      <xdr:rowOff>62187</xdr:rowOff>
    </xdr:to>
    <xdr:cxnSp macro="">
      <xdr:nvCxnSpPr>
        <xdr:cNvPr id="596" name="直線コネクタ 595">
          <a:extLst>
            <a:ext uri="{FF2B5EF4-FFF2-40B4-BE49-F238E27FC236}">
              <a16:creationId xmlns:a16="http://schemas.microsoft.com/office/drawing/2014/main" id="{68CA0716-D806-48A9-8196-04C19082E042}"/>
            </a:ext>
          </a:extLst>
        </xdr:cNvPr>
        <xdr:cNvCxnSpPr/>
      </xdr:nvCxnSpPr>
      <xdr:spPr>
        <a:xfrm flipV="1">
          <a:off x="18656300" y="7088189"/>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11267</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1062E664-2A4F-4E77-9417-D72B81CF79CD}"/>
            </a:ext>
          </a:extLst>
        </xdr:cNvPr>
        <xdr:cNvSpPr txBox="1"/>
      </xdr:nvSpPr>
      <xdr:spPr>
        <a:xfrm>
          <a:off x="21043411" y="669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12105</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9FF913DF-CA4F-4B1A-9F77-F255DD994A4A}"/>
            </a:ext>
          </a:extLst>
        </xdr:cNvPr>
        <xdr:cNvSpPr txBox="1"/>
      </xdr:nvSpPr>
      <xdr:spPr>
        <a:xfrm>
          <a:off x="201671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12341</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B307C99C-8EAA-435B-8773-8CCB44D66421}"/>
            </a:ext>
          </a:extLst>
        </xdr:cNvPr>
        <xdr:cNvSpPr txBox="1"/>
      </xdr:nvSpPr>
      <xdr:spPr>
        <a:xfrm>
          <a:off x="19278111" y="6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62496</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8B9A4637-150E-4F32-91A6-E97BBA81B9E4}"/>
            </a:ext>
          </a:extLst>
        </xdr:cNvPr>
        <xdr:cNvSpPr txBox="1"/>
      </xdr:nvSpPr>
      <xdr:spPr>
        <a:xfrm>
          <a:off x="18389111" y="67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94322</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7E8E16CC-CA63-4FF8-B72B-E9AEB19C2DED}"/>
            </a:ext>
          </a:extLst>
        </xdr:cNvPr>
        <xdr:cNvSpPr txBox="1"/>
      </xdr:nvSpPr>
      <xdr:spPr>
        <a:xfrm>
          <a:off x="21043411" y="712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98612</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778ABAA7-88FA-4543-92A7-3D03A17DFB7C}"/>
            </a:ext>
          </a:extLst>
        </xdr:cNvPr>
        <xdr:cNvSpPr txBox="1"/>
      </xdr:nvSpPr>
      <xdr:spPr>
        <a:xfrm>
          <a:off x="20167111" y="71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100666</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7C749C1E-E153-4782-A417-721071083C86}"/>
            </a:ext>
          </a:extLst>
        </xdr:cNvPr>
        <xdr:cNvSpPr txBox="1"/>
      </xdr:nvSpPr>
      <xdr:spPr>
        <a:xfrm>
          <a:off x="19278111" y="71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104114</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AE47469E-7FE3-42B3-BA87-218B2A987B57}"/>
            </a:ext>
          </a:extLst>
        </xdr:cNvPr>
        <xdr:cNvSpPr txBox="1"/>
      </xdr:nvSpPr>
      <xdr:spPr>
        <a:xfrm>
          <a:off x="18389111" y="713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E438C7EF-C804-43B1-A552-F80B76922EB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9E17AEDA-AEE6-4FDC-9ADC-05E3520D89A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66CDC208-E14B-40FA-9500-76E975D286E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8ACCC773-4C20-44A2-8695-A7C3D7FAA97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812ACE59-DAB1-4D9C-9586-1B604C81069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22A56839-F440-494D-869A-D8B9DD140D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6392E06A-2088-4D22-A1B6-3FC1545BA0B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4B7DD471-5319-4218-8B95-64E7DA76996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a:extLst>
            <a:ext uri="{FF2B5EF4-FFF2-40B4-BE49-F238E27FC236}">
              <a16:creationId xmlns:a16="http://schemas.microsoft.com/office/drawing/2014/main" id="{56C7F98D-408F-4527-9A4F-0561E611EFE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a:extLst>
            <a:ext uri="{FF2B5EF4-FFF2-40B4-BE49-F238E27FC236}">
              <a16:creationId xmlns:a16="http://schemas.microsoft.com/office/drawing/2014/main" id="{DC4F627F-7267-438C-AA2E-81B1A3A2E68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a:extLst>
            <a:ext uri="{FF2B5EF4-FFF2-40B4-BE49-F238E27FC236}">
              <a16:creationId xmlns:a16="http://schemas.microsoft.com/office/drawing/2014/main" id="{3A3C447C-DF7B-453C-8586-80F1E35715E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a:extLst>
            <a:ext uri="{FF2B5EF4-FFF2-40B4-BE49-F238E27FC236}">
              <a16:creationId xmlns:a16="http://schemas.microsoft.com/office/drawing/2014/main" id="{66474863-00FD-4430-A54F-72E585CC5DF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a:extLst>
            <a:ext uri="{FF2B5EF4-FFF2-40B4-BE49-F238E27FC236}">
              <a16:creationId xmlns:a16="http://schemas.microsoft.com/office/drawing/2014/main" id="{D1D74752-3DA9-4B83-A5C2-CAB426F0F0B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a:extLst>
            <a:ext uri="{FF2B5EF4-FFF2-40B4-BE49-F238E27FC236}">
              <a16:creationId xmlns:a16="http://schemas.microsoft.com/office/drawing/2014/main" id="{2C7E5E4C-BE3B-46F2-BD94-EDD7C695E2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a:extLst>
            <a:ext uri="{FF2B5EF4-FFF2-40B4-BE49-F238E27FC236}">
              <a16:creationId xmlns:a16="http://schemas.microsoft.com/office/drawing/2014/main" id="{972D3545-5133-4787-B50B-867F4140722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a:extLst>
            <a:ext uri="{FF2B5EF4-FFF2-40B4-BE49-F238E27FC236}">
              <a16:creationId xmlns:a16="http://schemas.microsoft.com/office/drawing/2014/main" id="{A1004D75-9425-4726-8FCA-013E7823888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E2903446-6858-4C28-929F-3A274645211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FB8FDE8F-9F31-40B5-896F-FF1A3EFF7D9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D4EA4BFF-4A86-478E-82D4-037E769ABC3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CB171BAB-000B-44CB-A770-962B4B4BD6B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2240BBF2-35BF-4884-9D1A-79A9B7BF435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A57D22F6-8DE1-4715-9C29-5F085D5BA25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94551151-BFFE-423C-AF55-724020A7EBE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EEAB8AEC-2C64-4A6A-9F60-4154C896349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F8E48747-B6AF-4233-9FAD-1E1E4BF5EC0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4FC82693-8ED6-4B8E-8F49-5CD9A241A4B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1A1527A5-B64A-4B7C-9011-1BADF945073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F1BFAA85-25BA-4DAC-941D-41B24D4467B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2FB72075-0F01-46B4-8E3D-E296CE70BB8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9BFB875F-994C-4B7E-93E5-15EAC6606DE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1A6D3BE0-461C-4A06-8C40-870CA607654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F9A13AFB-8656-4029-9D31-F51CD62479D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3D858A60-0980-4471-B0CB-EC155F16ED5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D9414921-1806-4CB3-916E-0B2DD16489F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94585BF9-CA51-4D3C-AA36-034D55AB217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EE415EDD-DAAD-45B0-89C4-F9618C89449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8B8B015A-C782-4107-9C2F-A16AE3CC1F2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E3AA741A-B719-4FC9-A467-C19ADB09DB7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28C0ABAA-E706-4636-8891-B466B763FF3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805B3F6F-D4A2-4F8A-BAF4-B9393953086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645" name="直線コネクタ 644">
          <a:extLst>
            <a:ext uri="{FF2B5EF4-FFF2-40B4-BE49-F238E27FC236}">
              <a16:creationId xmlns:a16="http://schemas.microsoft.com/office/drawing/2014/main" id="{F1728F9B-C9B1-4BDD-BB83-56BF99AFC244}"/>
            </a:ext>
          </a:extLst>
        </xdr:cNvPr>
        <xdr:cNvCxnSpPr/>
      </xdr:nvCxnSpPr>
      <xdr:spPr>
        <a:xfrm flipV="1">
          <a:off x="16318864" y="1345120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646" name="【消防施設】&#10;有形固定資産減価償却率最小値テキスト">
          <a:extLst>
            <a:ext uri="{FF2B5EF4-FFF2-40B4-BE49-F238E27FC236}">
              <a16:creationId xmlns:a16="http://schemas.microsoft.com/office/drawing/2014/main" id="{4C795AF7-54C6-4BFF-82AA-17C38E940B8C}"/>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647" name="直線コネクタ 646">
          <a:extLst>
            <a:ext uri="{FF2B5EF4-FFF2-40B4-BE49-F238E27FC236}">
              <a16:creationId xmlns:a16="http://schemas.microsoft.com/office/drawing/2014/main" id="{AF0FBE11-7853-4BF5-8AA0-FD6EE1188702}"/>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2EE0ED7F-F9C9-41B3-ADD5-781B861311FD}"/>
            </a:ext>
          </a:extLst>
        </xdr:cNvPr>
        <xdr:cNvSpPr txBox="1"/>
      </xdr:nvSpPr>
      <xdr:spPr>
        <a:xfrm>
          <a:off x="16357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649" name="直線コネクタ 648">
          <a:extLst>
            <a:ext uri="{FF2B5EF4-FFF2-40B4-BE49-F238E27FC236}">
              <a16:creationId xmlns:a16="http://schemas.microsoft.com/office/drawing/2014/main" id="{E5F5D7E8-4828-439B-9A1A-4B63BCB7265D}"/>
            </a:ext>
          </a:extLst>
        </xdr:cNvPr>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4AD1296D-E195-427D-BD70-C724B551FAC8}"/>
            </a:ext>
          </a:extLst>
        </xdr:cNvPr>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651" name="フローチャート: 判断 650">
          <a:extLst>
            <a:ext uri="{FF2B5EF4-FFF2-40B4-BE49-F238E27FC236}">
              <a16:creationId xmlns:a16="http://schemas.microsoft.com/office/drawing/2014/main" id="{8BD8BA22-20C4-4270-AE3E-A627543CBF05}"/>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2" name="フローチャート: 判断 651">
          <a:extLst>
            <a:ext uri="{FF2B5EF4-FFF2-40B4-BE49-F238E27FC236}">
              <a16:creationId xmlns:a16="http://schemas.microsoft.com/office/drawing/2014/main" id="{86F74B39-10DD-4709-BFC6-74532E5DC91A}"/>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53" name="フローチャート: 判断 652">
          <a:extLst>
            <a:ext uri="{FF2B5EF4-FFF2-40B4-BE49-F238E27FC236}">
              <a16:creationId xmlns:a16="http://schemas.microsoft.com/office/drawing/2014/main" id="{C28CE80F-AFF2-4058-B0FE-029252DCBB98}"/>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654" name="フローチャート: 判断 653">
          <a:extLst>
            <a:ext uri="{FF2B5EF4-FFF2-40B4-BE49-F238E27FC236}">
              <a16:creationId xmlns:a16="http://schemas.microsoft.com/office/drawing/2014/main" id="{6584383A-DF06-49CE-ACF4-72D680A5831D}"/>
            </a:ext>
          </a:extLst>
        </xdr:cNvPr>
        <xdr:cNvSpPr/>
      </xdr:nvSpPr>
      <xdr:spPr>
        <a:xfrm>
          <a:off x="13652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655" name="フローチャート: 判断 654">
          <a:extLst>
            <a:ext uri="{FF2B5EF4-FFF2-40B4-BE49-F238E27FC236}">
              <a16:creationId xmlns:a16="http://schemas.microsoft.com/office/drawing/2014/main" id="{2D461F06-07C7-4FE0-9F35-E4D0ED84515F}"/>
            </a:ext>
          </a:extLst>
        </xdr:cNvPr>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F04EFC65-A17A-4AEA-B013-20A633393B8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C0E0B379-565D-4874-88BA-87DEC7B5CEE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17E1B3A-B520-4D5E-AEBC-A5503FCA2AF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BCEA8308-D061-469B-B09B-9B189B667A2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9A3284E-C8B9-4E2F-B19A-5D0458335A4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143511</xdr:rowOff>
    </xdr:from>
    <xdr:to>
      <xdr:col>85</xdr:col>
      <xdr:colOff>177800</xdr:colOff>
      <xdr:row>82</xdr:row>
      <xdr:rowOff>73661</xdr:rowOff>
    </xdr:to>
    <xdr:sp macro="" textlink="">
      <xdr:nvSpPr>
        <xdr:cNvPr id="661" name="楕円 660">
          <a:extLst>
            <a:ext uri="{FF2B5EF4-FFF2-40B4-BE49-F238E27FC236}">
              <a16:creationId xmlns:a16="http://schemas.microsoft.com/office/drawing/2014/main" id="{1C261025-85E1-47F0-9A94-E54449920928}"/>
            </a:ext>
          </a:extLst>
        </xdr:cNvPr>
        <xdr:cNvSpPr/>
      </xdr:nvSpPr>
      <xdr:spPr>
        <a:xfrm>
          <a:off x="162687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166388</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257AADCA-3676-48D5-BB45-A1DD555F13CA}"/>
            </a:ext>
          </a:extLst>
        </xdr:cNvPr>
        <xdr:cNvSpPr txBox="1"/>
      </xdr:nvSpPr>
      <xdr:spPr>
        <a:xfrm>
          <a:off x="16357600"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114936</xdr:rowOff>
    </xdr:from>
    <xdr:to>
      <xdr:col>81</xdr:col>
      <xdr:colOff>101600</xdr:colOff>
      <xdr:row>82</xdr:row>
      <xdr:rowOff>45086</xdr:rowOff>
    </xdr:to>
    <xdr:sp macro="" textlink="">
      <xdr:nvSpPr>
        <xdr:cNvPr id="663" name="楕円 662">
          <a:extLst>
            <a:ext uri="{FF2B5EF4-FFF2-40B4-BE49-F238E27FC236}">
              <a16:creationId xmlns:a16="http://schemas.microsoft.com/office/drawing/2014/main" id="{5D782B67-F03D-481C-A325-B4F1FDDD0EAA}"/>
            </a:ext>
          </a:extLst>
        </xdr:cNvPr>
        <xdr:cNvSpPr/>
      </xdr:nvSpPr>
      <xdr:spPr>
        <a:xfrm>
          <a:off x="15430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165736</xdr:rowOff>
    </xdr:from>
    <xdr:to>
      <xdr:col>85</xdr:col>
      <xdr:colOff>127000</xdr:colOff>
      <xdr:row>82</xdr:row>
      <xdr:rowOff>22861</xdr:rowOff>
    </xdr:to>
    <xdr:cxnSp macro="">
      <xdr:nvCxnSpPr>
        <xdr:cNvPr id="664" name="直線コネクタ 663">
          <a:extLst>
            <a:ext uri="{FF2B5EF4-FFF2-40B4-BE49-F238E27FC236}">
              <a16:creationId xmlns:a16="http://schemas.microsoft.com/office/drawing/2014/main" id="{EF3AFDAF-73E4-4080-99AD-A758400FD9DA}"/>
            </a:ext>
          </a:extLst>
        </xdr:cNvPr>
        <xdr:cNvCxnSpPr/>
      </xdr:nvCxnSpPr>
      <xdr:spPr>
        <a:xfrm>
          <a:off x="15481300" y="140531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65" name="楕円 664">
          <a:extLst>
            <a:ext uri="{FF2B5EF4-FFF2-40B4-BE49-F238E27FC236}">
              <a16:creationId xmlns:a16="http://schemas.microsoft.com/office/drawing/2014/main" id="{640FBB89-0F06-4094-ACC7-46E18E0D1E6F}"/>
            </a:ext>
          </a:extLst>
        </xdr:cNvPr>
        <xdr:cNvSpPr/>
      </xdr:nvSpPr>
      <xdr:spPr>
        <a:xfrm>
          <a:off x="14541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165736</xdr:rowOff>
    </xdr:from>
    <xdr:to>
      <xdr:col>81</xdr:col>
      <xdr:colOff>50800</xdr:colOff>
      <xdr:row>82</xdr:row>
      <xdr:rowOff>45720</xdr:rowOff>
    </xdr:to>
    <xdr:cxnSp macro="">
      <xdr:nvCxnSpPr>
        <xdr:cNvPr id="666" name="直線コネクタ 665">
          <a:extLst>
            <a:ext uri="{FF2B5EF4-FFF2-40B4-BE49-F238E27FC236}">
              <a16:creationId xmlns:a16="http://schemas.microsoft.com/office/drawing/2014/main" id="{48715A67-1AB7-44D7-8C4F-D7B7BC382BCF}"/>
            </a:ext>
          </a:extLst>
        </xdr:cNvPr>
        <xdr:cNvCxnSpPr/>
      </xdr:nvCxnSpPr>
      <xdr:spPr>
        <a:xfrm flipV="1">
          <a:off x="14592300" y="140531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36830</xdr:rowOff>
    </xdr:from>
    <xdr:to>
      <xdr:col>72</xdr:col>
      <xdr:colOff>38100</xdr:colOff>
      <xdr:row>82</xdr:row>
      <xdr:rowOff>138430</xdr:rowOff>
    </xdr:to>
    <xdr:sp macro="" textlink="">
      <xdr:nvSpPr>
        <xdr:cNvPr id="667" name="楕円 666">
          <a:extLst>
            <a:ext uri="{FF2B5EF4-FFF2-40B4-BE49-F238E27FC236}">
              <a16:creationId xmlns:a16="http://schemas.microsoft.com/office/drawing/2014/main" id="{F09A89FD-79A4-4EF3-85F4-EC53A49C12EA}"/>
            </a:ext>
          </a:extLst>
        </xdr:cNvPr>
        <xdr:cNvSpPr/>
      </xdr:nvSpPr>
      <xdr:spPr>
        <a:xfrm>
          <a:off x="13652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45720</xdr:rowOff>
    </xdr:from>
    <xdr:to>
      <xdr:col>76</xdr:col>
      <xdr:colOff>114300</xdr:colOff>
      <xdr:row>82</xdr:row>
      <xdr:rowOff>87630</xdr:rowOff>
    </xdr:to>
    <xdr:cxnSp macro="">
      <xdr:nvCxnSpPr>
        <xdr:cNvPr id="668" name="直線コネクタ 667">
          <a:extLst>
            <a:ext uri="{FF2B5EF4-FFF2-40B4-BE49-F238E27FC236}">
              <a16:creationId xmlns:a16="http://schemas.microsoft.com/office/drawing/2014/main" id="{DB76654D-8EF3-4A62-9B7C-9CE414E0A5F3}"/>
            </a:ext>
          </a:extLst>
        </xdr:cNvPr>
        <xdr:cNvCxnSpPr/>
      </xdr:nvCxnSpPr>
      <xdr:spPr>
        <a:xfrm flipV="1">
          <a:off x="13703300" y="141046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135889</xdr:rowOff>
    </xdr:from>
    <xdr:to>
      <xdr:col>67</xdr:col>
      <xdr:colOff>101600</xdr:colOff>
      <xdr:row>84</xdr:row>
      <xdr:rowOff>66039</xdr:rowOff>
    </xdr:to>
    <xdr:sp macro="" textlink="">
      <xdr:nvSpPr>
        <xdr:cNvPr id="669" name="楕円 668">
          <a:extLst>
            <a:ext uri="{FF2B5EF4-FFF2-40B4-BE49-F238E27FC236}">
              <a16:creationId xmlns:a16="http://schemas.microsoft.com/office/drawing/2014/main" id="{7458F73E-E39A-49DE-A492-FB9A90F0ADAE}"/>
            </a:ext>
          </a:extLst>
        </xdr:cNvPr>
        <xdr:cNvSpPr/>
      </xdr:nvSpPr>
      <xdr:spPr>
        <a:xfrm>
          <a:off x="1276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87630</xdr:rowOff>
    </xdr:from>
    <xdr:to>
      <xdr:col>71</xdr:col>
      <xdr:colOff>177800</xdr:colOff>
      <xdr:row>84</xdr:row>
      <xdr:rowOff>15239</xdr:rowOff>
    </xdr:to>
    <xdr:cxnSp macro="">
      <xdr:nvCxnSpPr>
        <xdr:cNvPr id="670" name="直線コネクタ 669">
          <a:extLst>
            <a:ext uri="{FF2B5EF4-FFF2-40B4-BE49-F238E27FC236}">
              <a16:creationId xmlns:a16="http://schemas.microsoft.com/office/drawing/2014/main" id="{B40A2FAD-873B-4D11-A427-6EB6CEF5DEF9}"/>
            </a:ext>
          </a:extLst>
        </xdr:cNvPr>
        <xdr:cNvCxnSpPr/>
      </xdr:nvCxnSpPr>
      <xdr:spPr>
        <a:xfrm flipV="1">
          <a:off x="12814300" y="14146530"/>
          <a:ext cx="88900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71" name="n_1aveValue【消防施設】&#10;有形固定資産減価償却率">
          <a:extLst>
            <a:ext uri="{FF2B5EF4-FFF2-40B4-BE49-F238E27FC236}">
              <a16:creationId xmlns:a16="http://schemas.microsoft.com/office/drawing/2014/main" id="{E8D0D51D-C6FA-4B79-8C60-2F8255F760CD}"/>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672" name="n_2aveValue【消防施設】&#10;有形固定資産減価償却率">
          <a:extLst>
            <a:ext uri="{FF2B5EF4-FFF2-40B4-BE49-F238E27FC236}">
              <a16:creationId xmlns:a16="http://schemas.microsoft.com/office/drawing/2014/main" id="{1789799B-AC3D-4217-BDD2-51DD118ED274}"/>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673" name="n_3aveValue【消防施設】&#10;有形固定資産減価償却率">
          <a:extLst>
            <a:ext uri="{FF2B5EF4-FFF2-40B4-BE49-F238E27FC236}">
              <a16:creationId xmlns:a16="http://schemas.microsoft.com/office/drawing/2014/main" id="{C3472FF9-6E4A-400A-AE67-9DB652640AB0}"/>
            </a:ext>
          </a:extLst>
        </xdr:cNvPr>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674" name="n_4aveValue【消防施設】&#10;有形固定資産減価償却率">
          <a:extLst>
            <a:ext uri="{FF2B5EF4-FFF2-40B4-BE49-F238E27FC236}">
              <a16:creationId xmlns:a16="http://schemas.microsoft.com/office/drawing/2014/main" id="{0B41A07B-3622-421A-983E-FBAB885BC4DA}"/>
            </a:ext>
          </a:extLst>
        </xdr:cNvPr>
        <xdr:cNvSpPr txBox="1"/>
      </xdr:nvSpPr>
      <xdr:spPr>
        <a:xfrm>
          <a:off x="12611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61613</xdr:rowOff>
    </xdr:from>
    <xdr:ext cx="405111" cy="259045"/>
    <xdr:sp macro="" textlink="">
      <xdr:nvSpPr>
        <xdr:cNvPr id="675" name="n_1mainValue【消防施設】&#10;有形固定資産減価償却率">
          <a:extLst>
            <a:ext uri="{FF2B5EF4-FFF2-40B4-BE49-F238E27FC236}">
              <a16:creationId xmlns:a16="http://schemas.microsoft.com/office/drawing/2014/main" id="{63B780FF-C01B-4BA9-A55C-54D6F003FBE2}"/>
            </a:ext>
          </a:extLst>
        </xdr:cNvPr>
        <xdr:cNvSpPr txBox="1"/>
      </xdr:nvSpPr>
      <xdr:spPr>
        <a:xfrm>
          <a:off x="152660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87647</xdr:rowOff>
    </xdr:from>
    <xdr:ext cx="405111" cy="259045"/>
    <xdr:sp macro="" textlink="">
      <xdr:nvSpPr>
        <xdr:cNvPr id="676" name="n_2mainValue【消防施設】&#10;有形固定資産減価償却率">
          <a:extLst>
            <a:ext uri="{FF2B5EF4-FFF2-40B4-BE49-F238E27FC236}">
              <a16:creationId xmlns:a16="http://schemas.microsoft.com/office/drawing/2014/main" id="{3EE7346A-BA42-4219-B3A8-F2AF3D2BAB59}"/>
            </a:ext>
          </a:extLst>
        </xdr:cNvPr>
        <xdr:cNvSpPr txBox="1"/>
      </xdr:nvSpPr>
      <xdr:spPr>
        <a:xfrm>
          <a:off x="14389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129557</xdr:rowOff>
    </xdr:from>
    <xdr:ext cx="405111" cy="259045"/>
    <xdr:sp macro="" textlink="">
      <xdr:nvSpPr>
        <xdr:cNvPr id="677" name="n_3mainValue【消防施設】&#10;有形固定資産減価償却率">
          <a:extLst>
            <a:ext uri="{FF2B5EF4-FFF2-40B4-BE49-F238E27FC236}">
              <a16:creationId xmlns:a16="http://schemas.microsoft.com/office/drawing/2014/main" id="{BD002DBC-785E-4092-B12F-0DA096E96941}"/>
            </a:ext>
          </a:extLst>
        </xdr:cNvPr>
        <xdr:cNvSpPr txBox="1"/>
      </xdr:nvSpPr>
      <xdr:spPr>
        <a:xfrm>
          <a:off x="13500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57166</xdr:rowOff>
    </xdr:from>
    <xdr:ext cx="405111" cy="259045"/>
    <xdr:sp macro="" textlink="">
      <xdr:nvSpPr>
        <xdr:cNvPr id="678" name="n_4mainValue【消防施設】&#10;有形固定資産減価償却率">
          <a:extLst>
            <a:ext uri="{FF2B5EF4-FFF2-40B4-BE49-F238E27FC236}">
              <a16:creationId xmlns:a16="http://schemas.microsoft.com/office/drawing/2014/main" id="{01F9D879-E340-48BC-8ACA-F9FF43F617C0}"/>
            </a:ext>
          </a:extLst>
        </xdr:cNvPr>
        <xdr:cNvSpPr txBox="1"/>
      </xdr:nvSpPr>
      <xdr:spPr>
        <a:xfrm>
          <a:off x="12611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0E8A2811-C549-4AE8-9C79-886001AE1F9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5C5257DD-3D8F-4BF4-82F7-C8F6DF5928C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8287CBEB-03EE-42A8-BF53-25ACDFC7EBF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63A30142-3C29-418D-A5FA-EEB2CE79D64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FEB71709-22BC-40C8-8FB6-82EF6295300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0D302E02-371F-42CF-9F57-4D64E66CCEA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E0A68242-ECEE-4A9B-9DB3-20AE125F659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9321FDE2-BF41-4A81-A9BD-16878654940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711F3687-E5A0-443E-82D7-F928FDF165E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1E74ED9C-4A0E-4BCB-9F09-9EC72FA7CF3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89" name="直線コネクタ 688">
          <a:extLst>
            <a:ext uri="{FF2B5EF4-FFF2-40B4-BE49-F238E27FC236}">
              <a16:creationId xmlns:a16="http://schemas.microsoft.com/office/drawing/2014/main" id="{6A634512-C188-4615-88DB-806AEF00BBE4}"/>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0" name="テキスト ボックス 689">
          <a:extLst>
            <a:ext uri="{FF2B5EF4-FFF2-40B4-BE49-F238E27FC236}">
              <a16:creationId xmlns:a16="http://schemas.microsoft.com/office/drawing/2014/main" id="{BCE1F933-03A1-4111-B31A-1106FB2ADE89}"/>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a:extLst>
            <a:ext uri="{FF2B5EF4-FFF2-40B4-BE49-F238E27FC236}">
              <a16:creationId xmlns:a16="http://schemas.microsoft.com/office/drawing/2014/main" id="{EB644A1E-E3C7-4DAE-AA56-F290ACDE577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a:extLst>
            <a:ext uri="{FF2B5EF4-FFF2-40B4-BE49-F238E27FC236}">
              <a16:creationId xmlns:a16="http://schemas.microsoft.com/office/drawing/2014/main" id="{A51EA327-B7D8-4570-9D0D-2F0B59153F2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3" name="直線コネクタ 692">
          <a:extLst>
            <a:ext uri="{FF2B5EF4-FFF2-40B4-BE49-F238E27FC236}">
              <a16:creationId xmlns:a16="http://schemas.microsoft.com/office/drawing/2014/main" id="{FE490A85-D315-45B3-A39C-E5AAB6DD4F41}"/>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4" name="テキスト ボックス 693">
          <a:extLst>
            <a:ext uri="{FF2B5EF4-FFF2-40B4-BE49-F238E27FC236}">
              <a16:creationId xmlns:a16="http://schemas.microsoft.com/office/drawing/2014/main" id="{B4C32333-524D-423F-B4A7-FCBDDDD6C231}"/>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86B64BA5-6C4C-458F-B517-AAD7C174E34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E522D726-1D26-4681-8ECB-E272A689FA2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id="{E52943AC-78A8-4887-A2A1-6C31034A35D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698" name="直線コネクタ 697">
          <a:extLst>
            <a:ext uri="{FF2B5EF4-FFF2-40B4-BE49-F238E27FC236}">
              <a16:creationId xmlns:a16="http://schemas.microsoft.com/office/drawing/2014/main" id="{9CFC057C-EBA3-4BE3-BF99-4F75C19D321C}"/>
            </a:ext>
          </a:extLst>
        </xdr:cNvPr>
        <xdr:cNvCxnSpPr/>
      </xdr:nvCxnSpPr>
      <xdr:spPr>
        <a:xfrm flipV="1">
          <a:off x="22160864" y="1339977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699" name="【消防施設】&#10;一人当たり面積最小値テキスト">
          <a:extLst>
            <a:ext uri="{FF2B5EF4-FFF2-40B4-BE49-F238E27FC236}">
              <a16:creationId xmlns:a16="http://schemas.microsoft.com/office/drawing/2014/main" id="{B7BFA733-2D0F-4C72-8796-225EE9AE37F3}"/>
            </a:ext>
          </a:extLst>
        </xdr:cNvPr>
        <xdr:cNvSpPr txBox="1"/>
      </xdr:nvSpPr>
      <xdr:spPr>
        <a:xfrm>
          <a:off x="22199600"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700" name="直線コネクタ 699">
          <a:extLst>
            <a:ext uri="{FF2B5EF4-FFF2-40B4-BE49-F238E27FC236}">
              <a16:creationId xmlns:a16="http://schemas.microsoft.com/office/drawing/2014/main" id="{26B4A948-B456-46DB-9CF0-129787947831}"/>
            </a:ext>
          </a:extLst>
        </xdr:cNvPr>
        <xdr:cNvCxnSpPr/>
      </xdr:nvCxnSpPr>
      <xdr:spPr>
        <a:xfrm>
          <a:off x="22072600" y="1455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701" name="【消防施設】&#10;一人当たり面積最大値テキスト">
          <a:extLst>
            <a:ext uri="{FF2B5EF4-FFF2-40B4-BE49-F238E27FC236}">
              <a16:creationId xmlns:a16="http://schemas.microsoft.com/office/drawing/2014/main" id="{7C22B83E-DBDA-4F5F-8364-0CA69B566F8D}"/>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702" name="直線コネクタ 701">
          <a:extLst>
            <a:ext uri="{FF2B5EF4-FFF2-40B4-BE49-F238E27FC236}">
              <a16:creationId xmlns:a16="http://schemas.microsoft.com/office/drawing/2014/main" id="{6D414397-8612-4F67-B713-934D1517898C}"/>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macro="" textlink="">
      <xdr:nvSpPr>
        <xdr:cNvPr id="703" name="【消防施設】&#10;一人当たり面積平均値テキスト">
          <a:extLst>
            <a:ext uri="{FF2B5EF4-FFF2-40B4-BE49-F238E27FC236}">
              <a16:creationId xmlns:a16="http://schemas.microsoft.com/office/drawing/2014/main" id="{549F57BC-B723-4258-A693-F895B77AA4FD}"/>
            </a:ext>
          </a:extLst>
        </xdr:cNvPr>
        <xdr:cNvSpPr txBox="1"/>
      </xdr:nvSpPr>
      <xdr:spPr>
        <a:xfrm>
          <a:off x="22199600" y="1404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704" name="フローチャート: 判断 703">
          <a:extLst>
            <a:ext uri="{FF2B5EF4-FFF2-40B4-BE49-F238E27FC236}">
              <a16:creationId xmlns:a16="http://schemas.microsoft.com/office/drawing/2014/main" id="{3D3F4F2F-CCDD-4865-B211-99C1F1562DAE}"/>
            </a:ext>
          </a:extLst>
        </xdr:cNvPr>
        <xdr:cNvSpPr/>
      </xdr:nvSpPr>
      <xdr:spPr>
        <a:xfrm>
          <a:off x="22110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705" name="フローチャート: 判断 704">
          <a:extLst>
            <a:ext uri="{FF2B5EF4-FFF2-40B4-BE49-F238E27FC236}">
              <a16:creationId xmlns:a16="http://schemas.microsoft.com/office/drawing/2014/main" id="{F72217AB-EB2C-4629-A9BF-BA1E373A50ED}"/>
            </a:ext>
          </a:extLst>
        </xdr:cNvPr>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706" name="フローチャート: 判断 705">
          <a:extLst>
            <a:ext uri="{FF2B5EF4-FFF2-40B4-BE49-F238E27FC236}">
              <a16:creationId xmlns:a16="http://schemas.microsoft.com/office/drawing/2014/main" id="{A4217FCF-E0D5-46FA-B7DF-73E3DAD042C9}"/>
            </a:ext>
          </a:extLst>
        </xdr:cNvPr>
        <xdr:cNvSpPr/>
      </xdr:nvSpPr>
      <xdr:spPr>
        <a:xfrm>
          <a:off x="20383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707" name="フローチャート: 判断 706">
          <a:extLst>
            <a:ext uri="{FF2B5EF4-FFF2-40B4-BE49-F238E27FC236}">
              <a16:creationId xmlns:a16="http://schemas.microsoft.com/office/drawing/2014/main" id="{997D07CC-6157-4BCC-AB8C-DD0FD69E7ABD}"/>
            </a:ext>
          </a:extLst>
        </xdr:cNvPr>
        <xdr:cNvSpPr/>
      </xdr:nvSpPr>
      <xdr:spPr>
        <a:xfrm>
          <a:off x="19494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708" name="フローチャート: 判断 707">
          <a:extLst>
            <a:ext uri="{FF2B5EF4-FFF2-40B4-BE49-F238E27FC236}">
              <a16:creationId xmlns:a16="http://schemas.microsoft.com/office/drawing/2014/main" id="{1656774F-362E-4212-8E0E-44685DBF9D7D}"/>
            </a:ext>
          </a:extLst>
        </xdr:cNvPr>
        <xdr:cNvSpPr/>
      </xdr:nvSpPr>
      <xdr:spPr>
        <a:xfrm>
          <a:off x="18605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D116F201-4AA4-46A6-9A33-AF719C7BF4A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934B89F0-4DA3-4358-A4DC-78F99E56CC6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CC2574AD-EF4E-4FF3-8865-CF9B54378EF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F7C4AAB-46A9-4992-ADDE-A846B292E2A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3603708-46A3-4501-B635-9D4551A7B33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10161</xdr:rowOff>
    </xdr:from>
    <xdr:to>
      <xdr:col>116</xdr:col>
      <xdr:colOff>114300</xdr:colOff>
      <xdr:row>83</xdr:row>
      <xdr:rowOff>111761</xdr:rowOff>
    </xdr:to>
    <xdr:sp macro="" textlink="">
      <xdr:nvSpPr>
        <xdr:cNvPr id="714" name="楕円 713">
          <a:extLst>
            <a:ext uri="{FF2B5EF4-FFF2-40B4-BE49-F238E27FC236}">
              <a16:creationId xmlns:a16="http://schemas.microsoft.com/office/drawing/2014/main" id="{52E99699-95AD-4F84-9465-BC39200B3582}"/>
            </a:ext>
          </a:extLst>
        </xdr:cNvPr>
        <xdr:cNvSpPr/>
      </xdr:nvSpPr>
      <xdr:spPr>
        <a:xfrm>
          <a:off x="22110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160038</xdr:rowOff>
    </xdr:from>
    <xdr:ext cx="469744" cy="259045"/>
    <xdr:sp macro="" textlink="">
      <xdr:nvSpPr>
        <xdr:cNvPr id="715" name="【消防施設】&#10;一人当たり面積該当値テキスト">
          <a:extLst>
            <a:ext uri="{FF2B5EF4-FFF2-40B4-BE49-F238E27FC236}">
              <a16:creationId xmlns:a16="http://schemas.microsoft.com/office/drawing/2014/main" id="{700D3C98-54F6-4803-A6C0-806B1FA7A9DC}"/>
            </a:ext>
          </a:extLst>
        </xdr:cNvPr>
        <xdr:cNvSpPr txBox="1"/>
      </xdr:nvSpPr>
      <xdr:spPr>
        <a:xfrm>
          <a:off x="22199600" y="142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10161</xdr:rowOff>
    </xdr:from>
    <xdr:to>
      <xdr:col>112</xdr:col>
      <xdr:colOff>38100</xdr:colOff>
      <xdr:row>83</xdr:row>
      <xdr:rowOff>111761</xdr:rowOff>
    </xdr:to>
    <xdr:sp macro="" textlink="">
      <xdr:nvSpPr>
        <xdr:cNvPr id="716" name="楕円 715">
          <a:extLst>
            <a:ext uri="{FF2B5EF4-FFF2-40B4-BE49-F238E27FC236}">
              <a16:creationId xmlns:a16="http://schemas.microsoft.com/office/drawing/2014/main" id="{D22970EC-4FB3-45AC-A738-42159E2D72A9}"/>
            </a:ext>
          </a:extLst>
        </xdr:cNvPr>
        <xdr:cNvSpPr/>
      </xdr:nvSpPr>
      <xdr:spPr>
        <a:xfrm>
          <a:off x="21272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60961</xdr:rowOff>
    </xdr:from>
    <xdr:to>
      <xdr:col>116</xdr:col>
      <xdr:colOff>63500</xdr:colOff>
      <xdr:row>83</xdr:row>
      <xdr:rowOff>60961</xdr:rowOff>
    </xdr:to>
    <xdr:cxnSp macro="">
      <xdr:nvCxnSpPr>
        <xdr:cNvPr id="717" name="直線コネクタ 716">
          <a:extLst>
            <a:ext uri="{FF2B5EF4-FFF2-40B4-BE49-F238E27FC236}">
              <a16:creationId xmlns:a16="http://schemas.microsoft.com/office/drawing/2014/main" id="{FB997113-8AC6-4D83-A1DD-C28CA98A06B9}"/>
            </a:ext>
          </a:extLst>
        </xdr:cNvPr>
        <xdr:cNvCxnSpPr/>
      </xdr:nvCxnSpPr>
      <xdr:spPr>
        <a:xfrm>
          <a:off x="21323300" y="142913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55880</xdr:rowOff>
    </xdr:from>
    <xdr:to>
      <xdr:col>107</xdr:col>
      <xdr:colOff>101600</xdr:colOff>
      <xdr:row>83</xdr:row>
      <xdr:rowOff>157480</xdr:rowOff>
    </xdr:to>
    <xdr:sp macro="" textlink="">
      <xdr:nvSpPr>
        <xdr:cNvPr id="718" name="楕円 717">
          <a:extLst>
            <a:ext uri="{FF2B5EF4-FFF2-40B4-BE49-F238E27FC236}">
              <a16:creationId xmlns:a16="http://schemas.microsoft.com/office/drawing/2014/main" id="{5DE2C0B7-7AEC-4AD9-B081-E69ACC0266C0}"/>
            </a:ext>
          </a:extLst>
        </xdr:cNvPr>
        <xdr:cNvSpPr/>
      </xdr:nvSpPr>
      <xdr:spPr>
        <a:xfrm>
          <a:off x="20383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60961</xdr:rowOff>
    </xdr:from>
    <xdr:to>
      <xdr:col>111</xdr:col>
      <xdr:colOff>177800</xdr:colOff>
      <xdr:row>83</xdr:row>
      <xdr:rowOff>106680</xdr:rowOff>
    </xdr:to>
    <xdr:cxnSp macro="">
      <xdr:nvCxnSpPr>
        <xdr:cNvPr id="719" name="直線コネクタ 718">
          <a:extLst>
            <a:ext uri="{FF2B5EF4-FFF2-40B4-BE49-F238E27FC236}">
              <a16:creationId xmlns:a16="http://schemas.microsoft.com/office/drawing/2014/main" id="{CF60B9E3-1729-4FC2-A52A-8C64EBD21A69}"/>
            </a:ext>
          </a:extLst>
        </xdr:cNvPr>
        <xdr:cNvCxnSpPr/>
      </xdr:nvCxnSpPr>
      <xdr:spPr>
        <a:xfrm flipV="1">
          <a:off x="20434300" y="142913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20" name="楕円 719">
          <a:extLst>
            <a:ext uri="{FF2B5EF4-FFF2-40B4-BE49-F238E27FC236}">
              <a16:creationId xmlns:a16="http://schemas.microsoft.com/office/drawing/2014/main" id="{3CDE10D4-A7E6-4988-A6B4-0B966D151A39}"/>
            </a:ext>
          </a:extLst>
        </xdr:cNvPr>
        <xdr:cNvSpPr/>
      </xdr:nvSpPr>
      <xdr:spPr>
        <a:xfrm>
          <a:off x="19494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26670</xdr:rowOff>
    </xdr:from>
    <xdr:to>
      <xdr:col>107</xdr:col>
      <xdr:colOff>50800</xdr:colOff>
      <xdr:row>83</xdr:row>
      <xdr:rowOff>106680</xdr:rowOff>
    </xdr:to>
    <xdr:cxnSp macro="">
      <xdr:nvCxnSpPr>
        <xdr:cNvPr id="721" name="直線コネクタ 720">
          <a:extLst>
            <a:ext uri="{FF2B5EF4-FFF2-40B4-BE49-F238E27FC236}">
              <a16:creationId xmlns:a16="http://schemas.microsoft.com/office/drawing/2014/main" id="{B7EC4D17-9EE2-4BF6-8CA6-3E96502F1267}"/>
            </a:ext>
          </a:extLst>
        </xdr:cNvPr>
        <xdr:cNvCxnSpPr/>
      </xdr:nvCxnSpPr>
      <xdr:spPr>
        <a:xfrm>
          <a:off x="19545300" y="142570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22" name="楕円 721">
          <a:extLst>
            <a:ext uri="{FF2B5EF4-FFF2-40B4-BE49-F238E27FC236}">
              <a16:creationId xmlns:a16="http://schemas.microsoft.com/office/drawing/2014/main" id="{C9E90A72-F5AB-4003-84DA-EF612901E4A4}"/>
            </a:ext>
          </a:extLst>
        </xdr:cNvPr>
        <xdr:cNvSpPr/>
      </xdr:nvSpPr>
      <xdr:spPr>
        <a:xfrm>
          <a:off x="18605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118111</xdr:rowOff>
    </xdr:to>
    <xdr:cxnSp macro="">
      <xdr:nvCxnSpPr>
        <xdr:cNvPr id="723" name="直線コネクタ 722">
          <a:extLst>
            <a:ext uri="{FF2B5EF4-FFF2-40B4-BE49-F238E27FC236}">
              <a16:creationId xmlns:a16="http://schemas.microsoft.com/office/drawing/2014/main" id="{96B8DCFE-C5CF-4AB9-B784-10261570BBDC}"/>
            </a:ext>
          </a:extLst>
        </xdr:cNvPr>
        <xdr:cNvCxnSpPr/>
      </xdr:nvCxnSpPr>
      <xdr:spPr>
        <a:xfrm flipV="1">
          <a:off x="18656300" y="142570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724" name="n_1aveValue【消防施設】&#10;一人当たり面積">
          <a:extLst>
            <a:ext uri="{FF2B5EF4-FFF2-40B4-BE49-F238E27FC236}">
              <a16:creationId xmlns:a16="http://schemas.microsoft.com/office/drawing/2014/main" id="{62FA7DB8-E91E-4A94-982E-716D54A0FED5}"/>
            </a:ext>
          </a:extLst>
        </xdr:cNvPr>
        <xdr:cNvSpPr txBox="1"/>
      </xdr:nvSpPr>
      <xdr:spPr>
        <a:xfrm>
          <a:off x="21075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725" name="n_2aveValue【消防施設】&#10;一人当たり面積">
          <a:extLst>
            <a:ext uri="{FF2B5EF4-FFF2-40B4-BE49-F238E27FC236}">
              <a16:creationId xmlns:a16="http://schemas.microsoft.com/office/drawing/2014/main" id="{9155BB86-3E20-4664-8B00-A1309E3EE473}"/>
            </a:ext>
          </a:extLst>
        </xdr:cNvPr>
        <xdr:cNvSpPr txBox="1"/>
      </xdr:nvSpPr>
      <xdr:spPr>
        <a:xfrm>
          <a:off x="201994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80027</xdr:rowOff>
    </xdr:from>
    <xdr:ext cx="469744" cy="259045"/>
    <xdr:sp macro="" textlink="">
      <xdr:nvSpPr>
        <xdr:cNvPr id="726" name="n_3aveValue【消防施設】&#10;一人当たり面積">
          <a:extLst>
            <a:ext uri="{FF2B5EF4-FFF2-40B4-BE49-F238E27FC236}">
              <a16:creationId xmlns:a16="http://schemas.microsoft.com/office/drawing/2014/main" id="{B282EE5F-5F36-435C-AFF4-7CC5F51E7BEC}"/>
            </a:ext>
          </a:extLst>
        </xdr:cNvPr>
        <xdr:cNvSpPr txBox="1"/>
      </xdr:nvSpPr>
      <xdr:spPr>
        <a:xfrm>
          <a:off x="193104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727" name="n_4aveValue【消防施設】&#10;一人当たり面積">
          <a:extLst>
            <a:ext uri="{FF2B5EF4-FFF2-40B4-BE49-F238E27FC236}">
              <a16:creationId xmlns:a16="http://schemas.microsoft.com/office/drawing/2014/main" id="{0FA1432D-E89C-4AD8-81D5-215E74CDF63B}"/>
            </a:ext>
          </a:extLst>
        </xdr:cNvPr>
        <xdr:cNvSpPr txBox="1"/>
      </xdr:nvSpPr>
      <xdr:spPr>
        <a:xfrm>
          <a:off x="18421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102888</xdr:rowOff>
    </xdr:from>
    <xdr:ext cx="469744" cy="259045"/>
    <xdr:sp macro="" textlink="">
      <xdr:nvSpPr>
        <xdr:cNvPr id="728" name="n_1mainValue【消防施設】&#10;一人当たり面積">
          <a:extLst>
            <a:ext uri="{FF2B5EF4-FFF2-40B4-BE49-F238E27FC236}">
              <a16:creationId xmlns:a16="http://schemas.microsoft.com/office/drawing/2014/main" id="{C1974723-8563-4BD5-AE0C-B3ACF4B99231}"/>
            </a:ext>
          </a:extLst>
        </xdr:cNvPr>
        <xdr:cNvSpPr txBox="1"/>
      </xdr:nvSpPr>
      <xdr:spPr>
        <a:xfrm>
          <a:off x="2107572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148607</xdr:rowOff>
    </xdr:from>
    <xdr:ext cx="469744" cy="259045"/>
    <xdr:sp macro="" textlink="">
      <xdr:nvSpPr>
        <xdr:cNvPr id="729" name="n_2mainValue【消防施設】&#10;一人当たり面積">
          <a:extLst>
            <a:ext uri="{FF2B5EF4-FFF2-40B4-BE49-F238E27FC236}">
              <a16:creationId xmlns:a16="http://schemas.microsoft.com/office/drawing/2014/main" id="{45F135DC-7604-42E0-873D-AFF5962DE257}"/>
            </a:ext>
          </a:extLst>
        </xdr:cNvPr>
        <xdr:cNvSpPr txBox="1"/>
      </xdr:nvSpPr>
      <xdr:spPr>
        <a:xfrm>
          <a:off x="20199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730" name="n_3mainValue【消防施設】&#10;一人当たり面積">
          <a:extLst>
            <a:ext uri="{FF2B5EF4-FFF2-40B4-BE49-F238E27FC236}">
              <a16:creationId xmlns:a16="http://schemas.microsoft.com/office/drawing/2014/main" id="{09004A60-ABC0-4EC5-AD08-F339212EF8D8}"/>
            </a:ext>
          </a:extLst>
        </xdr:cNvPr>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160038</xdr:rowOff>
    </xdr:from>
    <xdr:ext cx="469744" cy="259045"/>
    <xdr:sp macro="" textlink="">
      <xdr:nvSpPr>
        <xdr:cNvPr id="731" name="n_4mainValue【消防施設】&#10;一人当たり面積">
          <a:extLst>
            <a:ext uri="{FF2B5EF4-FFF2-40B4-BE49-F238E27FC236}">
              <a16:creationId xmlns:a16="http://schemas.microsoft.com/office/drawing/2014/main" id="{FA536921-1BC7-47FE-821E-0B7C4A683EB5}"/>
            </a:ext>
          </a:extLst>
        </xdr:cNvPr>
        <xdr:cNvSpPr txBox="1"/>
      </xdr:nvSpPr>
      <xdr:spPr>
        <a:xfrm>
          <a:off x="18421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61C5DBCF-1917-44D4-B6BF-1A031C17131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3485A73-1A4E-4C3D-B239-3C00A77F17A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7253BBF-A4BD-41AF-8CB6-349705350FD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CC6418E8-33C9-444E-87CB-6D28C08A16A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87822CAD-D2F5-48A3-B99F-217B022532D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43CAA72D-ECA3-4700-887D-3F6BC36423E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D66CA0E6-3A45-4E6B-A110-3E6A54C784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6922C9EA-3233-4CFB-9084-CFF068A5729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8A61A0CF-6E2E-4532-90F1-F9C5DBD48F2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2BC7D013-7487-45AB-B65E-4FC4A8B1D8C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813BCA1-A592-411F-9F1D-5CDC59926DF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71EDD900-FC3E-4AE4-A91C-929ABF65A30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F2322DF1-59C5-46EC-AC7F-0CF5B12C718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F84BE856-87C2-4D90-BF6C-4048280373A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1C10C55F-DF07-4C6D-A2E8-B666946E5DD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6AD7FF09-C56D-42CC-9CBF-FAFFE81F7AB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484BA1BC-5368-4B66-B4D2-B414D52A4B6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1BC09582-C56D-4645-933D-CBF882B7D6F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23D13923-CE09-41DA-9CA9-41D8E17FC97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9B361B1F-85B5-425C-8612-52500086C4E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B18131C7-4BDF-4F6C-BECC-79C2A61D055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F620388B-E094-47C0-91A9-24626220112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EEBCDA04-7A61-491F-BDE0-974300A6F58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a:extLst>
            <a:ext uri="{FF2B5EF4-FFF2-40B4-BE49-F238E27FC236}">
              <a16:creationId xmlns:a16="http://schemas.microsoft.com/office/drawing/2014/main" id="{AE1ED41D-12E8-40D8-86EE-0F743320D6E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756" name="直線コネクタ 755">
          <a:extLst>
            <a:ext uri="{FF2B5EF4-FFF2-40B4-BE49-F238E27FC236}">
              <a16:creationId xmlns:a16="http://schemas.microsoft.com/office/drawing/2014/main" id="{F1F272A0-F026-4120-9F14-E0B0A3013481}"/>
            </a:ext>
          </a:extLst>
        </xdr:cNvPr>
        <xdr:cNvCxnSpPr/>
      </xdr:nvCxnSpPr>
      <xdr:spPr>
        <a:xfrm flipV="1">
          <a:off x="16318864" y="17038320"/>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757" name="【庁舎】&#10;有形固定資産減価償却率最小値テキスト">
          <a:extLst>
            <a:ext uri="{FF2B5EF4-FFF2-40B4-BE49-F238E27FC236}">
              <a16:creationId xmlns:a16="http://schemas.microsoft.com/office/drawing/2014/main" id="{66C9F1E6-61C4-4A68-8DBA-98271AB5E65F}"/>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758" name="直線コネクタ 757">
          <a:extLst>
            <a:ext uri="{FF2B5EF4-FFF2-40B4-BE49-F238E27FC236}">
              <a16:creationId xmlns:a16="http://schemas.microsoft.com/office/drawing/2014/main" id="{5FA76634-B1B2-491B-8805-3D1C02719515}"/>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759" name="【庁舎】&#10;有形固定資産減価償却率最大値テキスト">
          <a:extLst>
            <a:ext uri="{FF2B5EF4-FFF2-40B4-BE49-F238E27FC236}">
              <a16:creationId xmlns:a16="http://schemas.microsoft.com/office/drawing/2014/main" id="{3476AE3B-649D-44AE-9FD4-2882C833DE80}"/>
            </a:ext>
          </a:extLst>
        </xdr:cNvPr>
        <xdr:cNvSpPr txBox="1"/>
      </xdr:nvSpPr>
      <xdr:spPr>
        <a:xfrm>
          <a:off x="16357600" y="1681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760" name="直線コネクタ 759">
          <a:extLst>
            <a:ext uri="{FF2B5EF4-FFF2-40B4-BE49-F238E27FC236}">
              <a16:creationId xmlns:a16="http://schemas.microsoft.com/office/drawing/2014/main" id="{A1795002-65F3-4BE7-BBC3-0E188286ADB4}"/>
            </a:ext>
          </a:extLst>
        </xdr:cNvPr>
        <xdr:cNvCxnSpPr/>
      </xdr:nvCxnSpPr>
      <xdr:spPr>
        <a:xfrm>
          <a:off x="16230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27322</xdr:rowOff>
    </xdr:from>
    <xdr:ext cx="405111" cy="259045"/>
    <xdr:sp macro="" textlink="">
      <xdr:nvSpPr>
        <xdr:cNvPr id="761" name="【庁舎】&#10;有形固定資産減価償却率平均値テキスト">
          <a:extLst>
            <a:ext uri="{FF2B5EF4-FFF2-40B4-BE49-F238E27FC236}">
              <a16:creationId xmlns:a16="http://schemas.microsoft.com/office/drawing/2014/main" id="{8516D81C-46BD-4156-8F34-DEFA82314C77}"/>
            </a:ext>
          </a:extLst>
        </xdr:cNvPr>
        <xdr:cNvSpPr txBox="1"/>
      </xdr:nvSpPr>
      <xdr:spPr>
        <a:xfrm>
          <a:off x="16357600" y="1751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762" name="フローチャート: 判断 761">
          <a:extLst>
            <a:ext uri="{FF2B5EF4-FFF2-40B4-BE49-F238E27FC236}">
              <a16:creationId xmlns:a16="http://schemas.microsoft.com/office/drawing/2014/main" id="{4461E6FC-131B-47A9-B018-A5FFC91F6C01}"/>
            </a:ext>
          </a:extLst>
        </xdr:cNvPr>
        <xdr:cNvSpPr/>
      </xdr:nvSpPr>
      <xdr:spPr>
        <a:xfrm>
          <a:off x="16268700" y="176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763" name="フローチャート: 判断 762">
          <a:extLst>
            <a:ext uri="{FF2B5EF4-FFF2-40B4-BE49-F238E27FC236}">
              <a16:creationId xmlns:a16="http://schemas.microsoft.com/office/drawing/2014/main" id="{66DE1E51-5A92-4797-9E3B-FB44716F13F2}"/>
            </a:ext>
          </a:extLst>
        </xdr:cNvPr>
        <xdr:cNvSpPr/>
      </xdr:nvSpPr>
      <xdr:spPr>
        <a:xfrm>
          <a:off x="15430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764" name="フローチャート: 判断 763">
          <a:extLst>
            <a:ext uri="{FF2B5EF4-FFF2-40B4-BE49-F238E27FC236}">
              <a16:creationId xmlns:a16="http://schemas.microsoft.com/office/drawing/2014/main" id="{551FC706-7BAC-4E16-BCE8-82A1C92C39F5}"/>
            </a:ext>
          </a:extLst>
        </xdr:cNvPr>
        <xdr:cNvSpPr/>
      </xdr:nvSpPr>
      <xdr:spPr>
        <a:xfrm>
          <a:off x="14541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765" name="フローチャート: 判断 764">
          <a:extLst>
            <a:ext uri="{FF2B5EF4-FFF2-40B4-BE49-F238E27FC236}">
              <a16:creationId xmlns:a16="http://schemas.microsoft.com/office/drawing/2014/main" id="{CDE2AB33-B3FF-4D44-9E29-36C47A1091BD}"/>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766" name="フローチャート: 判断 765">
          <a:extLst>
            <a:ext uri="{FF2B5EF4-FFF2-40B4-BE49-F238E27FC236}">
              <a16:creationId xmlns:a16="http://schemas.microsoft.com/office/drawing/2014/main" id="{F9259AC3-076D-4662-B6AC-F183FC58F1B8}"/>
            </a:ext>
          </a:extLst>
        </xdr:cNvPr>
        <xdr:cNvSpPr/>
      </xdr:nvSpPr>
      <xdr:spPr>
        <a:xfrm>
          <a:off x="12763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75A50F1C-BF1C-4CEC-88D0-F608B509814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89CCF635-9745-4C80-847D-01759B09463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AEC22D9-6B1E-4E1C-87B4-694063AFA9E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4ED75A65-F452-47A8-B0F8-FAC927D471C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410EC27F-C038-4A5B-8B31-BCBA89586BD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65405</xdr:rowOff>
    </xdr:from>
    <xdr:to>
      <xdr:col>85</xdr:col>
      <xdr:colOff>177800</xdr:colOff>
      <xdr:row>108</xdr:row>
      <xdr:rowOff>167005</xdr:rowOff>
    </xdr:to>
    <xdr:sp macro="" textlink="">
      <xdr:nvSpPr>
        <xdr:cNvPr id="772" name="楕円 771">
          <a:extLst>
            <a:ext uri="{FF2B5EF4-FFF2-40B4-BE49-F238E27FC236}">
              <a16:creationId xmlns:a16="http://schemas.microsoft.com/office/drawing/2014/main" id="{70F0BF49-5C26-43D9-8692-207B54424A86}"/>
            </a:ext>
          </a:extLst>
        </xdr:cNvPr>
        <xdr:cNvSpPr/>
      </xdr:nvSpPr>
      <xdr:spPr>
        <a:xfrm>
          <a:off x="162687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151782</xdr:rowOff>
    </xdr:from>
    <xdr:ext cx="405111" cy="259045"/>
    <xdr:sp macro="" textlink="">
      <xdr:nvSpPr>
        <xdr:cNvPr id="773" name="【庁舎】&#10;有形固定資産減価償却率該当値テキスト">
          <a:extLst>
            <a:ext uri="{FF2B5EF4-FFF2-40B4-BE49-F238E27FC236}">
              <a16:creationId xmlns:a16="http://schemas.microsoft.com/office/drawing/2014/main" id="{EDF926F6-CA8B-4091-8ED6-EF582A9425D3}"/>
            </a:ext>
          </a:extLst>
        </xdr:cNvPr>
        <xdr:cNvSpPr txBox="1"/>
      </xdr:nvSpPr>
      <xdr:spPr>
        <a:xfrm>
          <a:off x="16357600" y="18496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31114</xdr:rowOff>
    </xdr:from>
    <xdr:to>
      <xdr:col>81</xdr:col>
      <xdr:colOff>101600</xdr:colOff>
      <xdr:row>108</xdr:row>
      <xdr:rowOff>132714</xdr:rowOff>
    </xdr:to>
    <xdr:sp macro="" textlink="">
      <xdr:nvSpPr>
        <xdr:cNvPr id="774" name="楕円 773">
          <a:extLst>
            <a:ext uri="{FF2B5EF4-FFF2-40B4-BE49-F238E27FC236}">
              <a16:creationId xmlns:a16="http://schemas.microsoft.com/office/drawing/2014/main" id="{C0B3EBFF-E7C1-41A4-891B-6076FC5B4727}"/>
            </a:ext>
          </a:extLst>
        </xdr:cNvPr>
        <xdr:cNvSpPr/>
      </xdr:nvSpPr>
      <xdr:spPr>
        <a:xfrm>
          <a:off x="15430500" y="185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81914</xdr:rowOff>
    </xdr:from>
    <xdr:to>
      <xdr:col>85</xdr:col>
      <xdr:colOff>127000</xdr:colOff>
      <xdr:row>108</xdr:row>
      <xdr:rowOff>116205</xdr:rowOff>
    </xdr:to>
    <xdr:cxnSp macro="">
      <xdr:nvCxnSpPr>
        <xdr:cNvPr id="775" name="直線コネクタ 774">
          <a:extLst>
            <a:ext uri="{FF2B5EF4-FFF2-40B4-BE49-F238E27FC236}">
              <a16:creationId xmlns:a16="http://schemas.microsoft.com/office/drawing/2014/main" id="{0D965A7A-2421-4C2B-BD79-DD0A3C8542B6}"/>
            </a:ext>
          </a:extLst>
        </xdr:cNvPr>
        <xdr:cNvCxnSpPr/>
      </xdr:nvCxnSpPr>
      <xdr:spPr>
        <a:xfrm>
          <a:off x="15481300" y="185985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170180</xdr:rowOff>
    </xdr:from>
    <xdr:to>
      <xdr:col>76</xdr:col>
      <xdr:colOff>165100</xdr:colOff>
      <xdr:row>108</xdr:row>
      <xdr:rowOff>100330</xdr:rowOff>
    </xdr:to>
    <xdr:sp macro="" textlink="">
      <xdr:nvSpPr>
        <xdr:cNvPr id="776" name="楕円 775">
          <a:extLst>
            <a:ext uri="{FF2B5EF4-FFF2-40B4-BE49-F238E27FC236}">
              <a16:creationId xmlns:a16="http://schemas.microsoft.com/office/drawing/2014/main" id="{23470DE5-E8C1-4699-B5E4-B4AADCFD85AE}"/>
            </a:ext>
          </a:extLst>
        </xdr:cNvPr>
        <xdr:cNvSpPr/>
      </xdr:nvSpPr>
      <xdr:spPr>
        <a:xfrm>
          <a:off x="14541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49530</xdr:rowOff>
    </xdr:from>
    <xdr:to>
      <xdr:col>81</xdr:col>
      <xdr:colOff>50800</xdr:colOff>
      <xdr:row>108</xdr:row>
      <xdr:rowOff>81914</xdr:rowOff>
    </xdr:to>
    <xdr:cxnSp macro="">
      <xdr:nvCxnSpPr>
        <xdr:cNvPr id="777" name="直線コネクタ 776">
          <a:extLst>
            <a:ext uri="{FF2B5EF4-FFF2-40B4-BE49-F238E27FC236}">
              <a16:creationId xmlns:a16="http://schemas.microsoft.com/office/drawing/2014/main" id="{F9E64B61-0673-4523-8C16-10A0D41EA83A}"/>
            </a:ext>
          </a:extLst>
        </xdr:cNvPr>
        <xdr:cNvCxnSpPr/>
      </xdr:nvCxnSpPr>
      <xdr:spPr>
        <a:xfrm>
          <a:off x="14592300" y="185661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137795</xdr:rowOff>
    </xdr:from>
    <xdr:to>
      <xdr:col>72</xdr:col>
      <xdr:colOff>38100</xdr:colOff>
      <xdr:row>108</xdr:row>
      <xdr:rowOff>67945</xdr:rowOff>
    </xdr:to>
    <xdr:sp macro="" textlink="">
      <xdr:nvSpPr>
        <xdr:cNvPr id="778" name="楕円 777">
          <a:extLst>
            <a:ext uri="{FF2B5EF4-FFF2-40B4-BE49-F238E27FC236}">
              <a16:creationId xmlns:a16="http://schemas.microsoft.com/office/drawing/2014/main" id="{02214A17-09B1-4D07-A7B3-543E76C3580C}"/>
            </a:ext>
          </a:extLst>
        </xdr:cNvPr>
        <xdr:cNvSpPr/>
      </xdr:nvSpPr>
      <xdr:spPr>
        <a:xfrm>
          <a:off x="13652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17145</xdr:rowOff>
    </xdr:from>
    <xdr:to>
      <xdr:col>76</xdr:col>
      <xdr:colOff>114300</xdr:colOff>
      <xdr:row>108</xdr:row>
      <xdr:rowOff>49530</xdr:rowOff>
    </xdr:to>
    <xdr:cxnSp macro="">
      <xdr:nvCxnSpPr>
        <xdr:cNvPr id="779" name="直線コネクタ 778">
          <a:extLst>
            <a:ext uri="{FF2B5EF4-FFF2-40B4-BE49-F238E27FC236}">
              <a16:creationId xmlns:a16="http://schemas.microsoft.com/office/drawing/2014/main" id="{10DBFCDA-8C6C-48A5-923C-CB02C91973DB}"/>
            </a:ext>
          </a:extLst>
        </xdr:cNvPr>
        <xdr:cNvCxnSpPr/>
      </xdr:nvCxnSpPr>
      <xdr:spPr>
        <a:xfrm>
          <a:off x="13703300" y="185337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105411</xdr:rowOff>
    </xdr:from>
    <xdr:to>
      <xdr:col>67</xdr:col>
      <xdr:colOff>101600</xdr:colOff>
      <xdr:row>108</xdr:row>
      <xdr:rowOff>35561</xdr:rowOff>
    </xdr:to>
    <xdr:sp macro="" textlink="">
      <xdr:nvSpPr>
        <xdr:cNvPr id="780" name="楕円 779">
          <a:extLst>
            <a:ext uri="{FF2B5EF4-FFF2-40B4-BE49-F238E27FC236}">
              <a16:creationId xmlns:a16="http://schemas.microsoft.com/office/drawing/2014/main" id="{ACE9EC26-12CD-4142-A173-D9888A46137F}"/>
            </a:ext>
          </a:extLst>
        </xdr:cNvPr>
        <xdr:cNvSpPr/>
      </xdr:nvSpPr>
      <xdr:spPr>
        <a:xfrm>
          <a:off x="1276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156211</xdr:rowOff>
    </xdr:from>
    <xdr:to>
      <xdr:col>71</xdr:col>
      <xdr:colOff>177800</xdr:colOff>
      <xdr:row>108</xdr:row>
      <xdr:rowOff>17145</xdr:rowOff>
    </xdr:to>
    <xdr:cxnSp macro="">
      <xdr:nvCxnSpPr>
        <xdr:cNvPr id="781" name="直線コネクタ 780">
          <a:extLst>
            <a:ext uri="{FF2B5EF4-FFF2-40B4-BE49-F238E27FC236}">
              <a16:creationId xmlns:a16="http://schemas.microsoft.com/office/drawing/2014/main" id="{04897AAF-B7D2-47D5-8137-8582087A7634}"/>
            </a:ext>
          </a:extLst>
        </xdr:cNvPr>
        <xdr:cNvCxnSpPr/>
      </xdr:nvCxnSpPr>
      <xdr:spPr>
        <a:xfrm>
          <a:off x="12814300" y="185013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95902</xdr:rowOff>
    </xdr:from>
    <xdr:ext cx="405111" cy="259045"/>
    <xdr:sp macro="" textlink="">
      <xdr:nvSpPr>
        <xdr:cNvPr id="782" name="n_1aveValue【庁舎】&#10;有形固定資産減価償却率">
          <a:extLst>
            <a:ext uri="{FF2B5EF4-FFF2-40B4-BE49-F238E27FC236}">
              <a16:creationId xmlns:a16="http://schemas.microsoft.com/office/drawing/2014/main" id="{727D8A8A-B899-4F5D-8651-B8C628F8AA38}"/>
            </a:ext>
          </a:extLst>
        </xdr:cNvPr>
        <xdr:cNvSpPr txBox="1"/>
      </xdr:nvSpPr>
      <xdr:spPr>
        <a:xfrm>
          <a:off x="152660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783" name="n_2aveValue【庁舎】&#10;有形固定資産減価償却率">
          <a:extLst>
            <a:ext uri="{FF2B5EF4-FFF2-40B4-BE49-F238E27FC236}">
              <a16:creationId xmlns:a16="http://schemas.microsoft.com/office/drawing/2014/main" id="{686392B4-6AC6-462F-8C7A-B7C0B4A18723}"/>
            </a:ext>
          </a:extLst>
        </xdr:cNvPr>
        <xdr:cNvSpPr txBox="1"/>
      </xdr:nvSpPr>
      <xdr:spPr>
        <a:xfrm>
          <a:off x="14389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784" name="n_3aveValue【庁舎】&#10;有形固定資産減価償却率">
          <a:extLst>
            <a:ext uri="{FF2B5EF4-FFF2-40B4-BE49-F238E27FC236}">
              <a16:creationId xmlns:a16="http://schemas.microsoft.com/office/drawing/2014/main" id="{841557CC-F8F8-47BA-B97B-F82E9FBDB878}"/>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785" name="n_4aveValue【庁舎】&#10;有形固定資産減価償却率">
          <a:extLst>
            <a:ext uri="{FF2B5EF4-FFF2-40B4-BE49-F238E27FC236}">
              <a16:creationId xmlns:a16="http://schemas.microsoft.com/office/drawing/2014/main" id="{7689DCEA-5313-4282-83C0-48B891D362EC}"/>
            </a:ext>
          </a:extLst>
        </xdr:cNvPr>
        <xdr:cNvSpPr txBox="1"/>
      </xdr:nvSpPr>
      <xdr:spPr>
        <a:xfrm>
          <a:off x="12611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123841</xdr:rowOff>
    </xdr:from>
    <xdr:ext cx="405111" cy="259045"/>
    <xdr:sp macro="" textlink="">
      <xdr:nvSpPr>
        <xdr:cNvPr id="786" name="n_1mainValue【庁舎】&#10;有形固定資産減価償却率">
          <a:extLst>
            <a:ext uri="{FF2B5EF4-FFF2-40B4-BE49-F238E27FC236}">
              <a16:creationId xmlns:a16="http://schemas.microsoft.com/office/drawing/2014/main" id="{A06646B5-586B-448E-8FA7-0F9CA501CC23}"/>
            </a:ext>
          </a:extLst>
        </xdr:cNvPr>
        <xdr:cNvSpPr txBox="1"/>
      </xdr:nvSpPr>
      <xdr:spPr>
        <a:xfrm>
          <a:off x="15266044" y="186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91457</xdr:rowOff>
    </xdr:from>
    <xdr:ext cx="405111" cy="259045"/>
    <xdr:sp macro="" textlink="">
      <xdr:nvSpPr>
        <xdr:cNvPr id="787" name="n_2mainValue【庁舎】&#10;有形固定資産減価償却率">
          <a:extLst>
            <a:ext uri="{FF2B5EF4-FFF2-40B4-BE49-F238E27FC236}">
              <a16:creationId xmlns:a16="http://schemas.microsoft.com/office/drawing/2014/main" id="{F00681C3-57C6-4391-B4E1-68F4241E18BF}"/>
            </a:ext>
          </a:extLst>
        </xdr:cNvPr>
        <xdr:cNvSpPr txBox="1"/>
      </xdr:nvSpPr>
      <xdr:spPr>
        <a:xfrm>
          <a:off x="14389744"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59072</xdr:rowOff>
    </xdr:from>
    <xdr:ext cx="405111" cy="259045"/>
    <xdr:sp macro="" textlink="">
      <xdr:nvSpPr>
        <xdr:cNvPr id="788" name="n_3mainValue【庁舎】&#10;有形固定資産減価償却率">
          <a:extLst>
            <a:ext uri="{FF2B5EF4-FFF2-40B4-BE49-F238E27FC236}">
              <a16:creationId xmlns:a16="http://schemas.microsoft.com/office/drawing/2014/main" id="{0ABCF6D7-3D4C-42FA-9C78-A4584DCEB948}"/>
            </a:ext>
          </a:extLst>
        </xdr:cNvPr>
        <xdr:cNvSpPr txBox="1"/>
      </xdr:nvSpPr>
      <xdr:spPr>
        <a:xfrm>
          <a:off x="13500744"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26688</xdr:rowOff>
    </xdr:from>
    <xdr:ext cx="405111" cy="259045"/>
    <xdr:sp macro="" textlink="">
      <xdr:nvSpPr>
        <xdr:cNvPr id="789" name="n_4mainValue【庁舎】&#10;有形固定資産減価償却率">
          <a:extLst>
            <a:ext uri="{FF2B5EF4-FFF2-40B4-BE49-F238E27FC236}">
              <a16:creationId xmlns:a16="http://schemas.microsoft.com/office/drawing/2014/main" id="{7F85F05C-927D-47E5-816B-B6E730251C58}"/>
            </a:ext>
          </a:extLst>
        </xdr:cNvPr>
        <xdr:cNvSpPr txBox="1"/>
      </xdr:nvSpPr>
      <xdr:spPr>
        <a:xfrm>
          <a:off x="12611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564D54B5-BBA6-48FB-A29C-6E874F9A91F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1CEE33E6-B4DA-4A29-853E-3B3C0A7502B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06D6148F-1984-472F-8C84-BBA229FDE03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FBEDEF80-A635-4C5D-B8E4-9DBDF529825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A62AB783-20B7-44ED-8D42-19AF9C1284B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36B836A3-5215-4260-B668-13D73DE8C5B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B68EF215-5AA9-4873-8037-53F67C20032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0CBBFD9C-6387-447A-9BA2-C8B15202E08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892D0724-2BF7-44CD-B1D0-D10FC55A6BA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86FD5D0C-3770-430A-B452-9FD4FEC3EBF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0" name="テキスト ボックス 799">
          <a:extLst>
            <a:ext uri="{FF2B5EF4-FFF2-40B4-BE49-F238E27FC236}">
              <a16:creationId xmlns:a16="http://schemas.microsoft.com/office/drawing/2014/main" id="{E7E03D59-1D18-4A31-84D5-A096E17410D7}"/>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40189BF0-5CBB-40C0-B763-00DD4811D56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2519C304-E30E-46EF-8962-9EF451254A3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CE34F4E8-8D26-4CBB-8AF7-E342D0A4710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F90AF154-06F7-4E4B-997F-5DD69B9CDC0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E387914C-F9B4-4343-B198-C89938AA662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92624DE0-AF2F-4DB9-A6D4-804DF2165E6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F613358B-6A8E-4EB1-8D21-07AF5A78DD4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F2A3C5CC-B7AF-4C17-BE5C-499CC3318A2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520751A2-2138-4A45-88B9-E98C4FF6583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D0165282-EDE7-4162-87F5-AF5729E4301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id="{984AB145-7F54-4E82-ABDB-56639E05767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812" name="直線コネクタ 811">
          <a:extLst>
            <a:ext uri="{FF2B5EF4-FFF2-40B4-BE49-F238E27FC236}">
              <a16:creationId xmlns:a16="http://schemas.microsoft.com/office/drawing/2014/main" id="{0AAF038F-CE9B-42F0-9596-B2E071A8A64D}"/>
            </a:ext>
          </a:extLst>
        </xdr:cNvPr>
        <xdr:cNvCxnSpPr/>
      </xdr:nvCxnSpPr>
      <xdr:spPr>
        <a:xfrm flipV="1">
          <a:off x="22160864" y="1718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3" name="【庁舎】&#10;一人当たり面積最小値テキスト">
          <a:extLst>
            <a:ext uri="{FF2B5EF4-FFF2-40B4-BE49-F238E27FC236}">
              <a16:creationId xmlns:a16="http://schemas.microsoft.com/office/drawing/2014/main" id="{FD20C976-5E9A-46F4-9BDB-A23F8B3DB096}"/>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4" name="直線コネクタ 813">
          <a:extLst>
            <a:ext uri="{FF2B5EF4-FFF2-40B4-BE49-F238E27FC236}">
              <a16:creationId xmlns:a16="http://schemas.microsoft.com/office/drawing/2014/main" id="{3DB547D4-850F-4BFC-A5BF-7467A759E712}"/>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815" name="【庁舎】&#10;一人当たり面積最大値テキスト">
          <a:extLst>
            <a:ext uri="{FF2B5EF4-FFF2-40B4-BE49-F238E27FC236}">
              <a16:creationId xmlns:a16="http://schemas.microsoft.com/office/drawing/2014/main" id="{D223D5A3-67C2-460A-A9D2-CA1C2A516D4E}"/>
            </a:ext>
          </a:extLst>
        </xdr:cNvPr>
        <xdr:cNvSpPr txBox="1"/>
      </xdr:nvSpPr>
      <xdr:spPr>
        <a:xfrm>
          <a:off x="22199600" y="1695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816" name="直線コネクタ 815">
          <a:extLst>
            <a:ext uri="{FF2B5EF4-FFF2-40B4-BE49-F238E27FC236}">
              <a16:creationId xmlns:a16="http://schemas.microsoft.com/office/drawing/2014/main" id="{7A23C565-20EA-4888-8713-4BB94773679B}"/>
            </a:ext>
          </a:extLst>
        </xdr:cNvPr>
        <xdr:cNvCxnSpPr/>
      </xdr:nvCxnSpPr>
      <xdr:spPr>
        <a:xfrm>
          <a:off x="22072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17" name="【庁舎】&#10;一人当たり面積平均値テキスト">
          <a:extLst>
            <a:ext uri="{FF2B5EF4-FFF2-40B4-BE49-F238E27FC236}">
              <a16:creationId xmlns:a16="http://schemas.microsoft.com/office/drawing/2014/main" id="{3A4A8E72-D3CB-42FB-AC75-23EDFB5C4281}"/>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18" name="フローチャート: 判断 817">
          <a:extLst>
            <a:ext uri="{FF2B5EF4-FFF2-40B4-BE49-F238E27FC236}">
              <a16:creationId xmlns:a16="http://schemas.microsoft.com/office/drawing/2014/main" id="{9A6F9E7C-4ECA-46CE-A93C-55AB3326C24E}"/>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19" name="フローチャート: 判断 818">
          <a:extLst>
            <a:ext uri="{FF2B5EF4-FFF2-40B4-BE49-F238E27FC236}">
              <a16:creationId xmlns:a16="http://schemas.microsoft.com/office/drawing/2014/main" id="{E4415FA0-F397-4B32-8260-C8E30B16907D}"/>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820" name="フローチャート: 判断 819">
          <a:extLst>
            <a:ext uri="{FF2B5EF4-FFF2-40B4-BE49-F238E27FC236}">
              <a16:creationId xmlns:a16="http://schemas.microsoft.com/office/drawing/2014/main" id="{8035CDD7-F2CA-4198-80EB-6762AB163D0D}"/>
            </a:ext>
          </a:extLst>
        </xdr:cNvPr>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821" name="フローチャート: 判断 820">
          <a:extLst>
            <a:ext uri="{FF2B5EF4-FFF2-40B4-BE49-F238E27FC236}">
              <a16:creationId xmlns:a16="http://schemas.microsoft.com/office/drawing/2014/main" id="{78BC7086-A411-42E3-8E5C-7FF545AA78F6}"/>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822" name="フローチャート: 判断 821">
          <a:extLst>
            <a:ext uri="{FF2B5EF4-FFF2-40B4-BE49-F238E27FC236}">
              <a16:creationId xmlns:a16="http://schemas.microsoft.com/office/drawing/2014/main" id="{364A4E30-8C00-452C-B270-BFA0F8C427F1}"/>
            </a:ext>
          </a:extLst>
        </xdr:cNvPr>
        <xdr:cNvSpPr/>
      </xdr:nvSpPr>
      <xdr:spPr>
        <a:xfrm>
          <a:off x="18605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4F648E95-388B-4CFE-A150-FDCA626955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AAA5596D-538D-498F-9CD8-381454B18A4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1048B122-9838-41CF-93FA-AAF1238A5C4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2A784269-476E-4353-86B5-86CB9C61884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F886F76-E40C-46D0-8C68-844B621BE86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123698</xdr:rowOff>
    </xdr:from>
    <xdr:to>
      <xdr:col>116</xdr:col>
      <xdr:colOff>114300</xdr:colOff>
      <xdr:row>108</xdr:row>
      <xdr:rowOff>53848</xdr:rowOff>
    </xdr:to>
    <xdr:sp macro="" textlink="">
      <xdr:nvSpPr>
        <xdr:cNvPr id="828" name="楕円 827">
          <a:extLst>
            <a:ext uri="{FF2B5EF4-FFF2-40B4-BE49-F238E27FC236}">
              <a16:creationId xmlns:a16="http://schemas.microsoft.com/office/drawing/2014/main" id="{30F19465-A052-4275-8E98-658B6FBF4AA1}"/>
            </a:ext>
          </a:extLst>
        </xdr:cNvPr>
        <xdr:cNvSpPr/>
      </xdr:nvSpPr>
      <xdr:spPr>
        <a:xfrm>
          <a:off x="221107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38625</xdr:rowOff>
    </xdr:from>
    <xdr:ext cx="469744" cy="259045"/>
    <xdr:sp macro="" textlink="">
      <xdr:nvSpPr>
        <xdr:cNvPr id="829" name="【庁舎】&#10;一人当たり面積該当値テキスト">
          <a:extLst>
            <a:ext uri="{FF2B5EF4-FFF2-40B4-BE49-F238E27FC236}">
              <a16:creationId xmlns:a16="http://schemas.microsoft.com/office/drawing/2014/main" id="{65854EEF-769B-4DAA-87E5-E72A46118916}"/>
            </a:ext>
          </a:extLst>
        </xdr:cNvPr>
        <xdr:cNvSpPr txBox="1"/>
      </xdr:nvSpPr>
      <xdr:spPr>
        <a:xfrm>
          <a:off x="22199600" y="1838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128270</xdr:rowOff>
    </xdr:from>
    <xdr:to>
      <xdr:col>112</xdr:col>
      <xdr:colOff>38100</xdr:colOff>
      <xdr:row>108</xdr:row>
      <xdr:rowOff>58420</xdr:rowOff>
    </xdr:to>
    <xdr:sp macro="" textlink="">
      <xdr:nvSpPr>
        <xdr:cNvPr id="830" name="楕円 829">
          <a:extLst>
            <a:ext uri="{FF2B5EF4-FFF2-40B4-BE49-F238E27FC236}">
              <a16:creationId xmlns:a16="http://schemas.microsoft.com/office/drawing/2014/main" id="{2658BBCD-8D9B-4580-8AC7-9AF3E946BD66}"/>
            </a:ext>
          </a:extLst>
        </xdr:cNvPr>
        <xdr:cNvSpPr/>
      </xdr:nvSpPr>
      <xdr:spPr>
        <a:xfrm>
          <a:off x="21272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xdr:rowOff>
    </xdr:from>
    <xdr:to>
      <xdr:col>116</xdr:col>
      <xdr:colOff>63500</xdr:colOff>
      <xdr:row>108</xdr:row>
      <xdr:rowOff>7620</xdr:rowOff>
    </xdr:to>
    <xdr:cxnSp macro="">
      <xdr:nvCxnSpPr>
        <xdr:cNvPr id="831" name="直線コネクタ 830">
          <a:extLst>
            <a:ext uri="{FF2B5EF4-FFF2-40B4-BE49-F238E27FC236}">
              <a16:creationId xmlns:a16="http://schemas.microsoft.com/office/drawing/2014/main" id="{BF759C57-E52F-48B0-8995-31C6788B70C9}"/>
            </a:ext>
          </a:extLst>
        </xdr:cNvPr>
        <xdr:cNvCxnSpPr/>
      </xdr:nvCxnSpPr>
      <xdr:spPr>
        <a:xfrm flipV="1">
          <a:off x="21323300" y="185196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132842</xdr:rowOff>
    </xdr:from>
    <xdr:to>
      <xdr:col>107</xdr:col>
      <xdr:colOff>101600</xdr:colOff>
      <xdr:row>108</xdr:row>
      <xdr:rowOff>62992</xdr:rowOff>
    </xdr:to>
    <xdr:sp macro="" textlink="">
      <xdr:nvSpPr>
        <xdr:cNvPr id="832" name="楕円 831">
          <a:extLst>
            <a:ext uri="{FF2B5EF4-FFF2-40B4-BE49-F238E27FC236}">
              <a16:creationId xmlns:a16="http://schemas.microsoft.com/office/drawing/2014/main" id="{36BD3D9F-7DF4-4AB1-9D0C-D9156D758DC6}"/>
            </a:ext>
          </a:extLst>
        </xdr:cNvPr>
        <xdr:cNvSpPr/>
      </xdr:nvSpPr>
      <xdr:spPr>
        <a:xfrm>
          <a:off x="20383500" y="184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xdr:rowOff>
    </xdr:from>
    <xdr:to>
      <xdr:col>111</xdr:col>
      <xdr:colOff>177800</xdr:colOff>
      <xdr:row>108</xdr:row>
      <xdr:rowOff>12192</xdr:rowOff>
    </xdr:to>
    <xdr:cxnSp macro="">
      <xdr:nvCxnSpPr>
        <xdr:cNvPr id="833" name="直線コネクタ 832">
          <a:extLst>
            <a:ext uri="{FF2B5EF4-FFF2-40B4-BE49-F238E27FC236}">
              <a16:creationId xmlns:a16="http://schemas.microsoft.com/office/drawing/2014/main" id="{6D8D6CEF-2A4B-4C76-AFC9-EFF1B62CAC82}"/>
            </a:ext>
          </a:extLst>
        </xdr:cNvPr>
        <xdr:cNvCxnSpPr/>
      </xdr:nvCxnSpPr>
      <xdr:spPr>
        <a:xfrm flipV="1">
          <a:off x="20434300" y="18524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141987</xdr:rowOff>
    </xdr:from>
    <xdr:to>
      <xdr:col>102</xdr:col>
      <xdr:colOff>165100</xdr:colOff>
      <xdr:row>108</xdr:row>
      <xdr:rowOff>72137</xdr:rowOff>
    </xdr:to>
    <xdr:sp macro="" textlink="">
      <xdr:nvSpPr>
        <xdr:cNvPr id="834" name="楕円 833">
          <a:extLst>
            <a:ext uri="{FF2B5EF4-FFF2-40B4-BE49-F238E27FC236}">
              <a16:creationId xmlns:a16="http://schemas.microsoft.com/office/drawing/2014/main" id="{4018B637-FED5-4F84-A636-2C8E7A654D59}"/>
            </a:ext>
          </a:extLst>
        </xdr:cNvPr>
        <xdr:cNvSpPr/>
      </xdr:nvSpPr>
      <xdr:spPr>
        <a:xfrm>
          <a:off x="19494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12192</xdr:rowOff>
    </xdr:from>
    <xdr:to>
      <xdr:col>107</xdr:col>
      <xdr:colOff>50800</xdr:colOff>
      <xdr:row>108</xdr:row>
      <xdr:rowOff>21337</xdr:rowOff>
    </xdr:to>
    <xdr:cxnSp macro="">
      <xdr:nvCxnSpPr>
        <xdr:cNvPr id="835" name="直線コネクタ 834">
          <a:extLst>
            <a:ext uri="{FF2B5EF4-FFF2-40B4-BE49-F238E27FC236}">
              <a16:creationId xmlns:a16="http://schemas.microsoft.com/office/drawing/2014/main" id="{E6C40F71-1A64-4A04-A6E0-9A88F4FF8C60}"/>
            </a:ext>
          </a:extLst>
        </xdr:cNvPr>
        <xdr:cNvCxnSpPr/>
      </xdr:nvCxnSpPr>
      <xdr:spPr>
        <a:xfrm flipV="1">
          <a:off x="19545300" y="185287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146558</xdr:rowOff>
    </xdr:from>
    <xdr:to>
      <xdr:col>98</xdr:col>
      <xdr:colOff>38100</xdr:colOff>
      <xdr:row>108</xdr:row>
      <xdr:rowOff>76708</xdr:rowOff>
    </xdr:to>
    <xdr:sp macro="" textlink="">
      <xdr:nvSpPr>
        <xdr:cNvPr id="836" name="楕円 835">
          <a:extLst>
            <a:ext uri="{FF2B5EF4-FFF2-40B4-BE49-F238E27FC236}">
              <a16:creationId xmlns:a16="http://schemas.microsoft.com/office/drawing/2014/main" id="{44E69917-8462-4CF3-9A7F-71CC6C07B832}"/>
            </a:ext>
          </a:extLst>
        </xdr:cNvPr>
        <xdr:cNvSpPr/>
      </xdr:nvSpPr>
      <xdr:spPr>
        <a:xfrm>
          <a:off x="18605500" y="184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21337</xdr:rowOff>
    </xdr:from>
    <xdr:to>
      <xdr:col>102</xdr:col>
      <xdr:colOff>114300</xdr:colOff>
      <xdr:row>108</xdr:row>
      <xdr:rowOff>25908</xdr:rowOff>
    </xdr:to>
    <xdr:cxnSp macro="">
      <xdr:nvCxnSpPr>
        <xdr:cNvPr id="837" name="直線コネクタ 836">
          <a:extLst>
            <a:ext uri="{FF2B5EF4-FFF2-40B4-BE49-F238E27FC236}">
              <a16:creationId xmlns:a16="http://schemas.microsoft.com/office/drawing/2014/main" id="{316FCD0F-791A-4B12-8DF4-3264ED5BFDAC}"/>
            </a:ext>
          </a:extLst>
        </xdr:cNvPr>
        <xdr:cNvCxnSpPr/>
      </xdr:nvCxnSpPr>
      <xdr:spPr>
        <a:xfrm flipV="1">
          <a:off x="18656300" y="185379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838" name="n_1aveValue【庁舎】&#10;一人当たり面積">
          <a:extLst>
            <a:ext uri="{FF2B5EF4-FFF2-40B4-BE49-F238E27FC236}">
              <a16:creationId xmlns:a16="http://schemas.microsoft.com/office/drawing/2014/main" id="{773CD317-8D28-4674-9312-FB59B447826F}"/>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839" name="n_2aveValue【庁舎】&#10;一人当たり面積">
          <a:extLst>
            <a:ext uri="{FF2B5EF4-FFF2-40B4-BE49-F238E27FC236}">
              <a16:creationId xmlns:a16="http://schemas.microsoft.com/office/drawing/2014/main" id="{F09CDE44-FADB-4941-8EF0-9DBB31EDE8FA}"/>
            </a:ext>
          </a:extLst>
        </xdr:cNvPr>
        <xdr:cNvSpPr txBox="1"/>
      </xdr:nvSpPr>
      <xdr:spPr>
        <a:xfrm>
          <a:off x="20199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840" name="n_3aveValue【庁舎】&#10;一人当たり面積">
          <a:extLst>
            <a:ext uri="{FF2B5EF4-FFF2-40B4-BE49-F238E27FC236}">
              <a16:creationId xmlns:a16="http://schemas.microsoft.com/office/drawing/2014/main" id="{89B07999-A16C-4BBB-95B5-4A0967E969A8}"/>
            </a:ext>
          </a:extLst>
        </xdr:cNvPr>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841" name="n_4aveValue【庁舎】&#10;一人当たり面積">
          <a:extLst>
            <a:ext uri="{FF2B5EF4-FFF2-40B4-BE49-F238E27FC236}">
              <a16:creationId xmlns:a16="http://schemas.microsoft.com/office/drawing/2014/main" id="{C1671EFA-3577-455B-8012-B60DAA7A7554}"/>
            </a:ext>
          </a:extLst>
        </xdr:cNvPr>
        <xdr:cNvSpPr txBox="1"/>
      </xdr:nvSpPr>
      <xdr:spPr>
        <a:xfrm>
          <a:off x="18421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49547</xdr:rowOff>
    </xdr:from>
    <xdr:ext cx="469744" cy="259045"/>
    <xdr:sp macro="" textlink="">
      <xdr:nvSpPr>
        <xdr:cNvPr id="842" name="n_1mainValue【庁舎】&#10;一人当たり面積">
          <a:extLst>
            <a:ext uri="{FF2B5EF4-FFF2-40B4-BE49-F238E27FC236}">
              <a16:creationId xmlns:a16="http://schemas.microsoft.com/office/drawing/2014/main" id="{8236EB71-0FA3-4109-999F-22145D586C64}"/>
            </a:ext>
          </a:extLst>
        </xdr:cNvPr>
        <xdr:cNvSpPr txBox="1"/>
      </xdr:nvSpPr>
      <xdr:spPr>
        <a:xfrm>
          <a:off x="210757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54119</xdr:rowOff>
    </xdr:from>
    <xdr:ext cx="469744" cy="259045"/>
    <xdr:sp macro="" textlink="">
      <xdr:nvSpPr>
        <xdr:cNvPr id="843" name="n_2mainValue【庁舎】&#10;一人当たり面積">
          <a:extLst>
            <a:ext uri="{FF2B5EF4-FFF2-40B4-BE49-F238E27FC236}">
              <a16:creationId xmlns:a16="http://schemas.microsoft.com/office/drawing/2014/main" id="{AED9BDC9-941C-4D1C-8923-65ECCB51DEB3}"/>
            </a:ext>
          </a:extLst>
        </xdr:cNvPr>
        <xdr:cNvSpPr txBox="1"/>
      </xdr:nvSpPr>
      <xdr:spPr>
        <a:xfrm>
          <a:off x="20199427" y="1857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63264</xdr:rowOff>
    </xdr:from>
    <xdr:ext cx="469744" cy="259045"/>
    <xdr:sp macro="" textlink="">
      <xdr:nvSpPr>
        <xdr:cNvPr id="844" name="n_3mainValue【庁舎】&#10;一人当たり面積">
          <a:extLst>
            <a:ext uri="{FF2B5EF4-FFF2-40B4-BE49-F238E27FC236}">
              <a16:creationId xmlns:a16="http://schemas.microsoft.com/office/drawing/2014/main" id="{878D9A35-3878-4264-9719-54AFB57632B7}"/>
            </a:ext>
          </a:extLst>
        </xdr:cNvPr>
        <xdr:cNvSpPr txBox="1"/>
      </xdr:nvSpPr>
      <xdr:spPr>
        <a:xfrm>
          <a:off x="19310427" y="185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67835</xdr:rowOff>
    </xdr:from>
    <xdr:ext cx="469744" cy="259045"/>
    <xdr:sp macro="" textlink="">
      <xdr:nvSpPr>
        <xdr:cNvPr id="845" name="n_4mainValue【庁舎】&#10;一人当たり面積">
          <a:extLst>
            <a:ext uri="{FF2B5EF4-FFF2-40B4-BE49-F238E27FC236}">
              <a16:creationId xmlns:a16="http://schemas.microsoft.com/office/drawing/2014/main" id="{99F4066E-FAD8-48A1-A198-6CBB9700A669}"/>
            </a:ext>
          </a:extLst>
        </xdr:cNvPr>
        <xdr:cNvSpPr txBox="1"/>
      </xdr:nvSpPr>
      <xdr:spPr>
        <a:xfrm>
          <a:off x="18421427" y="185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833068D2-2CA8-4A1A-9C1A-87B323240FB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700A1DA9-C984-499B-B22E-BC77EBE23B5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4AAF5CC2-3BCC-4CCE-A84C-C8CC8BBF567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・類似団体と比較して、特に有形固定資産減価償却率が高くなっている施設は、学校施設、公営住宅、市民会館、庁舎である。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・学校施設については、「新たな学校づくり基本計画」を策定中であり、今後再編を進めていく予定である。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・一般廃棄物処理施設については、現在建設工事に着手しており、令和９年度に更新が完了する予定である。</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・消防施設については、令和３年４月１日から新消防本部庁舎・中央消防署の供用が開始され、減価償却率が改善された。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・その他、市民生活に直結する重要な施設の更新を控えているが、庁舎については、令和７～８年度にかけて基本計画を策定予定である。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栃木県足利市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141,021
135,417
177.76
59,763,849
55,477,142
2,839,592
30,144,319
36,791,707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・類似団体との比較では平均よりも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・本市の単年度ごとの財政力指数を比較すると令和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年度が</a:t>
          </a:r>
          <a:r>
            <a:rPr kumimoji="1" lang="en-US" altLang="ja-JP" sz="1300">
              <a:latin typeface="ＭＳ Ｐゴシック" panose="020B0600070205080204" pitchFamily="50" charset="-128"/>
              <a:ea typeface="ＭＳ Ｐゴシック" panose="020B0600070205080204" pitchFamily="50" charset="-128"/>
            </a:rPr>
            <a:t>0.732</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0.740</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a:t>
          </a:r>
          <a:r>
            <a:rPr kumimoji="1" lang="en-US" altLang="ja-JP" sz="1300">
              <a:latin typeface="ＭＳ Ｐゴシック" panose="020B0600070205080204" pitchFamily="50" charset="-128"/>
              <a:ea typeface="ＭＳ Ｐゴシック" panose="020B0600070205080204" pitchFamily="50" charset="-128"/>
            </a:rPr>
            <a:t>0.008</a:t>
          </a:r>
          <a:r>
            <a:rPr kumimoji="1" lang="ja-JP" altLang="en-US" sz="1300">
              <a:latin typeface="ＭＳ Ｐゴシック" panose="020B0600070205080204" pitchFamily="50" charset="-128"/>
              <a:ea typeface="ＭＳ Ｐゴシック" panose="020B0600070205080204" pitchFamily="50" charset="-128"/>
            </a:rPr>
            <a:t>上回った。</a:t>
          </a:r>
        </a:p>
        <a:p>
          <a:r>
            <a:rPr kumimoji="1" lang="ja-JP" altLang="en-US" sz="1300">
              <a:latin typeface="ＭＳ Ｐゴシック" panose="020B0600070205080204" pitchFamily="50" charset="-128"/>
              <a:ea typeface="ＭＳ Ｐゴシック" panose="020B0600070205080204" pitchFamily="50" charset="-128"/>
            </a:rPr>
            <a:t>・今後も定住人口の増加や企業誘致の事業を実施することで、市税等の自主財源の増加に努める。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56092</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8554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56092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5292</xdr:rowOff>
    </xdr:from>
    <xdr:to>
      <xdr:col>19</xdr:col>
      <xdr:colOff>184150</xdr:colOff>
      <xdr:row>41</xdr:row>
      <xdr:rowOff>106892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・経常収支比率は、類似団体平均との比較において、例年上回っていたが、令和４年度から類似団体平均値を下回っている。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・退職手当の減による人件費の減少及び市債発行の抑制よる公債費の減少による義務的経費の減少はあるが、住民税非課税世帯物価高騰対策特別給付金の皆増などにより、経常収支比率は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年度から令和７年度までを前期実施計画期間とした第８次足利市行政改革大綱では経常収支比率について９５％台以内を維持することを目標としていることから、引き続き経常経費の抑制に努める。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132927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50220"/>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62</xdr:row>
      <xdr:rowOff>20320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295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45314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64</xdr:row>
      <xdr:rowOff>39370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2957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143933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1217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98654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・人口１人当たりの人件費・物件費の決算額は、例年類似団体平均を下回っている。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・人件費については、民間や国、他団体の状況を見ながら適正な給与水準を保つことに</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努めるとともに、予算編成においては、効率的な組織体制の構築や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の活用による生産性の向上などを掲げて、総人件費の抑制に取り組んでいる。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・物件費については、令和４年度から始まる第８次足利市行政改革大綱の前期実施計画の中で、事務費、事業費等の適正化が図られるよう毎年１％の減少を目標としている。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161167</xdr:rowOff>
    </xdr:from>
    <xdr:to>
      <xdr:col>23</xdr:col>
      <xdr:colOff>133350</xdr:colOff>
      <xdr:row>83</xdr:row>
      <xdr:rowOff>52856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20067"/>
          <a:ext cx="838200" cy="6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161206</xdr:rowOff>
    </xdr:from>
    <xdr:to>
      <xdr:col>19</xdr:col>
      <xdr:colOff>133350</xdr:colOff>
      <xdr:row>83</xdr:row>
      <xdr:rowOff>52856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20106"/>
          <a:ext cx="889000" cy="6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157379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5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59900</xdr:rowOff>
    </xdr:from>
    <xdr:to>
      <xdr:col>15</xdr:col>
      <xdr:colOff>82550</xdr:colOff>
      <xdr:row>82</xdr:row>
      <xdr:rowOff>161206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8800"/>
          <a:ext cx="889000" cy="10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80866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8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4026</xdr:rowOff>
    </xdr:from>
    <xdr:to>
      <xdr:col>11</xdr:col>
      <xdr:colOff>31750</xdr:colOff>
      <xdr:row>82</xdr:row>
      <xdr:rowOff>59900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91476"/>
          <a:ext cx="889000" cy="2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92696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2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110367</xdr:rowOff>
    </xdr:from>
    <xdr:to>
      <xdr:col>23</xdr:col>
      <xdr:colOff>184150</xdr:colOff>
      <xdr:row>83</xdr:row>
      <xdr:rowOff>40517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6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126894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1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2056</xdr:rowOff>
    </xdr:from>
    <xdr:to>
      <xdr:col>19</xdr:col>
      <xdr:colOff>184150</xdr:colOff>
      <xdr:row>83</xdr:row>
      <xdr:rowOff>103656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3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113833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01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110406</xdr:rowOff>
    </xdr:from>
    <xdr:to>
      <xdr:col>15</xdr:col>
      <xdr:colOff>133350</xdr:colOff>
      <xdr:row>83</xdr:row>
      <xdr:rowOff>40556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6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50733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3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9100</xdr:rowOff>
    </xdr:from>
    <xdr:to>
      <xdr:col>11</xdr:col>
      <xdr:colOff>82550</xdr:colOff>
      <xdr:row>82</xdr:row>
      <xdr:rowOff>110700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120877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124676</xdr:rowOff>
    </xdr:from>
    <xdr:to>
      <xdr:col>7</xdr:col>
      <xdr:colOff>31750</xdr:colOff>
      <xdr:row>81</xdr:row>
      <xdr:rowOff>54826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4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65003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0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98.9</a:t>
          </a:r>
          <a:r>
            <a:rPr kumimoji="1" lang="ja-JP" altLang="en-US" sz="1300">
              <a:latin typeface="ＭＳ Ｐゴシック" panose="020B0600070205080204" pitchFamily="50" charset="-128"/>
              <a:ea typeface="ＭＳ Ｐゴシック" panose="020B0600070205080204" pitchFamily="50" charset="-128"/>
            </a:rPr>
            <a:t>と類似団体平均をわずかに下回った。</a:t>
          </a:r>
        </a:p>
        <a:p>
          <a:r>
            <a:rPr kumimoji="1" lang="ja-JP" altLang="en-US" sz="1300">
              <a:latin typeface="ＭＳ Ｐゴシック" panose="020B0600070205080204" pitchFamily="50" charset="-128"/>
              <a:ea typeface="ＭＳ Ｐゴシック" panose="020B0600070205080204" pitchFamily="50" charset="-128"/>
            </a:rPr>
            <a:t>・例年本市は、国家公務員の給与制度改正に準じ、給与制度を改正している。</a:t>
          </a:r>
        </a:p>
        <a:p>
          <a:r>
            <a:rPr kumimoji="1" lang="ja-JP" altLang="en-US" sz="1300">
              <a:latin typeface="ＭＳ Ｐゴシック" panose="020B0600070205080204" pitchFamily="50" charset="-128"/>
              <a:ea typeface="ＭＳ Ｐゴシック" panose="020B0600070205080204" pitchFamily="50" charset="-128"/>
            </a:rPr>
            <a:t>・引き続き、民間や国、他の自治体の状況等をみながら、適宜、給与制度の見直しを図る。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859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141816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141816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86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86</xdr:row>
      <xdr:rowOff>141816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664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7002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31343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11236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6.96</a:t>
          </a:r>
          <a:r>
            <a:rPr kumimoji="1" lang="ja-JP" altLang="en-US" sz="1300">
              <a:latin typeface="ＭＳ Ｐゴシック" panose="020B0600070205080204" pitchFamily="50" charset="-128"/>
              <a:ea typeface="ＭＳ Ｐゴシック" panose="020B0600070205080204" pitchFamily="50" charset="-128"/>
            </a:rPr>
            <a:t>人と、前年度を</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ポイント上回った。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年度は前年比＋</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ポイントであったため増加率は抑制されているが、類似団体平均はわずかに上回っている。</a:t>
          </a:r>
        </a:p>
        <a:p>
          <a:r>
            <a:rPr kumimoji="1" lang="ja-JP" altLang="en-US" sz="1300">
              <a:latin typeface="ＭＳ Ｐゴシック" panose="020B0600070205080204" pitchFamily="50" charset="-128"/>
              <a:ea typeface="ＭＳ Ｐゴシック" panose="020B0600070205080204" pitchFamily="50" charset="-128"/>
            </a:rPr>
            <a:t>・事務事業の見直しや効率的な組織体制の構築を推進し、市民サービスに支障をきたすことのないよう、適正な定員管理や効果的な人員配置を行う。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146957</xdr:rowOff>
    </xdr:from>
    <xdr:to>
      <xdr:col>81</xdr:col>
      <xdr:colOff>44450</xdr:colOff>
      <xdr:row>61</xdr:row>
      <xdr:rowOff>150404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0540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129722</xdr:rowOff>
    </xdr:from>
    <xdr:to>
      <xdr:col>77</xdr:col>
      <xdr:colOff>44450</xdr:colOff>
      <xdr:row>61</xdr:row>
      <xdr:rowOff>146957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881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98697</xdr:rowOff>
    </xdr:from>
    <xdr:to>
      <xdr:col>72</xdr:col>
      <xdr:colOff>203200</xdr:colOff>
      <xdr:row>61</xdr:row>
      <xdr:rowOff>129722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571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95250</xdr:rowOff>
    </xdr:from>
    <xdr:to>
      <xdr:col>68</xdr:col>
      <xdr:colOff>152400</xdr:colOff>
      <xdr:row>61</xdr:row>
      <xdr:rowOff>98697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5370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99604</xdr:rowOff>
    </xdr:from>
    <xdr:to>
      <xdr:col>81</xdr:col>
      <xdr:colOff>95250</xdr:colOff>
      <xdr:row>62</xdr:row>
      <xdr:rowOff>29754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71681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3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96157</xdr:rowOff>
    </xdr:from>
    <xdr:to>
      <xdr:col>77</xdr:col>
      <xdr:colOff>95250</xdr:colOff>
      <xdr:row>62</xdr:row>
      <xdr:rowOff>26307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11084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4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78922</xdr:rowOff>
    </xdr:from>
    <xdr:to>
      <xdr:col>73</xdr:col>
      <xdr:colOff>44450</xdr:colOff>
      <xdr:row>62</xdr:row>
      <xdr:rowOff>9072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165299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47897</xdr:rowOff>
    </xdr:from>
    <xdr:to>
      <xdr:col>68</xdr:col>
      <xdr:colOff>203200</xdr:colOff>
      <xdr:row>61</xdr:row>
      <xdr:rowOff>149497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134274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44450</xdr:rowOff>
    </xdr:from>
    <xdr:to>
      <xdr:col>64</xdr:col>
      <xdr:colOff>152400</xdr:colOff>
      <xdr:row>61</xdr:row>
      <xdr:rowOff>146050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130827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・計画的な元利償還金の減少などから、実質公債費比率は単年度では年々減少し、令和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年度は類似団体平均を下回った。</a:t>
          </a:r>
        </a:p>
        <a:p>
          <a:r>
            <a:rPr kumimoji="1" lang="ja-JP" altLang="en-US" sz="1300">
              <a:latin typeface="ＭＳ Ｐゴシック" panose="020B0600070205080204" pitchFamily="50" charset="-128"/>
              <a:ea typeface="ＭＳ Ｐゴシック" panose="020B0600070205080204" pitchFamily="50" charset="-128"/>
            </a:rPr>
            <a:t>・将来的には大型公共施設の更新に伴い公債費が増加することから、実質公債費比率は上昇してゆくことが見込まれるため、今後も下水道事業等への繰出しを抑制するほか、税収の確保に努めるなど公債費負担が上昇しないよう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70555</xdr:rowOff>
    </xdr:from>
    <xdr:to>
      <xdr:col>81</xdr:col>
      <xdr:colOff>44450</xdr:colOff>
      <xdr:row>39</xdr:row>
      <xdr:rowOff>124178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75710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124178</xdr:rowOff>
    </xdr:from>
    <xdr:to>
      <xdr:col>77</xdr:col>
      <xdr:colOff>44450</xdr:colOff>
      <xdr:row>40</xdr:row>
      <xdr:rowOff>73378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8107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73378</xdr:rowOff>
    </xdr:from>
    <xdr:to>
      <xdr:col>72</xdr:col>
      <xdr:colOff>203200</xdr:colOff>
      <xdr:row>41</xdr:row>
      <xdr:rowOff>35983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931378"/>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129822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065433"/>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19755</xdr:rowOff>
    </xdr:from>
    <xdr:to>
      <xdr:col>81</xdr:col>
      <xdr:colOff>95250</xdr:colOff>
      <xdr:row>39</xdr:row>
      <xdr:rowOff>121355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36282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73378</xdr:rowOff>
    </xdr:from>
    <xdr:to>
      <xdr:col>77</xdr:col>
      <xdr:colOff>95250</xdr:colOff>
      <xdr:row>40</xdr:row>
      <xdr:rowOff>3528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13705</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5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22578</xdr:rowOff>
    </xdr:from>
    <xdr:to>
      <xdr:col>73</xdr:col>
      <xdr:colOff>44450</xdr:colOff>
      <xdr:row>40</xdr:row>
      <xdr:rowOff>124178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108955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・計画的な基金積立等の実施により、基金全体で前年比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％増加するなど、前年度に引き続き将来負担に充当できる財源が上回っており、将来負担は生じていない。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・しかし、今後新焼却施設の整備や、新市民会館の建設など、大型公共施設の更新時期が重なることから、より厳しい財政状況が予想される。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・基金の取崩しを最小限に抑えるため歳出の徹底的な見直しに取り組むほか、交付税措置のある起債の活用など、将来負担の増加の抑制に取り組む。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145979</xdr:rowOff>
    </xdr:from>
    <xdr:to>
      <xdr:col>73</xdr:col>
      <xdr:colOff>44450</xdr:colOff>
      <xdr:row>14</xdr:row>
      <xdr:rowOff>76129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栃木県足利市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141,021
135,417
177.76
59,763,849
55,477,142
2,839,592
30,144,319
36,791,707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・人件費の決算額を前年度と比較すると、退職手当の減等により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304,215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千円の抑制となった。</a:t>
          </a:r>
        </a:p>
        <a:p>
          <a:r>
            <a:rPr kumimoji="1" lang="ja-JP" altLang="en-US" sz="1200">
              <a:latin typeface="ＭＳ Ｐゴシック" panose="020B0600070205080204" pitchFamily="50" charset="-128"/>
              <a:ea typeface="ＭＳ Ｐゴシック" panose="020B0600070205080204" pitchFamily="50" charset="-128"/>
            </a:rPr>
            <a:t>・例年本市は、国家公務員の給与制度改正に準じ、給与制度を改正している。</a:t>
          </a:r>
        </a:p>
        <a:p>
          <a:r>
            <a:rPr kumimoji="1" lang="ja-JP" altLang="en-US" sz="1200">
              <a:latin typeface="ＭＳ Ｐゴシック" panose="020B0600070205080204" pitchFamily="50" charset="-128"/>
              <a:ea typeface="ＭＳ Ｐゴシック" panose="020B0600070205080204" pitchFamily="50" charset="-128"/>
            </a:rPr>
            <a:t>・引き続き、民間や国、他の自治体の状況等をみながら、適宜、給与制度の見直しを行う。</a:t>
          </a:r>
        </a:p>
        <a:p>
          <a:r>
            <a:rPr kumimoji="1" lang="ja-JP" altLang="en-US" sz="1200">
              <a:latin typeface="ＭＳ Ｐゴシック" panose="020B0600070205080204" pitchFamily="50" charset="-128"/>
              <a:ea typeface="ＭＳ Ｐゴシック" panose="020B0600070205080204" pitchFamily="50" charset="-128"/>
            </a:rPr>
            <a:t>・特定財源の確保、経常一般財源の増収に努める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41275</xdr:rowOff>
    </xdr:from>
    <xdr:to>
      <xdr:col>24</xdr:col>
      <xdr:colOff>25400</xdr:colOff>
      <xdr:row>40</xdr:row>
      <xdr:rowOff>155575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69912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127652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698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155575</xdr:rowOff>
    </xdr:from>
    <xdr:to>
      <xdr:col>24</xdr:col>
      <xdr:colOff>114300</xdr:colOff>
      <xdr:row>40</xdr:row>
      <xdr:rowOff>155575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1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127652</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4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41275</xdr:rowOff>
    </xdr:from>
    <xdr:to>
      <xdr:col>24</xdr:col>
      <xdr:colOff>114300</xdr:colOff>
      <xdr:row>33</xdr:row>
      <xdr:rowOff>41275</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6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112713</xdr:rowOff>
    </xdr:from>
    <xdr:to>
      <xdr:col>24</xdr:col>
      <xdr:colOff>25400</xdr:colOff>
      <xdr:row>41</xdr:row>
      <xdr:rowOff>41275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970713"/>
          <a:ext cx="8382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107015</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07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90488</xdr:rowOff>
    </xdr:from>
    <xdr:to>
      <xdr:col>24</xdr:col>
      <xdr:colOff>76200</xdr:colOff>
      <xdr:row>37</xdr:row>
      <xdr:rowOff>20638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6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84138</xdr:rowOff>
    </xdr:from>
    <xdr:to>
      <xdr:col>19</xdr:col>
      <xdr:colOff>187325</xdr:colOff>
      <xdr:row>41</xdr:row>
      <xdr:rowOff>41275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942138"/>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119063</xdr:rowOff>
    </xdr:from>
    <xdr:to>
      <xdr:col>20</xdr:col>
      <xdr:colOff>38100</xdr:colOff>
      <xdr:row>37</xdr:row>
      <xdr:rowOff>49213</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59390</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6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84138</xdr:rowOff>
    </xdr:from>
    <xdr:to>
      <xdr:col>15</xdr:col>
      <xdr:colOff>98425</xdr:colOff>
      <xdr:row>41</xdr:row>
      <xdr:rowOff>26988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94213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47625</xdr:rowOff>
    </xdr:from>
    <xdr:to>
      <xdr:col>15</xdr:col>
      <xdr:colOff>149225</xdr:colOff>
      <xdr:row>36</xdr:row>
      <xdr:rowOff>149225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1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159402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59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12700</xdr:rowOff>
    </xdr:from>
    <xdr:to>
      <xdr:col>11</xdr:col>
      <xdr:colOff>9525</xdr:colOff>
      <xdr:row>41</xdr:row>
      <xdr:rowOff>26988</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699250"/>
          <a:ext cx="889000" cy="3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61913</xdr:rowOff>
    </xdr:from>
    <xdr:to>
      <xdr:col>11</xdr:col>
      <xdr:colOff>60325</xdr:colOff>
      <xdr:row>37</xdr:row>
      <xdr:rowOff>163513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2240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7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16527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61913</xdr:rowOff>
    </xdr:from>
    <xdr:to>
      <xdr:col>24</xdr:col>
      <xdr:colOff>76200</xdr:colOff>
      <xdr:row>40</xdr:row>
      <xdr:rowOff>163513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141940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2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161925</xdr:rowOff>
    </xdr:from>
    <xdr:to>
      <xdr:col>20</xdr:col>
      <xdr:colOff>38100</xdr:colOff>
      <xdr:row>41</xdr:row>
      <xdr:rowOff>92075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70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76852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7106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33338</xdr:rowOff>
    </xdr:from>
    <xdr:to>
      <xdr:col>15</xdr:col>
      <xdr:colOff>149225</xdr:colOff>
      <xdr:row>40</xdr:row>
      <xdr:rowOff>134938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89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119715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97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147638</xdr:rowOff>
    </xdr:from>
    <xdr:to>
      <xdr:col>11</xdr:col>
      <xdr:colOff>60325</xdr:colOff>
      <xdr:row>41</xdr:row>
      <xdr:rowOff>77788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70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62565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70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133350</xdr:rowOff>
    </xdr:from>
    <xdr:to>
      <xdr:col>6</xdr:col>
      <xdr:colOff>171450</xdr:colOff>
      <xdr:row>39</xdr:row>
      <xdr:rowOff>63500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48277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％台で推移しており、類似団体平均を下回っている状況が続いている。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・決算額では新型コロナウイルスワクチン接種業務費の減（△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407,514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769,131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14</xdr:row>
      <xdr:rowOff>39914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4184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113393</xdr:rowOff>
    </xdr:from>
    <xdr:to>
      <xdr:col>78</xdr:col>
      <xdr:colOff>69850</xdr:colOff>
      <xdr:row>14</xdr:row>
      <xdr:rowOff>18143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342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113393</xdr:rowOff>
    </xdr:from>
    <xdr:to>
      <xdr:col>73</xdr:col>
      <xdr:colOff>180975</xdr:colOff>
      <xdr:row>14</xdr:row>
      <xdr:rowOff>72571</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3422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167821</xdr:rowOff>
    </xdr:from>
    <xdr:to>
      <xdr:col>69</xdr:col>
      <xdr:colOff>92075</xdr:colOff>
      <xdr:row>14</xdr:row>
      <xdr:rowOff>72571</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3966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160564</xdr:rowOff>
    </xdr:from>
    <xdr:to>
      <xdr:col>82</xdr:col>
      <xdr:colOff>158750</xdr:colOff>
      <xdr:row>14</xdr:row>
      <xdr:rowOff>90714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5641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138793</xdr:rowOff>
    </xdr:from>
    <xdr:to>
      <xdr:col>78</xdr:col>
      <xdr:colOff>120650</xdr:colOff>
      <xdr:row>14</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79120</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3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62593</xdr:rowOff>
    </xdr:from>
    <xdr:to>
      <xdr:col>74</xdr:col>
      <xdr:colOff>31750</xdr:colOff>
      <xdr:row>13</xdr:row>
      <xdr:rowOff>164193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2920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21771</xdr:rowOff>
    </xdr:from>
    <xdr:to>
      <xdr:col>69</xdr:col>
      <xdr:colOff>142875</xdr:colOff>
      <xdr:row>14</xdr:row>
      <xdr:rowOff>123371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133548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117021</xdr:rowOff>
    </xdr:from>
    <xdr:to>
      <xdr:col>65</xdr:col>
      <xdr:colOff>53975</xdr:colOff>
      <xdr:row>14</xdr:row>
      <xdr:rowOff>47171</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57348</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・扶助費の比率は</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であり、類似団体平均を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・住民税非課税世帯物価高騰対策特別給付金の皆増（＋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1,651,310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千円）などにより、前年度から＋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57</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520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690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60</xdr:row>
      <xdr:rowOff>88900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9377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・市民文化財団出捐金の皆増（＋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千円）などにより、投資及び出資金が前年度比＋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％上回っているが、令和元年度は</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％と差が大きかった。これは令和２年度以降は公共下水道事業特別会計が法適化したことにより、繰出金として仕訳される金額が縮小したためである。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58</xdr:row>
      <xdr:rowOff>66040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49080"/>
          <a:ext cx="0" cy="861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38117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66040</xdr:rowOff>
    </xdr:from>
    <xdr:to>
      <xdr:col>82</xdr:col>
      <xdr:colOff>196850</xdr:colOff>
      <xdr:row>58</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01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7282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149860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28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31750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51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60</xdr:row>
      <xdr:rowOff>96520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804400"/>
          <a:ext cx="8890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109237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45720</xdr:rowOff>
    </xdr:from>
    <xdr:to>
      <xdr:col>65</xdr:col>
      <xdr:colOff>53975</xdr:colOff>
      <xdr:row>60</xdr:row>
      <xdr:rowOff>147320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132097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41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・中小企業者等電力価格高騰対策支援金の皆減（△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269,150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千円）及び同燃油価格高騰対策支援金の皆減（△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248,766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千円）により、前年比△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・足利市第</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次行政改革大綱の前期実施企画では、効果が低い補助金等の縮小・廃止等の見直しにより令和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年度の実施期間で合計</a:t>
          </a:r>
          <a:r>
            <a:rPr kumimoji="1" lang="en-US" altLang="ja-JP" sz="1300">
              <a:latin typeface="ＭＳ Ｐゴシック" panose="020B0600070205080204" pitchFamily="50" charset="-128"/>
              <a:ea typeface="ＭＳ Ｐゴシック" panose="020B0600070205080204" pitchFamily="50" charset="-128"/>
            </a:rPr>
            <a:t>70,000</a:t>
          </a:r>
          <a:r>
            <a:rPr kumimoji="1" lang="ja-JP" altLang="en-US" sz="1300">
              <a:latin typeface="ＭＳ Ｐゴシック" panose="020B0600070205080204" pitchFamily="50" charset="-128"/>
              <a:ea typeface="ＭＳ Ｐゴシック" panose="020B0600070205080204" pitchFamily="50" charset="-128"/>
            </a:rPr>
            <a:t>千円削減目標を定めている。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11" name="補助費等グラフ枠">
          <a:extLst>
            <a:ext uri="{FF2B5EF4-FFF2-40B4-BE49-F238E27FC236}">
              <a16:creationId xmlns:a16="http://schemas.microsoft.com/office/drawing/2014/main" id="{00000000-0008-0000-0400-00003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48623</xdr:rowOff>
    </xdr:from>
    <xdr:to>
      <xdr:col>82</xdr:col>
      <xdr:colOff>107950</xdr:colOff>
      <xdr:row>40</xdr:row>
      <xdr:rowOff>169454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6510000" y="5877923"/>
          <a:ext cx="0" cy="1149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141531</xdr:rowOff>
    </xdr:from>
    <xdr:ext cx="762000" cy="259045"/>
    <xdr:sp macro="" textlink="">
      <xdr:nvSpPr>
        <xdr:cNvPr id="313" name="補助費等最小値テキスト">
          <a:extLst>
            <a:ext uri="{FF2B5EF4-FFF2-40B4-BE49-F238E27FC236}">
              <a16:creationId xmlns:a16="http://schemas.microsoft.com/office/drawing/2014/main" id="{00000000-0008-0000-0400-000039010000}"/>
            </a:ext>
          </a:extLst>
        </xdr:cNvPr>
        <xdr:cNvSpPr txBox="1"/>
      </xdr:nvSpPr>
      <xdr:spPr>
        <a:xfrm>
          <a:off x="16598900" y="699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169454</xdr:rowOff>
    </xdr:from>
    <xdr:to>
      <xdr:col>82</xdr:col>
      <xdr:colOff>196850</xdr:colOff>
      <xdr:row>40</xdr:row>
      <xdr:rowOff>169454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6421100" y="702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135000</xdr:rowOff>
    </xdr:from>
    <xdr:ext cx="762000" cy="259045"/>
    <xdr:sp macro="" textlink="">
      <xdr:nvSpPr>
        <xdr:cNvPr id="315" name="補助費等最大値テキスト">
          <a:extLst>
            <a:ext uri="{FF2B5EF4-FFF2-40B4-BE49-F238E27FC236}">
              <a16:creationId xmlns:a16="http://schemas.microsoft.com/office/drawing/2014/main" id="{00000000-0008-0000-0400-00003B010000}"/>
            </a:ext>
          </a:extLst>
        </xdr:cNvPr>
        <xdr:cNvSpPr txBox="1"/>
      </xdr:nvSpPr>
      <xdr:spPr>
        <a:xfrm>
          <a:off x="16598900" y="562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48623</xdr:rowOff>
    </xdr:from>
    <xdr:to>
      <xdr:col>82</xdr:col>
      <xdr:colOff>196850</xdr:colOff>
      <xdr:row>34</xdr:row>
      <xdr:rowOff>48623</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6421100" y="5877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53522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5671800" y="604774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8" name="補助費等平均値テキスト">
          <a:extLst>
            <a:ext uri="{FF2B5EF4-FFF2-40B4-BE49-F238E27FC236}">
              <a16:creationId xmlns:a16="http://schemas.microsoft.com/office/drawing/2014/main" id="{00000000-0008-0000-0400-00003E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53522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4782800" y="60477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131717</xdr:rowOff>
    </xdr:from>
    <xdr:to>
      <xdr:col>78</xdr:col>
      <xdr:colOff>120650</xdr:colOff>
      <xdr:row>37</xdr:row>
      <xdr:rowOff>61867</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562100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46644</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390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99242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893800" y="604774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85997</xdr:rowOff>
    </xdr:from>
    <xdr:to>
      <xdr:col>74</xdr:col>
      <xdr:colOff>31750</xdr:colOff>
      <xdr:row>37</xdr:row>
      <xdr:rowOff>16147</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4732000" y="625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924</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63319</xdr:rowOff>
    </xdr:from>
    <xdr:to>
      <xdr:col>69</xdr:col>
      <xdr:colOff>92075</xdr:colOff>
      <xdr:row>35</xdr:row>
      <xdr:rowOff>99242</xdr:rowOff>
    </xdr:to>
    <xdr:cxnSp macro="">
      <xdr:nvCxnSpPr>
        <xdr:cNvPr id="326" name="直線コネクタ 325">
          <a:extLst>
            <a:ext uri="{FF2B5EF4-FFF2-40B4-BE49-F238E27FC236}">
              <a16:creationId xmlns:a16="http://schemas.microsoft.com/office/drawing/2014/main" id="{00000000-0008-0000-0400-000046010000}"/>
            </a:ext>
          </a:extLst>
        </xdr:cNvPr>
        <xdr:cNvCxnSpPr/>
      </xdr:nvCxnSpPr>
      <xdr:spPr>
        <a:xfrm>
          <a:off x="13004800" y="5721169"/>
          <a:ext cx="889000" cy="3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131717</xdr:rowOff>
    </xdr:from>
    <xdr:to>
      <xdr:col>69</xdr:col>
      <xdr:colOff>142875</xdr:colOff>
      <xdr:row>37</xdr:row>
      <xdr:rowOff>61867</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384300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46644</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79466</xdr:rowOff>
    </xdr:from>
    <xdr:to>
      <xdr:col>65</xdr:col>
      <xdr:colOff>53975</xdr:colOff>
      <xdr:row>37</xdr:row>
      <xdr:rowOff>9616</xdr:rowOff>
    </xdr:to>
    <xdr:sp macro="" textlink="">
      <xdr:nvSpPr>
        <xdr:cNvPr id="329" name="フローチャート: 判断 328">
          <a:extLst>
            <a:ext uri="{FF2B5EF4-FFF2-40B4-BE49-F238E27FC236}">
              <a16:creationId xmlns:a16="http://schemas.microsoft.com/office/drawing/2014/main" id="{00000000-0008-0000-0400-000049010000}"/>
            </a:ext>
          </a:extLst>
        </xdr:cNvPr>
        <xdr:cNvSpPr/>
      </xdr:nvSpPr>
      <xdr:spPr>
        <a:xfrm>
          <a:off x="12954000" y="6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165843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37" name="補助費等該当値テキスト">
          <a:extLst>
            <a:ext uri="{FF2B5EF4-FFF2-40B4-BE49-F238E27FC236}">
              <a16:creationId xmlns:a16="http://schemas.microsoft.com/office/drawing/2014/main" id="{00000000-0008-0000-0400-000051010000}"/>
            </a:ext>
          </a:extLst>
        </xdr:cNvPr>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2722</xdr:rowOff>
    </xdr:from>
    <xdr:to>
      <xdr:col>78</xdr:col>
      <xdr:colOff>120650</xdr:colOff>
      <xdr:row>35</xdr:row>
      <xdr:rowOff>104322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5621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114499</xdr:rowOff>
    </xdr:from>
    <xdr:ext cx="7366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5290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48442</xdr:rowOff>
    </xdr:from>
    <xdr:to>
      <xdr:col>69</xdr:col>
      <xdr:colOff>142875</xdr:colOff>
      <xdr:row>35</xdr:row>
      <xdr:rowOff>150042</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3843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160219</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3512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12519</xdr:rowOff>
    </xdr:from>
    <xdr:to>
      <xdr:col>65</xdr:col>
      <xdr:colOff>53975</xdr:colOff>
      <xdr:row>33</xdr:row>
      <xdr:rowOff>114119</xdr:rowOff>
    </xdr:to>
    <xdr:sp macro="" textlink="">
      <xdr:nvSpPr>
        <xdr:cNvPr id="344" name="楕円 343">
          <a:extLst>
            <a:ext uri="{FF2B5EF4-FFF2-40B4-BE49-F238E27FC236}">
              <a16:creationId xmlns:a16="http://schemas.microsoft.com/office/drawing/2014/main" id="{00000000-0008-0000-0400-000058010000}"/>
            </a:ext>
          </a:extLst>
        </xdr:cNvPr>
        <xdr:cNvSpPr/>
      </xdr:nvSpPr>
      <xdr:spPr>
        <a:xfrm>
          <a:off x="12954000" y="567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124296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12623800" y="543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・公債費の比率は</a:t>
          </a:r>
          <a:r>
            <a:rPr kumimoji="1" lang="en-US" altLang="ja-JP" sz="1200">
              <a:latin typeface="ＭＳ Ｐゴシック" panose="020B0600070205080204" pitchFamily="50" charset="-128"/>
              <a:ea typeface="ＭＳ Ｐゴシック" panose="020B0600070205080204" pitchFamily="50" charset="-128"/>
            </a:rPr>
            <a:t>13.9%</a:t>
          </a:r>
          <a:r>
            <a:rPr kumimoji="1" lang="ja-JP" altLang="en-US" sz="1200">
              <a:latin typeface="ＭＳ Ｐゴシック" panose="020B0600070205080204" pitchFamily="50" charset="-128"/>
              <a:ea typeface="ＭＳ Ｐゴシック" panose="020B0600070205080204" pitchFamily="50" charset="-128"/>
            </a:rPr>
            <a:t>であり、</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年連続で類似団体内平均を下回っている。</a:t>
          </a:r>
        </a:p>
        <a:p>
          <a:r>
            <a:rPr kumimoji="1" lang="ja-JP" altLang="en-US" sz="1200">
              <a:latin typeface="ＭＳ Ｐゴシック" panose="020B0600070205080204" pitchFamily="50" charset="-128"/>
              <a:ea typeface="ＭＳ Ｐゴシック" panose="020B0600070205080204" pitchFamily="50" charset="-128"/>
            </a:rPr>
            <a:t>・比較的高利率であった過去の借入の償還が進んでおり、公債費が減少しているが近年の借入、利率見直しにおいても金利が上昇傾向にある。</a:t>
          </a:r>
        </a:p>
        <a:p>
          <a:r>
            <a:rPr kumimoji="1" lang="ja-JP" altLang="en-US" sz="1200">
              <a:latin typeface="ＭＳ Ｐゴシック" panose="020B0600070205080204" pitchFamily="50" charset="-128"/>
              <a:ea typeface="ＭＳ Ｐゴシック" panose="020B0600070205080204" pitchFamily="50" charset="-128"/>
            </a:rPr>
            <a:t>・将来は、大型公共施設の更新による多額の借入れにより、公債費の増加が見込まれる。引き続き、起債の適正化に努め、公債費の抑制を図る。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154758</xdr:rowOff>
    </xdr:from>
    <xdr:to>
      <xdr:col>24</xdr:col>
      <xdr:colOff>25400</xdr:colOff>
      <xdr:row>77</xdr:row>
      <xdr:rowOff>161289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987800" y="1335640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147882</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349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135164</xdr:rowOff>
    </xdr:from>
    <xdr:to>
      <xdr:col>19</xdr:col>
      <xdr:colOff>187325</xdr:colOff>
      <xdr:row>77</xdr:row>
      <xdr:rowOff>154758</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33368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103795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135164</xdr:rowOff>
    </xdr:from>
    <xdr:to>
      <xdr:col>15</xdr:col>
      <xdr:colOff>98425</xdr:colOff>
      <xdr:row>78</xdr:row>
      <xdr:rowOff>42092</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333681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42092</xdr:rowOff>
    </xdr:from>
    <xdr:to>
      <xdr:col>11</xdr:col>
      <xdr:colOff>9525</xdr:colOff>
      <xdr:row>78</xdr:row>
      <xdr:rowOff>68218</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41519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127016</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103958</xdr:rowOff>
    </xdr:from>
    <xdr:to>
      <xdr:col>20</xdr:col>
      <xdr:colOff>38100</xdr:colOff>
      <xdr:row>78</xdr:row>
      <xdr:rowOff>34108</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44285</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307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84364</xdr:rowOff>
    </xdr:from>
    <xdr:to>
      <xdr:col>15</xdr:col>
      <xdr:colOff>149225</xdr:colOff>
      <xdr:row>78</xdr:row>
      <xdr:rowOff>14514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24691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162742</xdr:rowOff>
    </xdr:from>
    <xdr:to>
      <xdr:col>11</xdr:col>
      <xdr:colOff>60325</xdr:colOff>
      <xdr:row>78</xdr:row>
      <xdr:rowOff>92892</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3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103069</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31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17418</xdr:rowOff>
    </xdr:from>
    <xdr:to>
      <xdr:col>6</xdr:col>
      <xdr:colOff>171450</xdr:colOff>
      <xdr:row>78</xdr:row>
      <xdr:rowOff>119018</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103795</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・公債費以外の比率は</a:t>
          </a:r>
          <a:r>
            <a:rPr kumimoji="1" lang="en-US" altLang="ja-JP" sz="1300">
              <a:latin typeface="ＭＳ Ｐゴシック" panose="020B0600070205080204" pitchFamily="50" charset="-128"/>
              <a:ea typeface="ＭＳ Ｐゴシック" panose="020B0600070205080204" pitchFamily="50" charset="-128"/>
            </a:rPr>
            <a:t>75.7</a:t>
          </a:r>
          <a:r>
            <a:rPr kumimoji="1" lang="ja-JP" altLang="en-US" sz="1300">
              <a:latin typeface="ＭＳ Ｐゴシック" panose="020B0600070205080204" pitchFamily="50" charset="-128"/>
              <a:ea typeface="ＭＳ Ｐゴシック" panose="020B0600070205080204" pitchFamily="50" charset="-128"/>
            </a:rPr>
            <a:t>％であり、類似団体平均を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・歳出合計は前年度比＋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％であり、住民税非課税世帯物価高騰対策特別給付金の皆増（＋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1,651,310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千円）や斎場再整備事業費の増などによって、公債費以外は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・事務事業の見直しを進め、より一層の経費節減に取り組む必要がある。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75</xdr:row>
      <xdr:rowOff>167005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5671800" y="1295146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139716</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2998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92710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2882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168291</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02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127000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893800" y="128828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6986</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31572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79392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116205</xdr:rowOff>
    </xdr:from>
    <xdr:to>
      <xdr:col>82</xdr:col>
      <xdr:colOff>158750</xdr:colOff>
      <xdr:row>76</xdr:row>
      <xdr:rowOff>46355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132732</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282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59707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127636</xdr:rowOff>
    </xdr:from>
    <xdr:to>
      <xdr:col>65</xdr:col>
      <xdr:colOff>53975</xdr:colOff>
      <xdr:row>77</xdr:row>
      <xdr:rowOff>57786</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42563</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324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栃木県足利市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28641</xdr:rowOff>
    </xdr:from>
    <xdr:to>
      <xdr:col>29</xdr:col>
      <xdr:colOff>127000</xdr:colOff>
      <xdr:row>19</xdr:row>
      <xdr:rowOff>61925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33816"/>
          <a:ext cx="647700" cy="33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156217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61925</xdr:rowOff>
    </xdr:from>
    <xdr:to>
      <xdr:col>26</xdr:col>
      <xdr:colOff>50800</xdr:colOff>
      <xdr:row>19</xdr:row>
      <xdr:rowOff>83139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67100"/>
          <a:ext cx="698500" cy="21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119359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83139</xdr:rowOff>
    </xdr:from>
    <xdr:to>
      <xdr:col>22</xdr:col>
      <xdr:colOff>114300</xdr:colOff>
      <xdr:row>19</xdr:row>
      <xdr:rowOff>98570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88314"/>
          <a:ext cx="698500" cy="15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130789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98570</xdr:rowOff>
    </xdr:from>
    <xdr:to>
      <xdr:col>18</xdr:col>
      <xdr:colOff>177800</xdr:colOff>
      <xdr:row>19</xdr:row>
      <xdr:rowOff>145890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03745"/>
          <a:ext cx="698500" cy="47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32239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149291</xdr:rowOff>
    </xdr:from>
    <xdr:to>
      <xdr:col>29</xdr:col>
      <xdr:colOff>177800</xdr:colOff>
      <xdr:row>19</xdr:row>
      <xdr:rowOff>79441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83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121368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5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11125</xdr:rowOff>
    </xdr:from>
    <xdr:to>
      <xdr:col>26</xdr:col>
      <xdr:colOff>101600</xdr:colOff>
      <xdr:row>19</xdr:row>
      <xdr:rowOff>112725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16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97502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0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32339</xdr:rowOff>
    </xdr:from>
    <xdr:to>
      <xdr:col>22</xdr:col>
      <xdr:colOff>165100</xdr:colOff>
      <xdr:row>19</xdr:row>
      <xdr:rowOff>133939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37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118716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47770</xdr:rowOff>
    </xdr:from>
    <xdr:to>
      <xdr:col>19</xdr:col>
      <xdr:colOff>38100</xdr:colOff>
      <xdr:row>19</xdr:row>
      <xdr:rowOff>149370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52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134147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3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95090</xdr:rowOff>
    </xdr:from>
    <xdr:to>
      <xdr:col>15</xdr:col>
      <xdr:colOff>101600</xdr:colOff>
      <xdr:row>20</xdr:row>
      <xdr:rowOff>25240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0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10017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8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153198</xdr:rowOff>
    </xdr:from>
    <xdr:to>
      <xdr:col>29</xdr:col>
      <xdr:colOff>127000</xdr:colOff>
      <xdr:row>36</xdr:row>
      <xdr:rowOff>156901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106448"/>
          <a:ext cx="647700" cy="3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153198</xdr:rowOff>
    </xdr:from>
    <xdr:to>
      <xdr:col>26</xdr:col>
      <xdr:colOff>50800</xdr:colOff>
      <xdr:row>36</xdr:row>
      <xdr:rowOff>157083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06448"/>
          <a:ext cx="698500" cy="3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82135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69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85075</xdr:rowOff>
    </xdr:from>
    <xdr:to>
      <xdr:col>22</xdr:col>
      <xdr:colOff>114300</xdr:colOff>
      <xdr:row>36</xdr:row>
      <xdr:rowOff>157083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038325"/>
          <a:ext cx="698500" cy="72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96628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0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318795</xdr:rowOff>
    </xdr:from>
    <xdr:to>
      <xdr:col>18</xdr:col>
      <xdr:colOff>177800</xdr:colOff>
      <xdr:row>36</xdr:row>
      <xdr:rowOff>85075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929145"/>
          <a:ext cx="698500" cy="109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129227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106101</xdr:rowOff>
    </xdr:from>
    <xdr:to>
      <xdr:col>29</xdr:col>
      <xdr:colOff>177800</xdr:colOff>
      <xdr:row>37</xdr:row>
      <xdr:rowOff>36251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59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78178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3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102398</xdr:rowOff>
    </xdr:from>
    <xdr:to>
      <xdr:col>26</xdr:col>
      <xdr:colOff>101600</xdr:colOff>
      <xdr:row>37</xdr:row>
      <xdr:rowOff>32548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55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17325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42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106283</xdr:rowOff>
    </xdr:from>
    <xdr:to>
      <xdr:col>22</xdr:col>
      <xdr:colOff>165100</xdr:colOff>
      <xdr:row>37</xdr:row>
      <xdr:rowOff>36433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59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21210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145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34275</xdr:rowOff>
    </xdr:from>
    <xdr:to>
      <xdr:col>19</xdr:col>
      <xdr:colOff>38100</xdr:colOff>
      <xdr:row>36</xdr:row>
      <xdr:rowOff>135875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987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120652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07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267995</xdr:rowOff>
    </xdr:from>
    <xdr:to>
      <xdr:col>15</xdr:col>
      <xdr:colOff>101600</xdr:colOff>
      <xdr:row>36</xdr:row>
      <xdr:rowOff>26695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78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36872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4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栃木県足利市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141,021
135,417
177.76
59,763,849
55,477,142
2,839,592
30,144,319
36,791,707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70053</xdr:rowOff>
    </xdr:from>
    <xdr:to>
      <xdr:col>24</xdr:col>
      <xdr:colOff>63500</xdr:colOff>
      <xdr:row>35</xdr:row>
      <xdr:rowOff>125146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70803"/>
          <a:ext cx="8382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70053</xdr:rowOff>
    </xdr:from>
    <xdr:to>
      <xdr:col>19</xdr:col>
      <xdr:colOff>177800</xdr:colOff>
      <xdr:row>35</xdr:row>
      <xdr:rowOff>95580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70803"/>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95580</xdr:rowOff>
    </xdr:from>
    <xdr:to>
      <xdr:col>15</xdr:col>
      <xdr:colOff>50800</xdr:colOff>
      <xdr:row>35</xdr:row>
      <xdr:rowOff>126251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6330"/>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126251</xdr:rowOff>
    </xdr:from>
    <xdr:to>
      <xdr:col>10</xdr:col>
      <xdr:colOff>114300</xdr:colOff>
      <xdr:row>37</xdr:row>
      <xdr:rowOff>111011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27001"/>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74346</xdr:rowOff>
    </xdr:from>
    <xdr:to>
      <xdr:col>24</xdr:col>
      <xdr:colOff>114300</xdr:colOff>
      <xdr:row>36</xdr:row>
      <xdr:rowOff>4496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52773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19253</xdr:rowOff>
    </xdr:from>
    <xdr:to>
      <xdr:col>20</xdr:col>
      <xdr:colOff>38100</xdr:colOff>
      <xdr:row>35</xdr:row>
      <xdr:rowOff>120853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137380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9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44780</xdr:rowOff>
    </xdr:from>
    <xdr:to>
      <xdr:col>15</xdr:col>
      <xdr:colOff>101600</xdr:colOff>
      <xdr:row>35</xdr:row>
      <xdr:rowOff>146380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162907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75451</xdr:rowOff>
    </xdr:from>
    <xdr:to>
      <xdr:col>10</xdr:col>
      <xdr:colOff>165100</xdr:colOff>
      <xdr:row>36</xdr:row>
      <xdr:rowOff>5601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22128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5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60211</xdr:rowOff>
    </xdr:from>
    <xdr:to>
      <xdr:col>6</xdr:col>
      <xdr:colOff>38100</xdr:colOff>
      <xdr:row>37</xdr:row>
      <xdr:rowOff>161810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38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6888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86175</xdr:rowOff>
    </xdr:from>
    <xdr:to>
      <xdr:col>24</xdr:col>
      <xdr:colOff>63500</xdr:colOff>
      <xdr:row>57</xdr:row>
      <xdr:rowOff>73471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87375"/>
          <a:ext cx="838200" cy="15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73144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86175</xdr:rowOff>
    </xdr:from>
    <xdr:to>
      <xdr:col>19</xdr:col>
      <xdr:colOff>177800</xdr:colOff>
      <xdr:row>56</xdr:row>
      <xdr:rowOff>162592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87375"/>
          <a:ext cx="889000" cy="7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162592</xdr:rowOff>
    </xdr:from>
    <xdr:to>
      <xdr:col>15</xdr:col>
      <xdr:colOff>50800</xdr:colOff>
      <xdr:row>57</xdr:row>
      <xdr:rowOff>112791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63792"/>
          <a:ext cx="889000" cy="12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76627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1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112791</xdr:rowOff>
    </xdr:from>
    <xdr:to>
      <xdr:col>10</xdr:col>
      <xdr:colOff>114300</xdr:colOff>
      <xdr:row>58</xdr:row>
      <xdr:rowOff>42251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85441"/>
          <a:ext cx="889000" cy="10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57718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22671</xdr:rowOff>
    </xdr:from>
    <xdr:to>
      <xdr:col>24</xdr:col>
      <xdr:colOff>114300</xdr:colOff>
      <xdr:row>57</xdr:row>
      <xdr:rowOff>124271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9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35375</xdr:rowOff>
    </xdr:from>
    <xdr:to>
      <xdr:col>20</xdr:col>
      <xdr:colOff>38100</xdr:colOff>
      <xdr:row>56</xdr:row>
      <xdr:rowOff>136975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128102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2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111792</xdr:rowOff>
    </xdr:from>
    <xdr:to>
      <xdr:col>15</xdr:col>
      <xdr:colOff>101600</xdr:colOff>
      <xdr:row>57</xdr:row>
      <xdr:rowOff>41942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33069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0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61991</xdr:rowOff>
    </xdr:from>
    <xdr:to>
      <xdr:col>10</xdr:col>
      <xdr:colOff>165100</xdr:colOff>
      <xdr:row>57</xdr:row>
      <xdr:rowOff>163591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3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154718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162901</xdr:rowOff>
    </xdr:from>
    <xdr:to>
      <xdr:col>6</xdr:col>
      <xdr:colOff>38100</xdr:colOff>
      <xdr:row>58</xdr:row>
      <xdr:rowOff>93051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84178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2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146050</xdr:rowOff>
    </xdr:from>
    <xdr:to>
      <xdr:col>24</xdr:col>
      <xdr:colOff>63500</xdr:colOff>
      <xdr:row>77</xdr:row>
      <xdr:rowOff>4190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176250"/>
          <a:ext cx="838200" cy="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153036</xdr:rowOff>
    </xdr:from>
    <xdr:to>
      <xdr:col>19</xdr:col>
      <xdr:colOff>177800</xdr:colOff>
      <xdr:row>77</xdr:row>
      <xdr:rowOff>4190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183236"/>
          <a:ext cx="889000" cy="2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153036</xdr:rowOff>
    </xdr:from>
    <xdr:to>
      <xdr:col>15</xdr:col>
      <xdr:colOff>50800</xdr:colOff>
      <xdr:row>77</xdr:row>
      <xdr:rowOff>63500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183236"/>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54863</xdr:rowOff>
    </xdr:from>
    <xdr:to>
      <xdr:col>10</xdr:col>
      <xdr:colOff>114300</xdr:colOff>
      <xdr:row>77</xdr:row>
      <xdr:rowOff>63500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256513"/>
          <a:ext cx="8890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95250</xdr:rowOff>
    </xdr:from>
    <xdr:to>
      <xdr:col>24</xdr:col>
      <xdr:colOff>114300</xdr:colOff>
      <xdr:row>77</xdr:row>
      <xdr:rowOff>25400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73677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0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124840</xdr:rowOff>
    </xdr:from>
    <xdr:to>
      <xdr:col>20</xdr:col>
      <xdr:colOff>38100</xdr:colOff>
      <xdr:row>77</xdr:row>
      <xdr:rowOff>54990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46117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24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102236</xdr:rowOff>
    </xdr:from>
    <xdr:to>
      <xdr:col>15</xdr:col>
      <xdr:colOff>101600</xdr:colOff>
      <xdr:row>77</xdr:row>
      <xdr:rowOff>32386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3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23513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12700</xdr:rowOff>
    </xdr:from>
    <xdr:to>
      <xdr:col>10</xdr:col>
      <xdr:colOff>165100</xdr:colOff>
      <xdr:row>77</xdr:row>
      <xdr:rowOff>114300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105427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0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4063</xdr:rowOff>
    </xdr:from>
    <xdr:to>
      <xdr:col>6</xdr:col>
      <xdr:colOff>38100</xdr:colOff>
      <xdr:row>77</xdr:row>
      <xdr:rowOff>105663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0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96790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7046</xdr:rowOff>
    </xdr:from>
    <xdr:to>
      <xdr:col>24</xdr:col>
      <xdr:colOff>63500</xdr:colOff>
      <xdr:row>95</xdr:row>
      <xdr:rowOff>84640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23346"/>
          <a:ext cx="838200" cy="24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112264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133136</xdr:rowOff>
    </xdr:from>
    <xdr:to>
      <xdr:col>19</xdr:col>
      <xdr:colOff>177800</xdr:colOff>
      <xdr:row>95</xdr:row>
      <xdr:rowOff>84640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906536"/>
          <a:ext cx="889000" cy="46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159583</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133136</xdr:rowOff>
    </xdr:from>
    <xdr:to>
      <xdr:col>15</xdr:col>
      <xdr:colOff>50800</xdr:colOff>
      <xdr:row>97</xdr:row>
      <xdr:rowOff>1919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906536"/>
          <a:ext cx="889000" cy="72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104360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1919</xdr:rowOff>
    </xdr:from>
    <xdr:to>
      <xdr:col>10</xdr:col>
      <xdr:colOff>114300</xdr:colOff>
      <xdr:row>97</xdr:row>
      <xdr:rowOff>24192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32569"/>
          <a:ext cx="8890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17361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142536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127696</xdr:rowOff>
    </xdr:from>
    <xdr:to>
      <xdr:col>24</xdr:col>
      <xdr:colOff>114300</xdr:colOff>
      <xdr:row>94</xdr:row>
      <xdr:rowOff>57846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7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150573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2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33840</xdr:rowOff>
    </xdr:from>
    <xdr:to>
      <xdr:col>20</xdr:col>
      <xdr:colOff>38100</xdr:colOff>
      <xdr:row>95</xdr:row>
      <xdr:rowOff>135440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151967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9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82336</xdr:rowOff>
    </xdr:from>
    <xdr:to>
      <xdr:col>15</xdr:col>
      <xdr:colOff>101600</xdr:colOff>
      <xdr:row>93</xdr:row>
      <xdr:rowOff>12486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85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29013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63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122569</xdr:rowOff>
    </xdr:from>
    <xdr:to>
      <xdr:col>10</xdr:col>
      <xdr:colOff>165100</xdr:colOff>
      <xdr:row>97</xdr:row>
      <xdr:rowOff>52719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8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69246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5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144842</xdr:rowOff>
    </xdr:from>
    <xdr:to>
      <xdr:col>6</xdr:col>
      <xdr:colOff>38100</xdr:colOff>
      <xdr:row>97</xdr:row>
      <xdr:rowOff>74992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0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91519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7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56305</xdr:rowOff>
    </xdr:from>
    <xdr:to>
      <xdr:col>55</xdr:col>
      <xdr:colOff>0</xdr:colOff>
      <xdr:row>37</xdr:row>
      <xdr:rowOff>122305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399955"/>
          <a:ext cx="838200" cy="6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56305</xdr:rowOff>
    </xdr:from>
    <xdr:to>
      <xdr:col>50</xdr:col>
      <xdr:colOff>114300</xdr:colOff>
      <xdr:row>37</xdr:row>
      <xdr:rowOff>133865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399955"/>
          <a:ext cx="889000" cy="7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26303</xdr:rowOff>
    </xdr:from>
    <xdr:to>
      <xdr:col>45</xdr:col>
      <xdr:colOff>177800</xdr:colOff>
      <xdr:row>37</xdr:row>
      <xdr:rowOff>133865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341253"/>
          <a:ext cx="889000" cy="113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26303</xdr:rowOff>
    </xdr:from>
    <xdr:to>
      <xdr:col>41</xdr:col>
      <xdr:colOff>50800</xdr:colOff>
      <xdr:row>38</xdr:row>
      <xdr:rowOff>121053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341253"/>
          <a:ext cx="889000" cy="129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71505</xdr:rowOff>
    </xdr:from>
    <xdr:to>
      <xdr:col>55</xdr:col>
      <xdr:colOff>50800</xdr:colOff>
      <xdr:row>38</xdr:row>
      <xdr:rowOff>1654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4151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157882</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3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5505</xdr:rowOff>
    </xdr:from>
    <xdr:to>
      <xdr:col>50</xdr:col>
      <xdr:colOff>165100</xdr:colOff>
      <xdr:row>37</xdr:row>
      <xdr:rowOff>107105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98232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4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83065</xdr:rowOff>
    </xdr:from>
    <xdr:to>
      <xdr:col>46</xdr:col>
      <xdr:colOff>38100</xdr:colOff>
      <xdr:row>38</xdr:row>
      <xdr:rowOff>13215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4342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51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146953</xdr:rowOff>
    </xdr:from>
    <xdr:to>
      <xdr:col>41</xdr:col>
      <xdr:colOff>101600</xdr:colOff>
      <xdr:row>31</xdr:row>
      <xdr:rowOff>77103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29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68230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38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70253</xdr:rowOff>
    </xdr:from>
    <xdr:to>
      <xdr:col>36</xdr:col>
      <xdr:colOff>165100</xdr:colOff>
      <xdr:row>39</xdr:row>
      <xdr:rowOff>403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8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162980</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6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128930</xdr:rowOff>
    </xdr:from>
    <xdr:to>
      <xdr:col>55</xdr:col>
      <xdr:colOff>0</xdr:colOff>
      <xdr:row>57</xdr:row>
      <xdr:rowOff>51854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30130"/>
          <a:ext cx="838200" cy="9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51854</xdr:rowOff>
    </xdr:from>
    <xdr:to>
      <xdr:col>50</xdr:col>
      <xdr:colOff>114300</xdr:colOff>
      <xdr:row>57</xdr:row>
      <xdr:rowOff>75984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82450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95669</xdr:rowOff>
    </xdr:from>
    <xdr:to>
      <xdr:col>45</xdr:col>
      <xdr:colOff>177800</xdr:colOff>
      <xdr:row>57</xdr:row>
      <xdr:rowOff>75984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696869"/>
          <a:ext cx="889000" cy="15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92863</xdr:rowOff>
    </xdr:from>
    <xdr:to>
      <xdr:col>41</xdr:col>
      <xdr:colOff>50800</xdr:colOff>
      <xdr:row>56</xdr:row>
      <xdr:rowOff>95669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694063"/>
          <a:ext cx="8890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81094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78130</xdr:rowOff>
    </xdr:from>
    <xdr:to>
      <xdr:col>55</xdr:col>
      <xdr:colOff>50800</xdr:colOff>
      <xdr:row>57</xdr:row>
      <xdr:rowOff>8280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56557</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5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1054</xdr:rowOff>
    </xdr:from>
    <xdr:to>
      <xdr:col>50</xdr:col>
      <xdr:colOff>165100</xdr:colOff>
      <xdr:row>57</xdr:row>
      <xdr:rowOff>102654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7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93781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6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25184</xdr:rowOff>
    </xdr:from>
    <xdr:to>
      <xdr:col>46</xdr:col>
      <xdr:colOff>38100</xdr:colOff>
      <xdr:row>57</xdr:row>
      <xdr:rowOff>126784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117911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44869</xdr:rowOff>
    </xdr:from>
    <xdr:to>
      <xdr:col>41</xdr:col>
      <xdr:colOff>101600</xdr:colOff>
      <xdr:row>56</xdr:row>
      <xdr:rowOff>146469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4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137596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7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42063</xdr:rowOff>
    </xdr:from>
    <xdr:to>
      <xdr:col>36</xdr:col>
      <xdr:colOff>165100</xdr:colOff>
      <xdr:row>56</xdr:row>
      <xdr:rowOff>143663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4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134790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7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118120</xdr:rowOff>
    </xdr:from>
    <xdr:to>
      <xdr:col>55</xdr:col>
      <xdr:colOff>0</xdr:colOff>
      <xdr:row>78</xdr:row>
      <xdr:rowOff>120224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91220"/>
          <a:ext cx="8382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120224</xdr:rowOff>
    </xdr:from>
    <xdr:to>
      <xdr:col>50</xdr:col>
      <xdr:colOff>114300</xdr:colOff>
      <xdr:row>78</xdr:row>
      <xdr:rowOff>136613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93324"/>
          <a:ext cx="889000" cy="1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133116</xdr:rowOff>
    </xdr:from>
    <xdr:to>
      <xdr:col>45</xdr:col>
      <xdr:colOff>177800</xdr:colOff>
      <xdr:row>78</xdr:row>
      <xdr:rowOff>136613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06216"/>
          <a:ext cx="8890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116886</xdr:rowOff>
    </xdr:from>
    <xdr:to>
      <xdr:col>41</xdr:col>
      <xdr:colOff>50800</xdr:colOff>
      <xdr:row>78</xdr:row>
      <xdr:rowOff>133116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89986"/>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67320</xdr:rowOff>
    </xdr:from>
    <xdr:to>
      <xdr:col>55</xdr:col>
      <xdr:colOff>50800</xdr:colOff>
      <xdr:row>78</xdr:row>
      <xdr:rowOff>168920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4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153697</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5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69424</xdr:rowOff>
    </xdr:from>
    <xdr:to>
      <xdr:col>50</xdr:col>
      <xdr:colOff>165100</xdr:colOff>
      <xdr:row>78</xdr:row>
      <xdr:rowOff>171024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162151</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50017" y="1353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85813</xdr:rowOff>
    </xdr:from>
    <xdr:to>
      <xdr:col>46</xdr:col>
      <xdr:colOff>38100</xdr:colOff>
      <xdr:row>79</xdr:row>
      <xdr:rowOff>15963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7090</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17" y="1355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82316</xdr:rowOff>
    </xdr:from>
    <xdr:to>
      <xdr:col>41</xdr:col>
      <xdr:colOff>101600</xdr:colOff>
      <xdr:row>79</xdr:row>
      <xdr:rowOff>12466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3593</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72017" y="1354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66086</xdr:rowOff>
    </xdr:from>
    <xdr:to>
      <xdr:col>36</xdr:col>
      <xdr:colOff>165100</xdr:colOff>
      <xdr:row>78</xdr:row>
      <xdr:rowOff>167686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3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158813</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83017" y="1353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156941</xdr:rowOff>
    </xdr:from>
    <xdr:to>
      <xdr:col>55</xdr:col>
      <xdr:colOff>0</xdr:colOff>
      <xdr:row>96</xdr:row>
      <xdr:rowOff>144463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44691"/>
          <a:ext cx="838200" cy="15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144463</xdr:rowOff>
    </xdr:from>
    <xdr:to>
      <xdr:col>50</xdr:col>
      <xdr:colOff>114300</xdr:colOff>
      <xdr:row>97</xdr:row>
      <xdr:rowOff>55384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03663"/>
          <a:ext cx="889000" cy="8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14827</xdr:rowOff>
    </xdr:from>
    <xdr:to>
      <xdr:col>45</xdr:col>
      <xdr:colOff>177800</xdr:colOff>
      <xdr:row>97</xdr:row>
      <xdr:rowOff>55384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474027"/>
          <a:ext cx="889000" cy="21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14827</xdr:rowOff>
    </xdr:from>
    <xdr:to>
      <xdr:col>41</xdr:col>
      <xdr:colOff>50800</xdr:colOff>
      <xdr:row>96</xdr:row>
      <xdr:rowOff>134195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474027"/>
          <a:ext cx="889000" cy="11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106141</xdr:rowOff>
    </xdr:from>
    <xdr:to>
      <xdr:col>55</xdr:col>
      <xdr:colOff>50800</xdr:colOff>
      <xdr:row>96</xdr:row>
      <xdr:rowOff>36291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9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84568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7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93663</xdr:rowOff>
    </xdr:from>
    <xdr:to>
      <xdr:col>50</xdr:col>
      <xdr:colOff>165100</xdr:colOff>
      <xdr:row>97</xdr:row>
      <xdr:rowOff>23813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5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14940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4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4584</xdr:rowOff>
    </xdr:from>
    <xdr:to>
      <xdr:col>46</xdr:col>
      <xdr:colOff>38100</xdr:colOff>
      <xdr:row>97</xdr:row>
      <xdr:rowOff>106184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3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97311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2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135477</xdr:rowOff>
    </xdr:from>
    <xdr:to>
      <xdr:col>41</xdr:col>
      <xdr:colOff>101600</xdr:colOff>
      <xdr:row>96</xdr:row>
      <xdr:rowOff>65627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2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56754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51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83395</xdr:rowOff>
    </xdr:from>
    <xdr:to>
      <xdr:col>36</xdr:col>
      <xdr:colOff>165100</xdr:colOff>
      <xdr:row>97</xdr:row>
      <xdr:rowOff>13545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4672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3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52832</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567932"/>
          <a:ext cx="889000" cy="1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13208</xdr:rowOff>
    </xdr:from>
    <xdr:to>
      <xdr:col>76</xdr:col>
      <xdr:colOff>114300</xdr:colOff>
      <xdr:row>38</xdr:row>
      <xdr:rowOff>52832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013958"/>
          <a:ext cx="889000" cy="55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121620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636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13208</xdr:rowOff>
    </xdr:from>
    <xdr:to>
      <xdr:col>71</xdr:col>
      <xdr:colOff>177800</xdr:colOff>
      <xdr:row>36</xdr:row>
      <xdr:rowOff>90551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013958"/>
          <a:ext cx="889000" cy="24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93044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3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2032</xdr:rowOff>
    </xdr:from>
    <xdr:to>
      <xdr:col>76</xdr:col>
      <xdr:colOff>165100</xdr:colOff>
      <xdr:row>38</xdr:row>
      <xdr:rowOff>103632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120159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292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133858</xdr:rowOff>
    </xdr:from>
    <xdr:to>
      <xdr:col>72</xdr:col>
      <xdr:colOff>38100</xdr:colOff>
      <xdr:row>35</xdr:row>
      <xdr:rowOff>64008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596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80535</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573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39751</xdr:rowOff>
    </xdr:from>
    <xdr:to>
      <xdr:col>67</xdr:col>
      <xdr:colOff>101600</xdr:colOff>
      <xdr:row>36</xdr:row>
      <xdr:rowOff>141351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21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132478</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3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144882</xdr:rowOff>
    </xdr:from>
    <xdr:to>
      <xdr:col>85</xdr:col>
      <xdr:colOff>127000</xdr:colOff>
      <xdr:row>75</xdr:row>
      <xdr:rowOff>145815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003632"/>
          <a:ext cx="8382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136256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52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145815</xdr:rowOff>
    </xdr:from>
    <xdr:to>
      <xdr:col>81</xdr:col>
      <xdr:colOff>50800</xdr:colOff>
      <xdr:row>75</xdr:row>
      <xdr:rowOff>148234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004565"/>
          <a:ext cx="88900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148234</xdr:rowOff>
    </xdr:from>
    <xdr:to>
      <xdr:col>76</xdr:col>
      <xdr:colOff>114300</xdr:colOff>
      <xdr:row>75</xdr:row>
      <xdr:rowOff>150064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006984"/>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136023</xdr:rowOff>
    </xdr:from>
    <xdr:to>
      <xdr:col>71</xdr:col>
      <xdr:colOff>177800</xdr:colOff>
      <xdr:row>75</xdr:row>
      <xdr:rowOff>150064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994773"/>
          <a:ext cx="889000" cy="1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94082</xdr:rowOff>
    </xdr:from>
    <xdr:to>
      <xdr:col>85</xdr:col>
      <xdr:colOff>177800</xdr:colOff>
      <xdr:row>76</xdr:row>
      <xdr:rowOff>24231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528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72509</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93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95015</xdr:rowOff>
    </xdr:from>
    <xdr:to>
      <xdr:col>81</xdr:col>
      <xdr:colOff>101600</xdr:colOff>
      <xdr:row>76</xdr:row>
      <xdr:rowOff>25164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537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16291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0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97434</xdr:rowOff>
    </xdr:from>
    <xdr:to>
      <xdr:col>76</xdr:col>
      <xdr:colOff>165100</xdr:colOff>
      <xdr:row>76</xdr:row>
      <xdr:rowOff>27584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18711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04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99263</xdr:rowOff>
    </xdr:from>
    <xdr:to>
      <xdr:col>72</xdr:col>
      <xdr:colOff>38100</xdr:colOff>
      <xdr:row>76</xdr:row>
      <xdr:rowOff>29412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580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20541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85223</xdr:rowOff>
    </xdr:from>
    <xdr:to>
      <xdr:col>67</xdr:col>
      <xdr:colOff>101600</xdr:colOff>
      <xdr:row>76</xdr:row>
      <xdr:rowOff>15373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6500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0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84970</xdr:rowOff>
    </xdr:from>
    <xdr:to>
      <xdr:col>85</xdr:col>
      <xdr:colOff>127000</xdr:colOff>
      <xdr:row>99</xdr:row>
      <xdr:rowOff>19286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87070"/>
          <a:ext cx="838200" cy="1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70568</xdr:rowOff>
    </xdr:from>
    <xdr:to>
      <xdr:col>81</xdr:col>
      <xdr:colOff>50800</xdr:colOff>
      <xdr:row>99</xdr:row>
      <xdr:rowOff>19286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72668"/>
          <a:ext cx="889000" cy="12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70568</xdr:rowOff>
    </xdr:from>
    <xdr:to>
      <xdr:col>76</xdr:col>
      <xdr:colOff>114300</xdr:colOff>
      <xdr:row>99</xdr:row>
      <xdr:rowOff>12694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72668"/>
          <a:ext cx="889000" cy="1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12694</xdr:rowOff>
    </xdr:from>
    <xdr:to>
      <xdr:col>71</xdr:col>
      <xdr:colOff>177800</xdr:colOff>
      <xdr:row>99</xdr:row>
      <xdr:rowOff>18217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86244"/>
          <a:ext cx="889000" cy="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34170</xdr:rowOff>
    </xdr:from>
    <xdr:to>
      <xdr:col>85</xdr:col>
      <xdr:colOff>177800</xdr:colOff>
      <xdr:row>98</xdr:row>
      <xdr:rowOff>135770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120547</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139936</xdr:rowOff>
    </xdr:from>
    <xdr:to>
      <xdr:col>81</xdr:col>
      <xdr:colOff>101600</xdr:colOff>
      <xdr:row>99</xdr:row>
      <xdr:rowOff>70086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4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61213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703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19768</xdr:rowOff>
    </xdr:from>
    <xdr:to>
      <xdr:col>76</xdr:col>
      <xdr:colOff>165100</xdr:colOff>
      <xdr:row>98</xdr:row>
      <xdr:rowOff>121368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112495</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1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133344</xdr:rowOff>
    </xdr:from>
    <xdr:to>
      <xdr:col>72</xdr:col>
      <xdr:colOff>38100</xdr:colOff>
      <xdr:row>99</xdr:row>
      <xdr:rowOff>63494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3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54621</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2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138867</xdr:rowOff>
    </xdr:from>
    <xdr:to>
      <xdr:col>67</xdr:col>
      <xdr:colOff>101600</xdr:colOff>
      <xdr:row>99</xdr:row>
      <xdr:rowOff>69017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4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60144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3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70793</xdr:rowOff>
    </xdr:from>
    <xdr:to>
      <xdr:col>116</xdr:col>
      <xdr:colOff>63500</xdr:colOff>
      <xdr:row>35</xdr:row>
      <xdr:rowOff>15603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5900093"/>
          <a:ext cx="838200" cy="1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33200</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20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15603</xdr:rowOff>
    </xdr:from>
    <xdr:to>
      <xdr:col>111</xdr:col>
      <xdr:colOff>177800</xdr:colOff>
      <xdr:row>35</xdr:row>
      <xdr:rowOff>41075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016353"/>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150439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41075</xdr:rowOff>
    </xdr:from>
    <xdr:to>
      <xdr:col>107</xdr:col>
      <xdr:colOff>50800</xdr:colOff>
      <xdr:row>36</xdr:row>
      <xdr:rowOff>19359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041825"/>
          <a:ext cx="889000" cy="14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36629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19359</xdr:rowOff>
    </xdr:from>
    <xdr:to>
      <xdr:col>102</xdr:col>
      <xdr:colOff>114300</xdr:colOff>
      <xdr:row>39</xdr:row>
      <xdr:rowOff>63609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191559"/>
          <a:ext cx="889000" cy="55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58510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19993</xdr:rowOff>
    </xdr:from>
    <xdr:to>
      <xdr:col>116</xdr:col>
      <xdr:colOff>114300</xdr:colOff>
      <xdr:row>34</xdr:row>
      <xdr:rowOff>121593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84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42870</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70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136253</xdr:rowOff>
    </xdr:from>
    <xdr:to>
      <xdr:col>112</xdr:col>
      <xdr:colOff>38100</xdr:colOff>
      <xdr:row>35</xdr:row>
      <xdr:rowOff>66403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9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82930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74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161725</xdr:rowOff>
    </xdr:from>
    <xdr:to>
      <xdr:col>107</xdr:col>
      <xdr:colOff>101600</xdr:colOff>
      <xdr:row>35</xdr:row>
      <xdr:rowOff>91875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99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108402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76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140009</xdr:rowOff>
    </xdr:from>
    <xdr:to>
      <xdr:col>102</xdr:col>
      <xdr:colOff>165100</xdr:colOff>
      <xdr:row>36</xdr:row>
      <xdr:rowOff>70159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1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86686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91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12809</xdr:rowOff>
    </xdr:from>
    <xdr:to>
      <xdr:col>98</xdr:col>
      <xdr:colOff>38100</xdr:colOff>
      <xdr:row>39</xdr:row>
      <xdr:rowOff>114409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105536</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79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36430</xdr:rowOff>
    </xdr:from>
    <xdr:to>
      <xdr:col>116</xdr:col>
      <xdr:colOff>63500</xdr:colOff>
      <xdr:row>51</xdr:row>
      <xdr:rowOff>38659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8780380"/>
          <a:ext cx="8382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17149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18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36430</xdr:rowOff>
    </xdr:from>
    <xdr:to>
      <xdr:col>111</xdr:col>
      <xdr:colOff>177800</xdr:colOff>
      <xdr:row>51</xdr:row>
      <xdr:rowOff>57176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8780380"/>
          <a:ext cx="8890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123448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2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35801</xdr:rowOff>
    </xdr:from>
    <xdr:to>
      <xdr:col>107</xdr:col>
      <xdr:colOff>50800</xdr:colOff>
      <xdr:row>51</xdr:row>
      <xdr:rowOff>57176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8779751"/>
          <a:ext cx="889000" cy="2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121791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106953</xdr:rowOff>
    </xdr:from>
    <xdr:to>
      <xdr:col>102</xdr:col>
      <xdr:colOff>114300</xdr:colOff>
      <xdr:row>51</xdr:row>
      <xdr:rowOff>35801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8679453"/>
          <a:ext cx="889000" cy="10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124248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140479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159309</xdr:rowOff>
    </xdr:from>
    <xdr:to>
      <xdr:col>116</xdr:col>
      <xdr:colOff>114300</xdr:colOff>
      <xdr:row>51</xdr:row>
      <xdr:rowOff>89459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873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112336</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868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157080</xdr:rowOff>
    </xdr:from>
    <xdr:to>
      <xdr:col>112</xdr:col>
      <xdr:colOff>38100</xdr:colOff>
      <xdr:row>51</xdr:row>
      <xdr:rowOff>87230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87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103757</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850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6376</xdr:rowOff>
    </xdr:from>
    <xdr:to>
      <xdr:col>107</xdr:col>
      <xdr:colOff>101600</xdr:colOff>
      <xdr:row>51</xdr:row>
      <xdr:rowOff>107976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875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124503</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852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156451</xdr:rowOff>
    </xdr:from>
    <xdr:to>
      <xdr:col>102</xdr:col>
      <xdr:colOff>165100</xdr:colOff>
      <xdr:row>51</xdr:row>
      <xdr:rowOff>86601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87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103128</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850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56153</xdr:rowOff>
    </xdr:from>
    <xdr:to>
      <xdr:col>98</xdr:col>
      <xdr:colOff>38100</xdr:colOff>
      <xdr:row>50</xdr:row>
      <xdr:rowOff>157753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862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2830</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840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51140</xdr:rowOff>
    </xdr:from>
    <xdr:to>
      <xdr:col>116</xdr:col>
      <xdr:colOff>63500</xdr:colOff>
      <xdr:row>74</xdr:row>
      <xdr:rowOff>139151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738440"/>
          <a:ext cx="8382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159509</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503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83510</xdr:rowOff>
    </xdr:from>
    <xdr:to>
      <xdr:col>111</xdr:col>
      <xdr:colOff>177800</xdr:colOff>
      <xdr:row>74</xdr:row>
      <xdr:rowOff>139151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770810"/>
          <a:ext cx="889000" cy="5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150426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83510</xdr:rowOff>
    </xdr:from>
    <xdr:to>
      <xdr:col>107</xdr:col>
      <xdr:colOff>50800</xdr:colOff>
      <xdr:row>74</xdr:row>
      <xdr:rowOff>126258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770810"/>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156115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9215</xdr:rowOff>
    </xdr:from>
    <xdr:to>
      <xdr:col>102</xdr:col>
      <xdr:colOff>114300</xdr:colOff>
      <xdr:row>74</xdr:row>
      <xdr:rowOff>126258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010715"/>
          <a:ext cx="889000" cy="80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43918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157304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3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340</xdr:rowOff>
    </xdr:from>
    <xdr:to>
      <xdr:col>116</xdr:col>
      <xdr:colOff>114300</xdr:colOff>
      <xdr:row>74</xdr:row>
      <xdr:rowOff>101940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8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150217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66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88351</xdr:rowOff>
    </xdr:from>
    <xdr:to>
      <xdr:col>112</xdr:col>
      <xdr:colOff>38100</xdr:colOff>
      <xdr:row>75</xdr:row>
      <xdr:rowOff>18501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7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9628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86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32710</xdr:rowOff>
    </xdr:from>
    <xdr:to>
      <xdr:col>107</xdr:col>
      <xdr:colOff>101600</xdr:colOff>
      <xdr:row>74</xdr:row>
      <xdr:rowOff>134310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72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150837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49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75458</xdr:rowOff>
    </xdr:from>
    <xdr:to>
      <xdr:col>102</xdr:col>
      <xdr:colOff>165100</xdr:colOff>
      <xdr:row>75</xdr:row>
      <xdr:rowOff>5608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76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22135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53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129865</xdr:rowOff>
    </xdr:from>
    <xdr:to>
      <xdr:col>98</xdr:col>
      <xdr:colOff>38100</xdr:colOff>
      <xdr:row>70</xdr:row>
      <xdr:rowOff>60015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19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76542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173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・物件費は新型コロナウイルスワクチン接種業務費の減（△</a:t>
          </a:r>
          <a:r>
            <a:rPr kumimoji="1" lang="en-US" altLang="ja-JP" sz="1300">
              <a:latin typeface="ＭＳ Ｐゴシック" panose="020B0600070205080204" pitchFamily="50" charset="-128"/>
              <a:ea typeface="ＭＳ Ｐゴシック" panose="020B0600070205080204" pitchFamily="50" charset="-128"/>
            </a:rPr>
            <a:t>407,514</a:t>
          </a:r>
          <a:r>
            <a:rPr kumimoji="1" lang="ja-JP" altLang="en-US" sz="1300">
              <a:latin typeface="ＭＳ Ｐゴシック" panose="020B0600070205080204" pitchFamily="50" charset="-128"/>
              <a:ea typeface="ＭＳ Ｐゴシック" panose="020B0600070205080204" pitchFamily="50" charset="-128"/>
            </a:rPr>
            <a:t>千円）などにより、</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・扶助費は住民税非課税世帯物価高騰対策特別給付金の皆増（＋</a:t>
          </a:r>
          <a:r>
            <a:rPr kumimoji="1" lang="en-US" altLang="ja-JP" sz="1300">
              <a:latin typeface="ＭＳ Ｐゴシック" panose="020B0600070205080204" pitchFamily="50" charset="-128"/>
              <a:ea typeface="ＭＳ Ｐゴシック" panose="020B0600070205080204" pitchFamily="50" charset="-128"/>
            </a:rPr>
            <a:t>1,651,310</a:t>
          </a:r>
          <a:r>
            <a:rPr kumimoji="1" lang="ja-JP" altLang="en-US" sz="1300">
              <a:latin typeface="ＭＳ Ｐゴシック" panose="020B0600070205080204" pitchFamily="50" charset="-128"/>
              <a:ea typeface="ＭＳ Ｐゴシック" panose="020B0600070205080204" pitchFamily="50" charset="-128"/>
            </a:rPr>
            <a:t>千円）などにより、</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・補助費等は中小企業者等電力価格高騰対策支援金の皆減（△</a:t>
          </a:r>
          <a:r>
            <a:rPr kumimoji="1" lang="en-US" altLang="ja-JP" sz="1300">
              <a:latin typeface="ＭＳ Ｐゴシック" panose="020B0600070205080204" pitchFamily="50" charset="-128"/>
              <a:ea typeface="ＭＳ Ｐゴシック" panose="020B0600070205080204" pitchFamily="50" charset="-128"/>
            </a:rPr>
            <a:t>269,150</a:t>
          </a:r>
          <a:r>
            <a:rPr kumimoji="1" lang="ja-JP" altLang="en-US" sz="1300">
              <a:latin typeface="ＭＳ Ｐゴシック" panose="020B0600070205080204" pitchFamily="50" charset="-128"/>
              <a:ea typeface="ＭＳ Ｐゴシック" panose="020B0600070205080204" pitchFamily="50" charset="-128"/>
            </a:rPr>
            <a:t>千円）及び同燃油価格高騰対策支援金の皆減（△</a:t>
          </a:r>
          <a:r>
            <a:rPr kumimoji="1" lang="en-US" altLang="ja-JP" sz="1300">
              <a:latin typeface="ＭＳ Ｐゴシック" panose="020B0600070205080204" pitchFamily="50" charset="-128"/>
              <a:ea typeface="ＭＳ Ｐゴシック" panose="020B0600070205080204" pitchFamily="50" charset="-128"/>
            </a:rPr>
            <a:t>248,766</a:t>
          </a:r>
          <a:r>
            <a:rPr kumimoji="1" lang="ja-JP" altLang="en-US" sz="1300">
              <a:latin typeface="ＭＳ Ｐゴシック" panose="020B0600070205080204" pitchFamily="50" charset="-128"/>
              <a:ea typeface="ＭＳ Ｐゴシック" panose="020B0600070205080204" pitchFamily="50" charset="-128"/>
            </a:rPr>
            <a:t>千円）などにより、</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栃木県足利市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141,021
135,417
177.76
59,763,849
55,477,142
2,839,592
30,144,319
36,791,707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61867</xdr:rowOff>
    </xdr:from>
    <xdr:to>
      <xdr:col>24</xdr:col>
      <xdr:colOff>63500</xdr:colOff>
      <xdr:row>35</xdr:row>
      <xdr:rowOff>131536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62617"/>
          <a:ext cx="838200" cy="6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155320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3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61867</xdr:rowOff>
    </xdr:from>
    <xdr:to>
      <xdr:col>19</xdr:col>
      <xdr:colOff>177800</xdr:colOff>
      <xdr:row>35</xdr:row>
      <xdr:rowOff>98878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62617"/>
          <a:ext cx="889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115043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98878</xdr:rowOff>
    </xdr:from>
    <xdr:to>
      <xdr:col>15</xdr:col>
      <xdr:colOff>50800</xdr:colOff>
      <xdr:row>35</xdr:row>
      <xdr:rowOff>169636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99628"/>
          <a:ext cx="889000" cy="7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147700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96701</xdr:rowOff>
    </xdr:from>
    <xdr:to>
      <xdr:col>10</xdr:col>
      <xdr:colOff>114300</xdr:colOff>
      <xdr:row>35</xdr:row>
      <xdr:rowOff>169636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97451"/>
          <a:ext cx="889000" cy="7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28501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80736</xdr:rowOff>
    </xdr:from>
    <xdr:to>
      <xdr:col>24</xdr:col>
      <xdr:colOff>114300</xdr:colOff>
      <xdr:row>36</xdr:row>
      <xdr:rowOff>10886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59163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5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11067</xdr:rowOff>
    </xdr:from>
    <xdr:to>
      <xdr:col>20</xdr:col>
      <xdr:colOff>38100</xdr:colOff>
      <xdr:row>35</xdr:row>
      <xdr:rowOff>112667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103794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48078</xdr:rowOff>
    </xdr:from>
    <xdr:to>
      <xdr:col>15</xdr:col>
      <xdr:colOff>101600</xdr:colOff>
      <xdr:row>35</xdr:row>
      <xdr:rowOff>149678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4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140805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118836</xdr:rowOff>
    </xdr:from>
    <xdr:to>
      <xdr:col>10</xdr:col>
      <xdr:colOff>165100</xdr:colOff>
      <xdr:row>36</xdr:row>
      <xdr:rowOff>48986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40113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45901</xdr:rowOff>
    </xdr:from>
    <xdr:to>
      <xdr:col>6</xdr:col>
      <xdr:colOff>38100</xdr:colOff>
      <xdr:row>35</xdr:row>
      <xdr:rowOff>147501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138628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164122</xdr:rowOff>
    </xdr:from>
    <xdr:to>
      <xdr:col>24</xdr:col>
      <xdr:colOff>63500</xdr:colOff>
      <xdr:row>59</xdr:row>
      <xdr:rowOff>66472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108222"/>
          <a:ext cx="838200" cy="7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148048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7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155181</xdr:rowOff>
    </xdr:from>
    <xdr:to>
      <xdr:col>19</xdr:col>
      <xdr:colOff>177800</xdr:colOff>
      <xdr:row>59</xdr:row>
      <xdr:rowOff>66472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99281"/>
          <a:ext cx="889000" cy="8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68216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124714</xdr:rowOff>
    </xdr:from>
    <xdr:to>
      <xdr:col>15</xdr:col>
      <xdr:colOff>50800</xdr:colOff>
      <xdr:row>58</xdr:row>
      <xdr:rowOff>155181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868664"/>
          <a:ext cx="889000" cy="123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124714</xdr:rowOff>
    </xdr:from>
    <xdr:to>
      <xdr:col>10</xdr:col>
      <xdr:colOff>114300</xdr:colOff>
      <xdr:row>59</xdr:row>
      <xdr:rowOff>66281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868664"/>
          <a:ext cx="889000" cy="13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85729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113322</xdr:rowOff>
    </xdr:from>
    <xdr:to>
      <xdr:col>24</xdr:col>
      <xdr:colOff>114300</xdr:colOff>
      <xdr:row>59</xdr:row>
      <xdr:rowOff>43472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28249</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7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15672</xdr:rowOff>
    </xdr:from>
    <xdr:to>
      <xdr:col>20</xdr:col>
      <xdr:colOff>38100</xdr:colOff>
      <xdr:row>59</xdr:row>
      <xdr:rowOff>117272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108399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104381</xdr:rowOff>
    </xdr:from>
    <xdr:to>
      <xdr:col>15</xdr:col>
      <xdr:colOff>101600</xdr:colOff>
      <xdr:row>59</xdr:row>
      <xdr:rowOff>34531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25658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4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73914</xdr:rowOff>
    </xdr:from>
    <xdr:to>
      <xdr:col>10</xdr:col>
      <xdr:colOff>165100</xdr:colOff>
      <xdr:row>52</xdr:row>
      <xdr:rowOff>4064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81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166641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91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15481</xdr:rowOff>
    </xdr:from>
    <xdr:to>
      <xdr:col>6</xdr:col>
      <xdr:colOff>38100</xdr:colOff>
      <xdr:row>59</xdr:row>
      <xdr:rowOff>117081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3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108208</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2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135376</xdr:rowOff>
    </xdr:from>
    <xdr:to>
      <xdr:col>24</xdr:col>
      <xdr:colOff>63500</xdr:colOff>
      <xdr:row>77</xdr:row>
      <xdr:rowOff>115069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65576"/>
          <a:ext cx="838200" cy="1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129856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17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33496</xdr:rowOff>
    </xdr:from>
    <xdr:to>
      <xdr:col>19</xdr:col>
      <xdr:colOff>177800</xdr:colOff>
      <xdr:row>77</xdr:row>
      <xdr:rowOff>115069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063696"/>
          <a:ext cx="889000" cy="25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53694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33496</xdr:rowOff>
    </xdr:from>
    <xdr:to>
      <xdr:col>15</xdr:col>
      <xdr:colOff>50800</xdr:colOff>
      <xdr:row>79</xdr:row>
      <xdr:rowOff>4921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63696"/>
          <a:ext cx="889000" cy="48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4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4921</xdr:rowOff>
    </xdr:from>
    <xdr:to>
      <xdr:col>10</xdr:col>
      <xdr:colOff>114300</xdr:colOff>
      <xdr:row>79</xdr:row>
      <xdr:rowOff>45593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549471"/>
          <a:ext cx="889000" cy="4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4602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0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100537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30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84576</xdr:rowOff>
    </xdr:from>
    <xdr:to>
      <xdr:col>24</xdr:col>
      <xdr:colOff>114300</xdr:colOff>
      <xdr:row>77</xdr:row>
      <xdr:rowOff>14726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1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63003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9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64269</xdr:rowOff>
    </xdr:from>
    <xdr:to>
      <xdr:col>20</xdr:col>
      <xdr:colOff>38100</xdr:colOff>
      <xdr:row>77</xdr:row>
      <xdr:rowOff>165869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156996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5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154146</xdr:rowOff>
    </xdr:from>
    <xdr:to>
      <xdr:col>15</xdr:col>
      <xdr:colOff>101600</xdr:colOff>
      <xdr:row>76</xdr:row>
      <xdr:rowOff>84296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75423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0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125571</xdr:rowOff>
    </xdr:from>
    <xdr:to>
      <xdr:col>10</xdr:col>
      <xdr:colOff>165100</xdr:colOff>
      <xdr:row>79</xdr:row>
      <xdr:rowOff>55721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49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46848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59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166243</xdr:rowOff>
    </xdr:from>
    <xdr:to>
      <xdr:col>6</xdr:col>
      <xdr:colOff>38100</xdr:colOff>
      <xdr:row>79</xdr:row>
      <xdr:rowOff>96393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3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87520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3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89474</xdr:rowOff>
    </xdr:from>
    <xdr:to>
      <xdr:col>24</xdr:col>
      <xdr:colOff>62865</xdr:colOff>
      <xdr:row>97</xdr:row>
      <xdr:rowOff>144892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19974"/>
          <a:ext cx="1270" cy="125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148719</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144892</xdr:rowOff>
    </xdr:from>
    <xdr:to>
      <xdr:col>24</xdr:col>
      <xdr:colOff>152400</xdr:colOff>
      <xdr:row>97</xdr:row>
      <xdr:rowOff>144892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7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36151</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9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89474</xdr:rowOff>
    </xdr:from>
    <xdr:to>
      <xdr:col>24</xdr:col>
      <xdr:colOff>152400</xdr:colOff>
      <xdr:row>90</xdr:row>
      <xdr:rowOff>89474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136663</xdr:rowOff>
    </xdr:from>
    <xdr:to>
      <xdr:col>24</xdr:col>
      <xdr:colOff>63500</xdr:colOff>
      <xdr:row>96</xdr:row>
      <xdr:rowOff>40782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424413"/>
          <a:ext cx="838200" cy="7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139177</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08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116300</xdr:rowOff>
    </xdr:from>
    <xdr:to>
      <xdr:col>24</xdr:col>
      <xdr:colOff>114300</xdr:colOff>
      <xdr:row>95</xdr:row>
      <xdr:rowOff>46450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2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40782</xdr:rowOff>
    </xdr:from>
    <xdr:to>
      <xdr:col>19</xdr:col>
      <xdr:colOff>177800</xdr:colOff>
      <xdr:row>96</xdr:row>
      <xdr:rowOff>70205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499982"/>
          <a:ext cx="889000" cy="2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98044</xdr:rowOff>
    </xdr:from>
    <xdr:to>
      <xdr:col>20</xdr:col>
      <xdr:colOff>38100</xdr:colOff>
      <xdr:row>95</xdr:row>
      <xdr:rowOff>28194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44721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59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70205</xdr:rowOff>
    </xdr:from>
    <xdr:to>
      <xdr:col>15</xdr:col>
      <xdr:colOff>50800</xdr:colOff>
      <xdr:row>98</xdr:row>
      <xdr:rowOff>117787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529405"/>
          <a:ext cx="889000" cy="39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89618</xdr:rowOff>
    </xdr:from>
    <xdr:to>
      <xdr:col>15</xdr:col>
      <xdr:colOff>101600</xdr:colOff>
      <xdr:row>95</xdr:row>
      <xdr:rowOff>19768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0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36295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59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98912</xdr:rowOff>
    </xdr:from>
    <xdr:to>
      <xdr:col>10</xdr:col>
      <xdr:colOff>114300</xdr:colOff>
      <xdr:row>98</xdr:row>
      <xdr:rowOff>117787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901012"/>
          <a:ext cx="8890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22214</xdr:rowOff>
    </xdr:from>
    <xdr:to>
      <xdr:col>10</xdr:col>
      <xdr:colOff>165100</xdr:colOff>
      <xdr:row>96</xdr:row>
      <xdr:rowOff>123814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4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140341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2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70579</xdr:rowOff>
    </xdr:from>
    <xdr:to>
      <xdr:col>6</xdr:col>
      <xdr:colOff>38100</xdr:colOff>
      <xdr:row>97</xdr:row>
      <xdr:rowOff>729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17256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0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85863</xdr:rowOff>
    </xdr:from>
    <xdr:to>
      <xdr:col>24</xdr:col>
      <xdr:colOff>114300</xdr:colOff>
      <xdr:row>96</xdr:row>
      <xdr:rowOff>16013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64290</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3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161432</xdr:rowOff>
    </xdr:from>
    <xdr:to>
      <xdr:col>20</xdr:col>
      <xdr:colOff>38100</xdr:colOff>
      <xdr:row>96</xdr:row>
      <xdr:rowOff>91582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44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82709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54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19405</xdr:rowOff>
    </xdr:from>
    <xdr:to>
      <xdr:col>15</xdr:col>
      <xdr:colOff>101600</xdr:colOff>
      <xdr:row>96</xdr:row>
      <xdr:rowOff>121005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4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112132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66987</xdr:rowOff>
    </xdr:from>
    <xdr:to>
      <xdr:col>10</xdr:col>
      <xdr:colOff>165100</xdr:colOff>
      <xdr:row>98</xdr:row>
      <xdr:rowOff>168587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6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159714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9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48112</xdr:rowOff>
    </xdr:from>
    <xdr:to>
      <xdr:col>6</xdr:col>
      <xdr:colOff>38100</xdr:colOff>
      <xdr:row>98</xdr:row>
      <xdr:rowOff>149712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5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140839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4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121778</xdr:rowOff>
    </xdr:from>
    <xdr:to>
      <xdr:col>55</xdr:col>
      <xdr:colOff>0</xdr:colOff>
      <xdr:row>38</xdr:row>
      <xdr:rowOff>123241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36878"/>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117389</xdr:rowOff>
    </xdr:from>
    <xdr:to>
      <xdr:col>50</xdr:col>
      <xdr:colOff>114300</xdr:colOff>
      <xdr:row>38</xdr:row>
      <xdr:rowOff>121778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32489"/>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88677</xdr:rowOff>
    </xdr:from>
    <xdr:to>
      <xdr:col>45</xdr:col>
      <xdr:colOff>177800</xdr:colOff>
      <xdr:row>38</xdr:row>
      <xdr:rowOff>117389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03777"/>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88677</xdr:rowOff>
    </xdr:from>
    <xdr:to>
      <xdr:col>41</xdr:col>
      <xdr:colOff>50800</xdr:colOff>
      <xdr:row>38</xdr:row>
      <xdr:rowOff>116566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03777"/>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72441</xdr:rowOff>
    </xdr:from>
    <xdr:to>
      <xdr:col>55</xdr:col>
      <xdr:colOff>50800</xdr:colOff>
      <xdr:row>39</xdr:row>
      <xdr:rowOff>2591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158818</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02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70978</xdr:rowOff>
    </xdr:from>
    <xdr:to>
      <xdr:col>50</xdr:col>
      <xdr:colOff>165100</xdr:colOff>
      <xdr:row>39</xdr:row>
      <xdr:rowOff>1128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8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163705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78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66589</xdr:rowOff>
    </xdr:from>
    <xdr:to>
      <xdr:col>46</xdr:col>
      <xdr:colOff>38100</xdr:colOff>
      <xdr:row>38</xdr:row>
      <xdr:rowOff>168189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159316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7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37877</xdr:rowOff>
    </xdr:from>
    <xdr:to>
      <xdr:col>41</xdr:col>
      <xdr:colOff>101600</xdr:colOff>
      <xdr:row>38</xdr:row>
      <xdr:rowOff>139477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130604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4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65766</xdr:rowOff>
    </xdr:from>
    <xdr:to>
      <xdr:col>36</xdr:col>
      <xdr:colOff>165100</xdr:colOff>
      <xdr:row>38</xdr:row>
      <xdr:rowOff>167366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8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158493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73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36602</xdr:rowOff>
    </xdr:from>
    <xdr:to>
      <xdr:col>55</xdr:col>
      <xdr:colOff>0</xdr:colOff>
      <xdr:row>56</xdr:row>
      <xdr:rowOff>142329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37802"/>
          <a:ext cx="8382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36602</xdr:rowOff>
    </xdr:from>
    <xdr:to>
      <xdr:col>50</xdr:col>
      <xdr:colOff>114300</xdr:colOff>
      <xdr:row>56</xdr:row>
      <xdr:rowOff>118040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37802"/>
          <a:ext cx="889000" cy="8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91980</xdr:rowOff>
    </xdr:from>
    <xdr:to>
      <xdr:col>45</xdr:col>
      <xdr:colOff>177800</xdr:colOff>
      <xdr:row>56</xdr:row>
      <xdr:rowOff>118040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93180"/>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135642</xdr:rowOff>
    </xdr:from>
    <xdr:to>
      <xdr:col>41</xdr:col>
      <xdr:colOff>50800</xdr:colOff>
      <xdr:row>56</xdr:row>
      <xdr:rowOff>91980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565392"/>
          <a:ext cx="889000" cy="1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159078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91529</xdr:rowOff>
    </xdr:from>
    <xdr:to>
      <xdr:col>55</xdr:col>
      <xdr:colOff>50800</xdr:colOff>
      <xdr:row>57</xdr:row>
      <xdr:rowOff>21679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9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69956</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157252</xdr:rowOff>
    </xdr:from>
    <xdr:to>
      <xdr:col>50</xdr:col>
      <xdr:colOff>165100</xdr:colOff>
      <xdr:row>56</xdr:row>
      <xdr:rowOff>87402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8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78529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67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67240</xdr:rowOff>
    </xdr:from>
    <xdr:to>
      <xdr:col>46</xdr:col>
      <xdr:colOff>38100</xdr:colOff>
      <xdr:row>56</xdr:row>
      <xdr:rowOff>168840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159967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76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41180</xdr:rowOff>
    </xdr:from>
    <xdr:to>
      <xdr:col>41</xdr:col>
      <xdr:colOff>101600</xdr:colOff>
      <xdr:row>56</xdr:row>
      <xdr:rowOff>142780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133907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73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84842</xdr:rowOff>
    </xdr:from>
    <xdr:to>
      <xdr:col>36</xdr:col>
      <xdr:colOff>165100</xdr:colOff>
      <xdr:row>56</xdr:row>
      <xdr:rowOff>14992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6119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60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154004</xdr:rowOff>
    </xdr:from>
    <xdr:to>
      <xdr:col>55</xdr:col>
      <xdr:colOff>0</xdr:colOff>
      <xdr:row>74</xdr:row>
      <xdr:rowOff>42153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669854"/>
          <a:ext cx="838200" cy="5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109585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154004</xdr:rowOff>
    </xdr:from>
    <xdr:to>
      <xdr:col>50</xdr:col>
      <xdr:colOff>114300</xdr:colOff>
      <xdr:row>74</xdr:row>
      <xdr:rowOff>121216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669854"/>
          <a:ext cx="889000" cy="13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139308</xdr:rowOff>
    </xdr:from>
    <xdr:to>
      <xdr:col>45</xdr:col>
      <xdr:colOff>177800</xdr:colOff>
      <xdr:row>74</xdr:row>
      <xdr:rowOff>121216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655158"/>
          <a:ext cx="889000" cy="15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59592</xdr:rowOff>
    </xdr:from>
    <xdr:to>
      <xdr:col>41</xdr:col>
      <xdr:colOff>50800</xdr:colOff>
      <xdr:row>73</xdr:row>
      <xdr:rowOff>139308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575442"/>
          <a:ext cx="889000" cy="7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132053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162803</xdr:rowOff>
    </xdr:from>
    <xdr:to>
      <xdr:col>55</xdr:col>
      <xdr:colOff>50800</xdr:colOff>
      <xdr:row>74</xdr:row>
      <xdr:rowOff>92953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6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14230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53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103204</xdr:rowOff>
    </xdr:from>
    <xdr:to>
      <xdr:col>50</xdr:col>
      <xdr:colOff>165100</xdr:colOff>
      <xdr:row>74</xdr:row>
      <xdr:rowOff>33354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61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49881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3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70416</xdr:rowOff>
    </xdr:from>
    <xdr:to>
      <xdr:col>46</xdr:col>
      <xdr:colOff>38100</xdr:colOff>
      <xdr:row>75</xdr:row>
      <xdr:rowOff>566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75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17093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53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88508</xdr:rowOff>
    </xdr:from>
    <xdr:to>
      <xdr:col>41</xdr:col>
      <xdr:colOff>101600</xdr:colOff>
      <xdr:row>74</xdr:row>
      <xdr:rowOff>18658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60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35185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3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8792</xdr:rowOff>
    </xdr:from>
    <xdr:to>
      <xdr:col>36</xdr:col>
      <xdr:colOff>165100</xdr:colOff>
      <xdr:row>73</xdr:row>
      <xdr:rowOff>110392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52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126919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29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140767</xdr:rowOff>
    </xdr:from>
    <xdr:to>
      <xdr:col>55</xdr:col>
      <xdr:colOff>0</xdr:colOff>
      <xdr:row>97</xdr:row>
      <xdr:rowOff>21286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99967"/>
          <a:ext cx="8382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13894</xdr:rowOff>
    </xdr:from>
    <xdr:to>
      <xdr:col>50</xdr:col>
      <xdr:colOff>114300</xdr:colOff>
      <xdr:row>97</xdr:row>
      <xdr:rowOff>21286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44544"/>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90018</xdr:rowOff>
    </xdr:from>
    <xdr:to>
      <xdr:col>45</xdr:col>
      <xdr:colOff>177800</xdr:colOff>
      <xdr:row>97</xdr:row>
      <xdr:rowOff>13894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49218"/>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90018</xdr:rowOff>
    </xdr:from>
    <xdr:to>
      <xdr:col>41</xdr:col>
      <xdr:colOff>50800</xdr:colOff>
      <xdr:row>96</xdr:row>
      <xdr:rowOff>137643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49218"/>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163606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89967</xdr:rowOff>
    </xdr:from>
    <xdr:to>
      <xdr:col>55</xdr:col>
      <xdr:colOff>50800</xdr:colOff>
      <xdr:row>97</xdr:row>
      <xdr:rowOff>20117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4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68394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141936</xdr:rowOff>
    </xdr:from>
    <xdr:to>
      <xdr:col>50</xdr:col>
      <xdr:colOff>165100</xdr:colOff>
      <xdr:row>97</xdr:row>
      <xdr:rowOff>72086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0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63213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134544</xdr:rowOff>
    </xdr:from>
    <xdr:to>
      <xdr:col>46</xdr:col>
      <xdr:colOff>38100</xdr:colOff>
      <xdr:row>97</xdr:row>
      <xdr:rowOff>64694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9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55821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8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39218</xdr:rowOff>
    </xdr:from>
    <xdr:to>
      <xdr:col>41</xdr:col>
      <xdr:colOff>101600</xdr:colOff>
      <xdr:row>96</xdr:row>
      <xdr:rowOff>140818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157345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27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86843</xdr:rowOff>
    </xdr:from>
    <xdr:to>
      <xdr:col>36</xdr:col>
      <xdr:colOff>165100</xdr:colOff>
      <xdr:row>97</xdr:row>
      <xdr:rowOff>16993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8120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77521</xdr:rowOff>
    </xdr:from>
    <xdr:to>
      <xdr:col>85</xdr:col>
      <xdr:colOff>127000</xdr:colOff>
      <xdr:row>38</xdr:row>
      <xdr:rowOff>60833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21171"/>
          <a:ext cx="838200" cy="1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108500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77521</xdr:rowOff>
    </xdr:from>
    <xdr:to>
      <xdr:col>81</xdr:col>
      <xdr:colOff>50800</xdr:colOff>
      <xdr:row>38</xdr:row>
      <xdr:rowOff>53366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21171"/>
          <a:ext cx="889000" cy="1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78816</xdr:rowOff>
    </xdr:from>
    <xdr:to>
      <xdr:col>76</xdr:col>
      <xdr:colOff>114300</xdr:colOff>
      <xdr:row>38</xdr:row>
      <xdr:rowOff>53366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079566"/>
          <a:ext cx="889000" cy="4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78816</xdr:rowOff>
    </xdr:from>
    <xdr:to>
      <xdr:col>71</xdr:col>
      <xdr:colOff>177800</xdr:colOff>
      <xdr:row>38</xdr:row>
      <xdr:rowOff>59919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079566"/>
          <a:ext cx="889000" cy="4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162577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10033</xdr:rowOff>
    </xdr:from>
    <xdr:to>
      <xdr:col>85</xdr:col>
      <xdr:colOff>177800</xdr:colOff>
      <xdr:row>38</xdr:row>
      <xdr:rowOff>111633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96410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26721</xdr:rowOff>
    </xdr:from>
    <xdr:to>
      <xdr:col>81</xdr:col>
      <xdr:colOff>101600</xdr:colOff>
      <xdr:row>37</xdr:row>
      <xdr:rowOff>128321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119448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6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2566</xdr:rowOff>
    </xdr:from>
    <xdr:to>
      <xdr:col>76</xdr:col>
      <xdr:colOff>165100</xdr:colOff>
      <xdr:row>38</xdr:row>
      <xdr:rowOff>104166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95293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28016</xdr:rowOff>
    </xdr:from>
    <xdr:to>
      <xdr:col>72</xdr:col>
      <xdr:colOff>38100</xdr:colOff>
      <xdr:row>35</xdr:row>
      <xdr:rowOff>129616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146143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0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9119</xdr:rowOff>
    </xdr:from>
    <xdr:to>
      <xdr:col>67</xdr:col>
      <xdr:colOff>101600</xdr:colOff>
      <xdr:row>38</xdr:row>
      <xdr:rowOff>110719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101846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140752</xdr:rowOff>
    </xdr:from>
    <xdr:to>
      <xdr:col>85</xdr:col>
      <xdr:colOff>127000</xdr:colOff>
      <xdr:row>59</xdr:row>
      <xdr:rowOff>13467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10084852"/>
          <a:ext cx="838200" cy="4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82814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12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140752</xdr:rowOff>
    </xdr:from>
    <xdr:to>
      <xdr:col>81</xdr:col>
      <xdr:colOff>50800</xdr:colOff>
      <xdr:row>59</xdr:row>
      <xdr:rowOff>21445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84852"/>
          <a:ext cx="889000" cy="5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53179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73612</xdr:rowOff>
    </xdr:from>
    <xdr:to>
      <xdr:col>76</xdr:col>
      <xdr:colOff>114300</xdr:colOff>
      <xdr:row>59</xdr:row>
      <xdr:rowOff>21445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17712"/>
          <a:ext cx="889000" cy="11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4899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6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73612</xdr:rowOff>
    </xdr:from>
    <xdr:to>
      <xdr:col>71</xdr:col>
      <xdr:colOff>177800</xdr:colOff>
      <xdr:row>59</xdr:row>
      <xdr:rowOff>37333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17712"/>
          <a:ext cx="889000" cy="13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9448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3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87927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134117</xdr:rowOff>
    </xdr:from>
    <xdr:to>
      <xdr:col>85</xdr:col>
      <xdr:colOff>177800</xdr:colOff>
      <xdr:row>59</xdr:row>
      <xdr:rowOff>64267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7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49044</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9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89952</xdr:rowOff>
    </xdr:from>
    <xdr:to>
      <xdr:col>81</xdr:col>
      <xdr:colOff>101600</xdr:colOff>
      <xdr:row>59</xdr:row>
      <xdr:rowOff>20102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3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11229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2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142095</xdr:rowOff>
    </xdr:from>
    <xdr:to>
      <xdr:col>76</xdr:col>
      <xdr:colOff>165100</xdr:colOff>
      <xdr:row>59</xdr:row>
      <xdr:rowOff>72245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63372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7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22812</xdr:rowOff>
    </xdr:from>
    <xdr:to>
      <xdr:col>72</xdr:col>
      <xdr:colOff>38100</xdr:colOff>
      <xdr:row>58</xdr:row>
      <xdr:rowOff>124412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6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115539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5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157983</xdr:rowOff>
    </xdr:from>
    <xdr:to>
      <xdr:col>67</xdr:col>
      <xdr:colOff>101600</xdr:colOff>
      <xdr:row>59</xdr:row>
      <xdr:rowOff>88133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1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79260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9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52832</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25932"/>
          <a:ext cx="889000" cy="1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13208</xdr:rowOff>
    </xdr:from>
    <xdr:to>
      <xdr:col>76</xdr:col>
      <xdr:colOff>114300</xdr:colOff>
      <xdr:row>78</xdr:row>
      <xdr:rowOff>52832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2871958"/>
          <a:ext cx="889000" cy="55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121620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494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13208</xdr:rowOff>
    </xdr:from>
    <xdr:to>
      <xdr:col>71</xdr:col>
      <xdr:colOff>177800</xdr:colOff>
      <xdr:row>76</xdr:row>
      <xdr:rowOff>90551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2871958"/>
          <a:ext cx="889000" cy="24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93045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2032</xdr:rowOff>
    </xdr:from>
    <xdr:to>
      <xdr:col>76</xdr:col>
      <xdr:colOff>165100</xdr:colOff>
      <xdr:row>78</xdr:row>
      <xdr:rowOff>103632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120159</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150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133858</xdr:rowOff>
    </xdr:from>
    <xdr:to>
      <xdr:col>72</xdr:col>
      <xdr:colOff>38100</xdr:colOff>
      <xdr:row>75</xdr:row>
      <xdr:rowOff>64008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282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80535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259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39751</xdr:rowOff>
    </xdr:from>
    <xdr:to>
      <xdr:col>67</xdr:col>
      <xdr:colOff>101600</xdr:colOff>
      <xdr:row>76</xdr:row>
      <xdr:rowOff>141351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0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132478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1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144881</xdr:rowOff>
    </xdr:from>
    <xdr:to>
      <xdr:col>85</xdr:col>
      <xdr:colOff>127000</xdr:colOff>
      <xdr:row>95</xdr:row>
      <xdr:rowOff>145796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432631"/>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136256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08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145796</xdr:rowOff>
    </xdr:from>
    <xdr:to>
      <xdr:col>81</xdr:col>
      <xdr:colOff>50800</xdr:colOff>
      <xdr:row>95</xdr:row>
      <xdr:rowOff>148234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433546"/>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148234</xdr:rowOff>
    </xdr:from>
    <xdr:to>
      <xdr:col>76</xdr:col>
      <xdr:colOff>114300</xdr:colOff>
      <xdr:row>95</xdr:row>
      <xdr:rowOff>150064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435984"/>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136023</xdr:rowOff>
    </xdr:from>
    <xdr:to>
      <xdr:col>71</xdr:col>
      <xdr:colOff>177800</xdr:colOff>
      <xdr:row>95</xdr:row>
      <xdr:rowOff>150064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423773"/>
          <a:ext cx="889000" cy="1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94081</xdr:rowOff>
    </xdr:from>
    <xdr:to>
      <xdr:col>85</xdr:col>
      <xdr:colOff>177800</xdr:colOff>
      <xdr:row>96</xdr:row>
      <xdr:rowOff>24231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72508</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6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94996</xdr:rowOff>
    </xdr:from>
    <xdr:to>
      <xdr:col>81</xdr:col>
      <xdr:colOff>101600</xdr:colOff>
      <xdr:row>96</xdr:row>
      <xdr:rowOff>25146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8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16273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47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97434</xdr:rowOff>
    </xdr:from>
    <xdr:to>
      <xdr:col>76</xdr:col>
      <xdr:colOff>165100</xdr:colOff>
      <xdr:row>96</xdr:row>
      <xdr:rowOff>27584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8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18711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47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99264</xdr:rowOff>
    </xdr:from>
    <xdr:to>
      <xdr:col>72</xdr:col>
      <xdr:colOff>38100</xdr:colOff>
      <xdr:row>96</xdr:row>
      <xdr:rowOff>29414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20541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47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85223</xdr:rowOff>
    </xdr:from>
    <xdr:to>
      <xdr:col>67</xdr:col>
      <xdr:colOff>101600</xdr:colOff>
      <xdr:row>96</xdr:row>
      <xdr:rowOff>15373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7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6500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46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・総務費は公共施設等整備基金積立金の増（＋</a:t>
          </a:r>
          <a:r>
            <a:rPr kumimoji="1" lang="en-US" altLang="ja-JP" sz="1300">
              <a:latin typeface="ＭＳ Ｐゴシック" panose="020B0600070205080204" pitchFamily="50" charset="-128"/>
              <a:ea typeface="ＭＳ Ｐゴシック" panose="020B0600070205080204" pitchFamily="50" charset="-128"/>
            </a:rPr>
            <a:t>600,768</a:t>
          </a:r>
          <a:r>
            <a:rPr kumimoji="1" lang="ja-JP" altLang="en-US" sz="1300">
              <a:latin typeface="ＭＳ Ｐゴシック" panose="020B0600070205080204" pitchFamily="50" charset="-128"/>
              <a:ea typeface="ＭＳ Ｐゴシック" panose="020B0600070205080204" pitchFamily="50" charset="-128"/>
            </a:rPr>
            <a:t>千円）などにより、前年度比＋</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・民生費は住民税非課税世帯物価高騰対策特別給付金の皆増（＋</a:t>
          </a:r>
          <a:r>
            <a:rPr kumimoji="1" lang="en-US" altLang="ja-JP" sz="1300">
              <a:latin typeface="ＭＳ Ｐゴシック" panose="020B0600070205080204" pitchFamily="50" charset="-128"/>
              <a:ea typeface="ＭＳ Ｐゴシック" panose="020B0600070205080204" pitchFamily="50" charset="-128"/>
            </a:rPr>
            <a:t>1,725,756</a:t>
          </a:r>
          <a:r>
            <a:rPr kumimoji="1" lang="ja-JP" altLang="en-US" sz="1300">
              <a:latin typeface="ＭＳ Ｐゴシック" panose="020B0600070205080204" pitchFamily="50" charset="-128"/>
              <a:ea typeface="ＭＳ Ｐゴシック" panose="020B0600070205080204" pitchFamily="50" charset="-128"/>
            </a:rPr>
            <a:t>千円）、後期高齢者医療費の増（＋</a:t>
          </a:r>
          <a:r>
            <a:rPr kumimoji="1" lang="en-US" altLang="ja-JP" sz="1300">
              <a:latin typeface="ＭＳ Ｐゴシック" panose="020B0600070205080204" pitchFamily="50" charset="-128"/>
              <a:ea typeface="ＭＳ Ｐゴシック" panose="020B0600070205080204" pitchFamily="50" charset="-128"/>
            </a:rPr>
            <a:t>116,800</a:t>
          </a:r>
          <a:r>
            <a:rPr kumimoji="1" lang="ja-JP" altLang="en-US" sz="1300">
              <a:latin typeface="ＭＳ Ｐゴシック" panose="020B0600070205080204" pitchFamily="50" charset="-128"/>
              <a:ea typeface="ＭＳ Ｐゴシック" panose="020B0600070205080204" pitchFamily="50" charset="-128"/>
            </a:rPr>
            <a:t>千円）、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施設型給付費（認定こども園）の増（＋</a:t>
          </a:r>
          <a:r>
            <a:rPr kumimoji="1" lang="en-US" altLang="ja-JP" sz="1300">
              <a:latin typeface="ＭＳ Ｐゴシック" panose="020B0600070205080204" pitchFamily="50" charset="-128"/>
              <a:ea typeface="ＭＳ Ｐゴシック" panose="020B0600070205080204" pitchFamily="50" charset="-128"/>
            </a:rPr>
            <a:t>238,016</a:t>
          </a:r>
          <a:r>
            <a:rPr kumimoji="1" lang="ja-JP" altLang="en-US" sz="1300">
              <a:latin typeface="ＭＳ Ｐゴシック" panose="020B0600070205080204" pitchFamily="50" charset="-128"/>
              <a:ea typeface="ＭＳ Ｐゴシック" panose="020B0600070205080204" pitchFamily="50" charset="-128"/>
            </a:rPr>
            <a:t>千円）などにより、前年度比＋</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・衛生費は斎場再整備事業費の増（＋</a:t>
          </a:r>
          <a:r>
            <a:rPr kumimoji="1" lang="en-US" altLang="ja-JP" sz="1300">
              <a:latin typeface="ＭＳ Ｐゴシック" panose="020B0600070205080204" pitchFamily="50" charset="-128"/>
              <a:ea typeface="ＭＳ Ｐゴシック" panose="020B0600070205080204" pitchFamily="50" charset="-128"/>
            </a:rPr>
            <a:t>502,538</a:t>
          </a:r>
          <a:r>
            <a:rPr kumimoji="1" lang="ja-JP" altLang="en-US" sz="1300">
              <a:latin typeface="ＭＳ Ｐゴシック" panose="020B0600070205080204" pitchFamily="50" charset="-128"/>
              <a:ea typeface="ＭＳ Ｐゴシック" panose="020B0600070205080204" pitchFamily="50" charset="-128"/>
            </a:rPr>
            <a:t>千円）などにより、前年度比＋</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・農林水産業費は農村地域防災減災事業費の減（△</a:t>
          </a:r>
          <a:r>
            <a:rPr kumimoji="1" lang="en-US" altLang="ja-JP" sz="1300">
              <a:latin typeface="ＭＳ Ｐゴシック" panose="020B0600070205080204" pitchFamily="50" charset="-128"/>
              <a:ea typeface="ＭＳ Ｐゴシック" panose="020B0600070205080204" pitchFamily="50" charset="-128"/>
            </a:rPr>
            <a:t>236,148</a:t>
          </a:r>
          <a:r>
            <a:rPr kumimoji="1" lang="ja-JP" altLang="en-US" sz="1300">
              <a:latin typeface="ＭＳ Ｐゴシック" panose="020B0600070205080204" pitchFamily="50" charset="-128"/>
              <a:ea typeface="ＭＳ Ｐゴシック" panose="020B0600070205080204" pitchFamily="50" charset="-128"/>
            </a:rPr>
            <a:t>千円）などにより、前年度比△</a:t>
          </a:r>
          <a:r>
            <a:rPr kumimoji="1" lang="en-US" altLang="ja-JP" sz="1300">
              <a:latin typeface="ＭＳ Ｐゴシック" panose="020B0600070205080204" pitchFamily="50" charset="-128"/>
              <a:ea typeface="ＭＳ Ｐゴシック" panose="020B0600070205080204" pitchFamily="50" charset="-128"/>
            </a:rPr>
            <a:t>32.6</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栃木県足利市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・実質収支比率は</a:t>
          </a:r>
          <a:r>
            <a:rPr kumimoji="1" lang="en-US" altLang="ja-JP" sz="1200">
              <a:latin typeface="ＭＳ ゴシック" pitchFamily="49" charset="-128"/>
              <a:ea typeface="ＭＳ ゴシック" pitchFamily="49" charset="-128"/>
            </a:rPr>
            <a:t>9.42%</a:t>
          </a:r>
          <a:r>
            <a:rPr kumimoji="1" lang="ja-JP" altLang="en-US" sz="1200">
              <a:latin typeface="ＭＳ ゴシック" pitchFamily="49" charset="-128"/>
              <a:ea typeface="ＭＳ ゴシック" pitchFamily="49" charset="-128"/>
            </a:rPr>
            <a:t>となり、令和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年度決算から</a:t>
          </a:r>
          <a:r>
            <a:rPr kumimoji="1" lang="en-US" altLang="ja-JP" sz="1200">
              <a:latin typeface="ＭＳ ゴシック" pitchFamily="49" charset="-128"/>
              <a:ea typeface="ＭＳ ゴシック" pitchFamily="49" charset="-128"/>
            </a:rPr>
            <a:t>2.81</a:t>
          </a:r>
          <a:r>
            <a:rPr kumimoji="1" lang="ja-JP" altLang="en-US" sz="1200">
              <a:latin typeface="ＭＳ ゴシック" pitchFamily="49" charset="-128"/>
              <a:ea typeface="ＭＳ ゴシック" pitchFamily="49" charset="-128"/>
            </a:rPr>
            <a:t>％減少した。</a:t>
          </a:r>
          <a:endParaRPr kumimoji="1" lang="en-US" altLang="ja-JP" sz="1200">
            <a:solidFill>
              <a:srgbClr val="FF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歳入歳出差引額は前年度比＋</a:t>
          </a:r>
          <a:r>
            <a:rPr kumimoji="1" lang="en-US" altLang="ja-JP" sz="1200">
              <a:solidFill>
                <a:sysClr val="windowText" lastClr="000000"/>
              </a:solidFill>
              <a:latin typeface="ＭＳ ゴシック" pitchFamily="49" charset="-128"/>
              <a:ea typeface="ＭＳ ゴシック" pitchFamily="49" charset="-128"/>
            </a:rPr>
            <a:t>474</a:t>
          </a:r>
          <a:r>
            <a:rPr kumimoji="1" lang="ja-JP" altLang="en-US" sz="1200">
              <a:solidFill>
                <a:sysClr val="windowText" lastClr="000000"/>
              </a:solidFill>
              <a:latin typeface="ＭＳ ゴシック" pitchFamily="49" charset="-128"/>
              <a:ea typeface="ＭＳ ゴシック" pitchFamily="49" charset="-128"/>
            </a:rPr>
            <a:t>百万円であるが、繰越すべき財源が物価高騰対応重点支援地方創生臨時交付金関連事業などにより、</a:t>
          </a:r>
          <a:r>
            <a:rPr kumimoji="1" lang="en-US" altLang="ja-JP" sz="1200">
              <a:solidFill>
                <a:sysClr val="windowText" lastClr="000000"/>
              </a:solidFill>
              <a:latin typeface="ＭＳ ゴシック" pitchFamily="49" charset="-128"/>
              <a:ea typeface="ＭＳ ゴシック" pitchFamily="49" charset="-128"/>
            </a:rPr>
            <a:t>1,447</a:t>
          </a:r>
          <a:r>
            <a:rPr kumimoji="1" lang="ja-JP" altLang="en-US" sz="1200">
              <a:solidFill>
                <a:sysClr val="windowText" lastClr="000000"/>
              </a:solidFill>
              <a:latin typeface="ＭＳ ゴシック" pitchFamily="49" charset="-128"/>
              <a:ea typeface="ＭＳ ゴシック" pitchFamily="49" charset="-128"/>
            </a:rPr>
            <a:t>百万円（前年度比＋</a:t>
          </a:r>
          <a:r>
            <a:rPr kumimoji="1" lang="en-US" altLang="ja-JP" sz="1200">
              <a:solidFill>
                <a:sysClr val="windowText" lastClr="000000"/>
              </a:solidFill>
              <a:latin typeface="ＭＳ ゴシック" pitchFamily="49" charset="-128"/>
              <a:ea typeface="ＭＳ ゴシック" pitchFamily="49" charset="-128"/>
            </a:rPr>
            <a:t>1,280</a:t>
          </a:r>
          <a:r>
            <a:rPr kumimoji="1" lang="ja-JP" altLang="en-US" sz="1200">
              <a:solidFill>
                <a:sysClr val="windowText" lastClr="000000"/>
              </a:solidFill>
              <a:latin typeface="ＭＳ ゴシック" pitchFamily="49" charset="-128"/>
              <a:ea typeface="ＭＳ ゴシック" pitchFamily="49" charset="-128"/>
            </a:rPr>
            <a:t>百万円）であったため、実質収支額は</a:t>
          </a:r>
          <a:r>
            <a:rPr kumimoji="1" lang="en-US" altLang="ja-JP" sz="1200">
              <a:solidFill>
                <a:sysClr val="windowText" lastClr="000000"/>
              </a:solidFill>
              <a:latin typeface="ＭＳ ゴシック" pitchFamily="49" charset="-128"/>
              <a:ea typeface="ＭＳ ゴシック" pitchFamily="49" charset="-128"/>
            </a:rPr>
            <a:t>2,840</a:t>
          </a:r>
          <a:r>
            <a:rPr kumimoji="1" lang="ja-JP" altLang="en-US" sz="1200">
              <a:solidFill>
                <a:sysClr val="windowText" lastClr="000000"/>
              </a:solidFill>
              <a:latin typeface="ＭＳ ゴシック" pitchFamily="49" charset="-128"/>
              <a:ea typeface="ＭＳ ゴシック" pitchFamily="49" charset="-128"/>
            </a:rPr>
            <a:t>百万円、単年度収支は△</a:t>
          </a:r>
          <a:r>
            <a:rPr kumimoji="1" lang="en-US" altLang="ja-JP" sz="1200">
              <a:solidFill>
                <a:sysClr val="windowText" lastClr="000000"/>
              </a:solidFill>
              <a:latin typeface="ＭＳ ゴシック" pitchFamily="49" charset="-128"/>
              <a:ea typeface="ＭＳ ゴシック" pitchFamily="49" charset="-128"/>
            </a:rPr>
            <a:t>806</a:t>
          </a:r>
          <a:r>
            <a:rPr kumimoji="1" lang="ja-JP" altLang="en-US" sz="1200">
              <a:solidFill>
                <a:sysClr val="windowText" lastClr="000000"/>
              </a:solidFill>
              <a:latin typeface="ＭＳ ゴシック" pitchFamily="49" charset="-128"/>
              <a:ea typeface="ＭＳ ゴシック" pitchFamily="49" charset="-128"/>
            </a:rPr>
            <a:t>百万円となった。</a:t>
          </a:r>
        </a:p>
        <a:p>
          <a:r>
            <a:rPr kumimoji="1" lang="ja-JP" altLang="en-US" sz="1200">
              <a:latin typeface="ＭＳ ゴシック" pitchFamily="49" charset="-128"/>
              <a:ea typeface="ＭＳ ゴシック" pitchFamily="49" charset="-128"/>
            </a:rPr>
            <a:t>・財政調整基金残高の比率は、実質収支額のうち、</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億円を積み立てるなど、基金残高が増加したため、令和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年度決算に比べ</a:t>
          </a:r>
          <a:r>
            <a:rPr kumimoji="1" lang="en-US" altLang="ja-JP" sz="1200">
              <a:latin typeface="ＭＳ ゴシック" pitchFamily="49" charset="-128"/>
              <a:ea typeface="ＭＳ ゴシック" pitchFamily="49" charset="-128"/>
            </a:rPr>
            <a:t>3.17</a:t>
          </a:r>
          <a:r>
            <a:rPr kumimoji="1" lang="ja-JP" altLang="en-US" sz="1200">
              <a:latin typeface="ＭＳ ゴシック" pitchFamily="49" charset="-128"/>
              <a:ea typeface="ＭＳ ゴシック" pitchFamily="49" charset="-128"/>
            </a:rPr>
            <a:t>％増加した。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栃木県足利市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・赤字が発生している会計はないが、特別会計の歳入について一般会計からの繰入金に頼らざるを得ない状況が続いている。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年度は一般会計の標準財政規模比が</a:t>
          </a:r>
          <a:r>
            <a:rPr kumimoji="1" lang="en-US" altLang="ja-JP" sz="1400">
              <a:latin typeface="ＭＳ ゴシック" pitchFamily="49" charset="-128"/>
              <a:ea typeface="ＭＳ ゴシック" pitchFamily="49" charset="-128"/>
            </a:rPr>
            <a:t>9.41</a:t>
          </a:r>
          <a:r>
            <a:rPr kumimoji="1" lang="ja-JP" altLang="en-US" sz="1400">
              <a:latin typeface="ＭＳ ゴシック" pitchFamily="49" charset="-128"/>
              <a:ea typeface="ＭＳ ゴシック" pitchFamily="49" charset="-128"/>
            </a:rPr>
            <a:t>％と前年比△</a:t>
          </a:r>
          <a:r>
            <a:rPr kumimoji="1" lang="en-US" altLang="ja-JP" sz="1400">
              <a:latin typeface="ＭＳ ゴシック" pitchFamily="49" charset="-128"/>
              <a:ea typeface="ＭＳ ゴシック" pitchFamily="49" charset="-128"/>
            </a:rPr>
            <a:t>2.81</a:t>
          </a:r>
          <a:r>
            <a:rPr kumimoji="1" lang="ja-JP" altLang="en-US" sz="1400">
              <a:latin typeface="ＭＳ ゴシック" pitchFamily="49" charset="-128"/>
              <a:ea typeface="ＭＳ ゴシック" pitchFamily="49" charset="-128"/>
            </a:rPr>
            <a:t>％となっている。</a:t>
          </a:r>
          <a:endParaRPr kumimoji="1" lang="ja-JP" altLang="en-US" sz="1400">
            <a:solidFill>
              <a:srgbClr val="FF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・すべての会計において歳入の確保、歳出の見直しに引き続き取り組む必要がある。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44750\Desktop\&#12304;&#36001;&#25919;&#29366;&#27841;&#36039;&#26009;&#38598;&#12305;_092029_&#36275;&#21033;&#24066;_2023\&#12304;&#36001;&#25919;&#29366;&#27841;&#36039;&#26009;&#38598;&#12305;_092029_&#36275;&#21033;&#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cell r="BQ51"/>
          <cell r="BR51"/>
          <cell r="BS51"/>
          <cell r="BT51"/>
          <cell r="BU51"/>
          <cell r="BV51"/>
          <cell r="BW51"/>
          <cell r="BX51"/>
          <cell r="BY51"/>
          <cell r="BZ51"/>
          <cell r="CA51"/>
          <cell r="CB51"/>
          <cell r="CC51"/>
          <cell r="CD51"/>
          <cell r="CE51"/>
          <cell r="CF51"/>
          <cell r="CG51"/>
          <cell r="CH51"/>
          <cell r="CI51"/>
          <cell r="CJ51"/>
          <cell r="CK51"/>
          <cell r="CL51"/>
          <cell r="CM51"/>
          <cell r="CN51"/>
          <cell r="CO51"/>
          <cell r="CP51"/>
          <cell r="CQ51"/>
          <cell r="CR51"/>
          <cell r="CS51"/>
          <cell r="CT51"/>
          <cell r="CU51"/>
          <cell r="CV51"/>
          <cell r="CW51"/>
          <cell r="CX51"/>
          <cell r="CY51"/>
          <cell r="CZ51"/>
          <cell r="DA51"/>
          <cell r="DB51"/>
          <cell r="DC51"/>
        </row>
        <row r="53">
          <cell r="BP53">
            <v>65</v>
          </cell>
          <cell r="BQ53"/>
          <cell r="BR53"/>
          <cell r="BS53"/>
          <cell r="BT53"/>
          <cell r="BU53"/>
          <cell r="BV53"/>
          <cell r="BW53"/>
          <cell r="BX53">
            <v>66.2</v>
          </cell>
          <cell r="BY53"/>
          <cell r="BZ53"/>
          <cell r="CA53"/>
          <cell r="CB53"/>
          <cell r="CC53"/>
          <cell r="CD53"/>
          <cell r="CE53"/>
          <cell r="CF53">
            <v>67.599999999999994</v>
          </cell>
          <cell r="CG53"/>
          <cell r="CH53"/>
          <cell r="CI53"/>
          <cell r="CJ53"/>
          <cell r="CK53"/>
          <cell r="CL53"/>
          <cell r="CM53"/>
          <cell r="CN53">
            <v>69.099999999999994</v>
          </cell>
          <cell r="CO53"/>
          <cell r="CP53"/>
          <cell r="CQ53"/>
          <cell r="CR53"/>
          <cell r="CS53"/>
          <cell r="CT53"/>
          <cell r="CU53"/>
          <cell r="CV53">
            <v>70.900000000000006</v>
          </cell>
          <cell r="CW53"/>
          <cell r="CX53"/>
          <cell r="CY53"/>
          <cell r="CZ53"/>
          <cell r="DA53"/>
          <cell r="DB53"/>
          <cell r="DC53"/>
        </row>
        <row r="55">
          <cell r="AN55" t="str">
            <v>類似団体内平均値</v>
          </cell>
          <cell r="BP55">
            <v>0.5</v>
          </cell>
          <cell r="BQ55"/>
          <cell r="BR55"/>
          <cell r="BS55"/>
          <cell r="BT55"/>
          <cell r="BU55"/>
          <cell r="BV55"/>
          <cell r="BW55"/>
          <cell r="BX55">
            <v>5.9</v>
          </cell>
          <cell r="BY55"/>
          <cell r="BZ55"/>
          <cell r="CA55"/>
          <cell r="CB55"/>
          <cell r="CC55"/>
          <cell r="CD55"/>
          <cell r="CE55"/>
          <cell r="CF55">
            <v>4.0999999999999996</v>
          </cell>
          <cell r="CG55"/>
          <cell r="CH55"/>
          <cell r="CI55"/>
          <cell r="CJ55"/>
          <cell r="CK55"/>
          <cell r="CL55"/>
          <cell r="CM55"/>
          <cell r="CN55">
            <v>0</v>
          </cell>
          <cell r="CO55"/>
          <cell r="CP55"/>
          <cell r="CQ55"/>
          <cell r="CR55"/>
          <cell r="CS55"/>
          <cell r="CT55"/>
          <cell r="CU55"/>
          <cell r="CV55">
            <v>0</v>
          </cell>
          <cell r="CW55"/>
          <cell r="CX55"/>
          <cell r="CY55"/>
          <cell r="CZ55"/>
          <cell r="DA55"/>
          <cell r="DB55"/>
          <cell r="DC55"/>
        </row>
        <row r="57">
          <cell r="BP57">
            <v>60.4</v>
          </cell>
          <cell r="BQ57"/>
          <cell r="BR57"/>
          <cell r="BS57"/>
          <cell r="BT57"/>
          <cell r="BU57"/>
          <cell r="BV57"/>
          <cell r="BW57"/>
          <cell r="BX57">
            <v>61.9</v>
          </cell>
          <cell r="BY57"/>
          <cell r="BZ57"/>
          <cell r="CA57"/>
          <cell r="CB57"/>
          <cell r="CC57"/>
          <cell r="CD57"/>
          <cell r="CE57"/>
          <cell r="CF57">
            <v>62.8</v>
          </cell>
          <cell r="CG57"/>
          <cell r="CH57"/>
          <cell r="CI57"/>
          <cell r="CJ57"/>
          <cell r="CK57"/>
          <cell r="CL57"/>
          <cell r="CM57"/>
          <cell r="CN57">
            <v>64</v>
          </cell>
          <cell r="CO57"/>
          <cell r="CP57"/>
          <cell r="CQ57"/>
          <cell r="CR57"/>
          <cell r="CS57"/>
          <cell r="CT57"/>
          <cell r="CU57"/>
          <cell r="CV57">
            <v>64.400000000000006</v>
          </cell>
          <cell r="CW57"/>
          <cell r="CX57"/>
          <cell r="CY57"/>
          <cell r="CZ57"/>
          <cell r="DA57"/>
          <cell r="DB57"/>
          <cell r="DC57"/>
        </row>
        <row r="72">
          <cell r="BP72" t="str">
            <v>R01</v>
          </cell>
          <cell r="BX72" t="str">
            <v>R02</v>
          </cell>
          <cell r="CF72" t="str">
            <v>R03</v>
          </cell>
          <cell r="CN72" t="str">
            <v>R04</v>
          </cell>
          <cell r="CV72" t="str">
            <v>R05</v>
          </cell>
        </row>
        <row r="73">
          <cell r="AN73" t="str">
            <v>当該団体値</v>
          </cell>
          <cell r="BP73"/>
          <cell r="BQ73"/>
          <cell r="BR73"/>
          <cell r="BS73"/>
          <cell r="BT73"/>
          <cell r="BU73"/>
          <cell r="BV73"/>
          <cell r="BW73"/>
          <cell r="BX73"/>
          <cell r="BY73"/>
          <cell r="BZ73"/>
          <cell r="CA73"/>
          <cell r="CB73"/>
          <cell r="CC73"/>
          <cell r="CD73"/>
          <cell r="CE73"/>
          <cell r="CF73"/>
          <cell r="CG73"/>
          <cell r="CH73"/>
          <cell r="CI73"/>
          <cell r="CJ73"/>
          <cell r="CK73"/>
          <cell r="CL73"/>
          <cell r="CM73"/>
          <cell r="CN73"/>
          <cell r="CO73"/>
          <cell r="CP73"/>
          <cell r="CQ73"/>
          <cell r="CR73"/>
          <cell r="CS73"/>
          <cell r="CT73"/>
          <cell r="CU73"/>
          <cell r="CV73"/>
          <cell r="CW73"/>
          <cell r="CX73"/>
          <cell r="CY73"/>
          <cell r="CZ73"/>
          <cell r="DA73"/>
          <cell r="DB73"/>
          <cell r="DC73"/>
        </row>
        <row r="75">
          <cell r="BP75">
            <v>7.3</v>
          </cell>
          <cell r="BQ75"/>
          <cell r="BR75"/>
          <cell r="BS75"/>
          <cell r="BT75"/>
          <cell r="BU75"/>
          <cell r="BV75"/>
          <cell r="BW75"/>
          <cell r="BX75">
            <v>6.6</v>
          </cell>
          <cell r="BY75"/>
          <cell r="BZ75"/>
          <cell r="CA75"/>
          <cell r="CB75"/>
          <cell r="CC75"/>
          <cell r="CD75"/>
          <cell r="CE75"/>
          <cell r="CF75">
            <v>5.6</v>
          </cell>
          <cell r="CG75"/>
          <cell r="CH75"/>
          <cell r="CI75"/>
          <cell r="CJ75"/>
          <cell r="CK75"/>
          <cell r="CL75"/>
          <cell r="CM75"/>
          <cell r="CN75">
            <v>4.7</v>
          </cell>
          <cell r="CO75"/>
          <cell r="CP75"/>
          <cell r="CQ75"/>
          <cell r="CR75"/>
          <cell r="CS75"/>
          <cell r="CT75"/>
          <cell r="CU75"/>
          <cell r="CV75">
            <v>4.3</v>
          </cell>
          <cell r="CW75"/>
          <cell r="CX75"/>
          <cell r="CY75"/>
          <cell r="CZ75"/>
          <cell r="DA75"/>
          <cell r="DB75"/>
          <cell r="DC75"/>
        </row>
        <row r="77">
          <cell r="AN77" t="str">
            <v>類似団体内平均値</v>
          </cell>
          <cell r="BP77">
            <v>0.5</v>
          </cell>
          <cell r="BQ77"/>
          <cell r="BR77"/>
          <cell r="BS77"/>
          <cell r="BT77"/>
          <cell r="BU77"/>
          <cell r="BV77"/>
          <cell r="BW77"/>
          <cell r="BX77">
            <v>5.9</v>
          </cell>
          <cell r="BY77"/>
          <cell r="BZ77"/>
          <cell r="CA77"/>
          <cell r="CB77"/>
          <cell r="CC77"/>
          <cell r="CD77"/>
          <cell r="CE77"/>
          <cell r="CF77">
            <v>4.0999999999999996</v>
          </cell>
          <cell r="CG77"/>
          <cell r="CH77"/>
          <cell r="CI77"/>
          <cell r="CJ77"/>
          <cell r="CK77"/>
          <cell r="CL77"/>
          <cell r="CM77"/>
          <cell r="CN77">
            <v>0</v>
          </cell>
          <cell r="CO77"/>
          <cell r="CP77"/>
          <cell r="CQ77"/>
          <cell r="CR77"/>
          <cell r="CS77"/>
          <cell r="CT77"/>
          <cell r="CU77"/>
          <cell r="CV77">
            <v>0</v>
          </cell>
          <cell r="CW77"/>
          <cell r="CX77"/>
          <cell r="CY77"/>
          <cell r="CZ77"/>
          <cell r="DA77"/>
          <cell r="DB77"/>
          <cell r="DC77"/>
        </row>
        <row r="79">
          <cell r="BP79">
            <v>5.0999999999999996</v>
          </cell>
          <cell r="BQ79"/>
          <cell r="BR79"/>
          <cell r="BS79"/>
          <cell r="BT79"/>
          <cell r="BU79"/>
          <cell r="BV79"/>
          <cell r="BW79"/>
          <cell r="BX79">
            <v>5.2</v>
          </cell>
          <cell r="BY79"/>
          <cell r="BZ79"/>
          <cell r="CA79"/>
          <cell r="CB79"/>
          <cell r="CC79"/>
          <cell r="CD79"/>
          <cell r="CE79"/>
          <cell r="CF79">
            <v>5.0999999999999996</v>
          </cell>
          <cell r="CG79"/>
          <cell r="CH79"/>
          <cell r="CI79"/>
          <cell r="CJ79"/>
          <cell r="CK79"/>
          <cell r="CL79"/>
          <cell r="CM79"/>
          <cell r="CN79">
            <v>5.2</v>
          </cell>
          <cell r="CO79"/>
          <cell r="CP79"/>
          <cell r="CQ79"/>
          <cell r="CR79"/>
          <cell r="CS79"/>
          <cell r="CT79"/>
          <cell r="CU79"/>
          <cell r="CV79">
            <v>5.2</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59763849</v>
      </c>
      <c r="BO4" s="407"/>
      <c r="BP4" s="407"/>
      <c r="BQ4" s="407"/>
      <c r="BR4" s="407"/>
      <c r="BS4" s="407"/>
      <c r="BT4" s="407"/>
      <c r="BU4" s="408"/>
      <c r="BV4" s="406">
        <v>58291820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9.4</v>
      </c>
      <c r="CU4" s="413"/>
      <c r="CV4" s="413"/>
      <c r="CW4" s="413"/>
      <c r="CX4" s="413"/>
      <c r="CY4" s="413"/>
      <c r="CZ4" s="413"/>
      <c r="DA4" s="414"/>
      <c r="DB4" s="412">
        <v>12.2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55477142</v>
      </c>
      <c r="BO5" s="444"/>
      <c r="BP5" s="444"/>
      <c r="BQ5" s="444"/>
      <c r="BR5" s="444"/>
      <c r="BS5" s="444"/>
      <c r="BT5" s="444"/>
      <c r="BU5" s="445"/>
      <c r="BV5" s="443">
        <v>54478619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89.6</v>
      </c>
      <c r="CU5" s="441"/>
      <c r="CV5" s="441"/>
      <c r="CW5" s="441"/>
      <c r="CX5" s="441"/>
      <c r="CY5" s="441"/>
      <c r="CZ5" s="441"/>
      <c r="DA5" s="442"/>
      <c r="DB5" s="440">
        <v>88.2</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4286707</v>
      </c>
      <c r="BO6" s="444"/>
      <c r="BP6" s="444"/>
      <c r="BQ6" s="444"/>
      <c r="BR6" s="444"/>
      <c r="BS6" s="444"/>
      <c r="BT6" s="444"/>
      <c r="BU6" s="445"/>
      <c r="BV6" s="443">
        <v>3813201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90.4</v>
      </c>
      <c r="CU6" s="481"/>
      <c r="CV6" s="481"/>
      <c r="CW6" s="481"/>
      <c r="CX6" s="481"/>
      <c r="CY6" s="481"/>
      <c r="CZ6" s="481"/>
      <c r="DA6" s="482"/>
      <c r="DB6" s="480">
        <v>90.2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1447115</v>
      </c>
      <c r="BO7" s="444"/>
      <c r="BP7" s="444"/>
      <c r="BQ7" s="444"/>
      <c r="BR7" s="444"/>
      <c r="BS7" s="444"/>
      <c r="BT7" s="444"/>
      <c r="BU7" s="445"/>
      <c r="BV7" s="443">
        <v>167169</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30144319</v>
      </c>
      <c r="CU7" s="444"/>
      <c r="CV7" s="444"/>
      <c r="CW7" s="444"/>
      <c r="CX7" s="444"/>
      <c r="CY7" s="444"/>
      <c r="CZ7" s="444"/>
      <c r="DA7" s="445"/>
      <c r="DB7" s="443">
        <v>29822867</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2839592</v>
      </c>
      <c r="BO8" s="444"/>
      <c r="BP8" s="444"/>
      <c r="BQ8" s="444"/>
      <c r="BR8" s="444"/>
      <c r="BS8" s="444"/>
      <c r="BT8" s="444"/>
      <c r="BU8" s="445"/>
      <c r="BV8" s="443">
        <v>3646032</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0.73</v>
      </c>
      <c r="CU8" s="484"/>
      <c r="CV8" s="484"/>
      <c r="CW8" s="484"/>
      <c r="CX8" s="484"/>
      <c r="CY8" s="484"/>
      <c r="CZ8" s="484"/>
      <c r="DA8" s="485"/>
      <c r="DB8" s="483">
        <v>0.75</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144746</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-806440</v>
      </c>
      <c r="BO9" s="444"/>
      <c r="BP9" s="444"/>
      <c r="BQ9" s="444"/>
      <c r="BR9" s="444"/>
      <c r="BS9" s="444"/>
      <c r="BT9" s="444"/>
      <c r="BU9" s="445"/>
      <c r="BV9" s="443">
        <v>592500</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11.3</v>
      </c>
      <c r="CU9" s="441"/>
      <c r="CV9" s="441"/>
      <c r="CW9" s="441"/>
      <c r="CX9" s="441"/>
      <c r="CY9" s="441"/>
      <c r="CZ9" s="441"/>
      <c r="DA9" s="442"/>
      <c r="DB9" s="440">
        <v>11.8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149452</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1179</v>
      </c>
      <c r="BO10" s="444"/>
      <c r="BP10" s="444"/>
      <c r="BQ10" s="444"/>
      <c r="BR10" s="444"/>
      <c r="BS10" s="444"/>
      <c r="BT10" s="444"/>
      <c r="BU10" s="445"/>
      <c r="BV10" s="443">
        <v>387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141021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600000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135417</v>
      </c>
      <c r="S13" s="528"/>
      <c r="T13" s="528"/>
      <c r="U13" s="528"/>
      <c r="V13" s="529"/>
      <c r="W13" s="459" t="s">
        <v>131</v>
      </c>
      <c r="X13" s="460"/>
      <c r="Y13" s="460"/>
      <c r="Z13" s="460"/>
      <c r="AA13" s="460"/>
      <c r="AB13" s="450"/>
      <c r="AC13" s="494">
        <v>1249</v>
      </c>
      <c r="AD13" s="495"/>
      <c r="AE13" s="495"/>
      <c r="AF13" s="495"/>
      <c r="AG13" s="537"/>
      <c r="AH13" s="494">
        <v>1292</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-1405261</v>
      </c>
      <c r="BO13" s="444"/>
      <c r="BP13" s="444"/>
      <c r="BQ13" s="444"/>
      <c r="BR13" s="444"/>
      <c r="BS13" s="444"/>
      <c r="BT13" s="444"/>
      <c r="BU13" s="445"/>
      <c r="BV13" s="443">
        <v>592887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4.3</v>
      </c>
      <c r="CU13" s="441"/>
      <c r="CV13" s="441"/>
      <c r="CW13" s="441"/>
      <c r="CX13" s="441"/>
      <c r="CY13" s="441"/>
      <c r="CZ13" s="441"/>
      <c r="DA13" s="442"/>
      <c r="DB13" s="440">
        <v>4.7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142510</v>
      </c>
      <c r="S14" s="528"/>
      <c r="T14" s="528"/>
      <c r="U14" s="528"/>
      <c r="V14" s="529"/>
      <c r="W14" s="433"/>
      <c r="X14" s="434"/>
      <c r="Y14" s="434"/>
      <c r="Z14" s="434"/>
      <c r="AA14" s="434"/>
      <c r="AB14" s="423"/>
      <c r="AC14" s="530">
        <v>1.8</v>
      </c>
      <c r="AD14" s="531"/>
      <c r="AE14" s="531"/>
      <c r="AF14" s="531"/>
      <c r="AG14" s="532"/>
      <c r="AH14" s="530">
        <v>1.8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137464</v>
      </c>
      <c r="S15" s="528"/>
      <c r="T15" s="528"/>
      <c r="U15" s="528"/>
      <c r="V15" s="529"/>
      <c r="W15" s="459" t="s">
        <v>137</v>
      </c>
      <c r="X15" s="460"/>
      <c r="Y15" s="460"/>
      <c r="Z15" s="460"/>
      <c r="AA15" s="460"/>
      <c r="AB15" s="450"/>
      <c r="AC15" s="494">
        <v>24606</v>
      </c>
      <c r="AD15" s="495"/>
      <c r="AE15" s="495"/>
      <c r="AF15" s="495"/>
      <c r="AG15" s="537"/>
      <c r="AH15" s="494">
        <v>25931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18519147</v>
      </c>
      <c r="BO15" s="407"/>
      <c r="BP15" s="407"/>
      <c r="BQ15" s="407"/>
      <c r="BR15" s="407"/>
      <c r="BS15" s="407"/>
      <c r="BT15" s="407"/>
      <c r="BU15" s="408"/>
      <c r="BV15" s="406">
        <v>17918848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36.200000000000003</v>
      </c>
      <c r="AD16" s="531"/>
      <c r="AE16" s="531"/>
      <c r="AF16" s="531"/>
      <c r="AG16" s="532"/>
      <c r="AH16" s="530">
        <v>36.9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25009905</v>
      </c>
      <c r="BO16" s="444"/>
      <c r="BP16" s="444"/>
      <c r="BQ16" s="444"/>
      <c r="BR16" s="444"/>
      <c r="BS16" s="444"/>
      <c r="BT16" s="444"/>
      <c r="BU16" s="445"/>
      <c r="BV16" s="443">
        <v>24476028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42150</v>
      </c>
      <c r="AD17" s="495"/>
      <c r="AE17" s="495"/>
      <c r="AF17" s="495"/>
      <c r="AG17" s="537"/>
      <c r="AH17" s="494">
        <v>42981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23390690</v>
      </c>
      <c r="BO17" s="444"/>
      <c r="BP17" s="444"/>
      <c r="BQ17" s="444"/>
      <c r="BR17" s="444"/>
      <c r="BS17" s="444"/>
      <c r="BT17" s="444"/>
      <c r="BU17" s="445"/>
      <c r="BV17" s="443">
        <v>22621598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177.76</v>
      </c>
      <c r="M18" s="567"/>
      <c r="N18" s="567"/>
      <c r="O18" s="567"/>
      <c r="P18" s="567"/>
      <c r="Q18" s="567"/>
      <c r="R18" s="568"/>
      <c r="S18" s="568"/>
      <c r="T18" s="568"/>
      <c r="U18" s="568"/>
      <c r="V18" s="569"/>
      <c r="W18" s="461"/>
      <c r="X18" s="462"/>
      <c r="Y18" s="462"/>
      <c r="Z18" s="462"/>
      <c r="AA18" s="462"/>
      <c r="AB18" s="453"/>
      <c r="AC18" s="570">
        <v>62</v>
      </c>
      <c r="AD18" s="571"/>
      <c r="AE18" s="571"/>
      <c r="AF18" s="571"/>
      <c r="AG18" s="572"/>
      <c r="AH18" s="570">
        <v>61.2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27319551</v>
      </c>
      <c r="BO18" s="444"/>
      <c r="BP18" s="444"/>
      <c r="BQ18" s="444"/>
      <c r="BR18" s="444"/>
      <c r="BS18" s="444"/>
      <c r="BT18" s="444"/>
      <c r="BU18" s="445"/>
      <c r="BV18" s="443">
        <v>27252450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814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37536289</v>
      </c>
      <c r="BO19" s="444"/>
      <c r="BP19" s="444"/>
      <c r="BQ19" s="444"/>
      <c r="BR19" s="444"/>
      <c r="BS19" s="444"/>
      <c r="BT19" s="444"/>
      <c r="BU19" s="445"/>
      <c r="BV19" s="443">
        <v>36041579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61617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36791707</v>
      </c>
      <c r="BO22" s="407"/>
      <c r="BP22" s="407"/>
      <c r="BQ22" s="407"/>
      <c r="BR22" s="407"/>
      <c r="BS22" s="407"/>
      <c r="BT22" s="407"/>
      <c r="BU22" s="408"/>
      <c r="BV22" s="406">
        <v>37970378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19020666</v>
      </c>
      <c r="BO23" s="444"/>
      <c r="BP23" s="444"/>
      <c r="BQ23" s="444"/>
      <c r="BR23" s="444"/>
      <c r="BS23" s="444"/>
      <c r="BT23" s="444"/>
      <c r="BU23" s="445"/>
      <c r="BV23" s="443">
        <v>20516817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10150</v>
      </c>
      <c r="R24" s="495"/>
      <c r="S24" s="495"/>
      <c r="T24" s="495"/>
      <c r="U24" s="495"/>
      <c r="V24" s="537"/>
      <c r="W24" s="589"/>
      <c r="X24" s="590"/>
      <c r="Y24" s="591"/>
      <c r="Z24" s="493" t="s">
        <v>162</v>
      </c>
      <c r="AA24" s="473"/>
      <c r="AB24" s="473"/>
      <c r="AC24" s="473"/>
      <c r="AD24" s="473"/>
      <c r="AE24" s="473"/>
      <c r="AF24" s="473"/>
      <c r="AG24" s="474"/>
      <c r="AH24" s="494">
        <v>964</v>
      </c>
      <c r="AI24" s="495"/>
      <c r="AJ24" s="495"/>
      <c r="AK24" s="495"/>
      <c r="AL24" s="537"/>
      <c r="AM24" s="494">
        <v>3052988</v>
      </c>
      <c r="AN24" s="495"/>
      <c r="AO24" s="495"/>
      <c r="AP24" s="495"/>
      <c r="AQ24" s="495"/>
      <c r="AR24" s="537"/>
      <c r="AS24" s="494">
        <v>3167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18518641</v>
      </c>
      <c r="BO24" s="444"/>
      <c r="BP24" s="444"/>
      <c r="BQ24" s="444"/>
      <c r="BR24" s="444"/>
      <c r="BS24" s="444"/>
      <c r="BT24" s="444"/>
      <c r="BU24" s="445"/>
      <c r="BV24" s="443">
        <v>17800576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8360</v>
      </c>
      <c r="R25" s="495"/>
      <c r="S25" s="495"/>
      <c r="T25" s="495"/>
      <c r="U25" s="495"/>
      <c r="V25" s="537"/>
      <c r="W25" s="589"/>
      <c r="X25" s="590"/>
      <c r="Y25" s="591"/>
      <c r="Z25" s="493" t="s">
        <v>165</v>
      </c>
      <c r="AA25" s="473"/>
      <c r="AB25" s="473"/>
      <c r="AC25" s="473"/>
      <c r="AD25" s="473"/>
      <c r="AE25" s="473"/>
      <c r="AF25" s="473"/>
      <c r="AG25" s="474"/>
      <c r="AH25" s="494">
        <v>175</v>
      </c>
      <c r="AI25" s="495"/>
      <c r="AJ25" s="495"/>
      <c r="AK25" s="495"/>
      <c r="AL25" s="537"/>
      <c r="AM25" s="494">
        <v>547750</v>
      </c>
      <c r="AN25" s="495"/>
      <c r="AO25" s="495"/>
      <c r="AP25" s="495"/>
      <c r="AQ25" s="495"/>
      <c r="AR25" s="537"/>
      <c r="AS25" s="494">
        <v>3130</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57158389</v>
      </c>
      <c r="BO25" s="407"/>
      <c r="BP25" s="407"/>
      <c r="BQ25" s="407"/>
      <c r="BR25" s="407"/>
      <c r="BS25" s="407"/>
      <c r="BT25" s="407"/>
      <c r="BU25" s="408"/>
      <c r="BV25" s="406">
        <v>68154789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6770</v>
      </c>
      <c r="R26" s="495"/>
      <c r="S26" s="495"/>
      <c r="T26" s="495"/>
      <c r="U26" s="495"/>
      <c r="V26" s="537"/>
      <c r="W26" s="589"/>
      <c r="X26" s="590"/>
      <c r="Y26" s="591"/>
      <c r="Z26" s="493" t="s">
        <v>168</v>
      </c>
      <c r="AA26" s="595"/>
      <c r="AB26" s="595"/>
      <c r="AC26" s="595"/>
      <c r="AD26" s="595"/>
      <c r="AE26" s="595"/>
      <c r="AF26" s="595"/>
      <c r="AG26" s="596"/>
      <c r="AH26" s="494">
        <v>49</v>
      </c>
      <c r="AI26" s="495"/>
      <c r="AJ26" s="495"/>
      <c r="AK26" s="495"/>
      <c r="AL26" s="537"/>
      <c r="AM26" s="494">
        <v>161700</v>
      </c>
      <c r="AN26" s="495"/>
      <c r="AO26" s="495"/>
      <c r="AP26" s="495"/>
      <c r="AQ26" s="495"/>
      <c r="AR26" s="537"/>
      <c r="AS26" s="494">
        <v>3300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5870</v>
      </c>
      <c r="R27" s="495"/>
      <c r="S27" s="495"/>
      <c r="T27" s="495"/>
      <c r="U27" s="495"/>
      <c r="V27" s="537"/>
      <c r="W27" s="589"/>
      <c r="X27" s="590"/>
      <c r="Y27" s="591"/>
      <c r="Z27" s="493" t="s">
        <v>171</v>
      </c>
      <c r="AA27" s="473"/>
      <c r="AB27" s="473"/>
      <c r="AC27" s="473"/>
      <c r="AD27" s="473"/>
      <c r="AE27" s="473"/>
      <c r="AF27" s="473"/>
      <c r="AG27" s="474"/>
      <c r="AH27" s="494">
        <v>18</v>
      </c>
      <c r="AI27" s="495"/>
      <c r="AJ27" s="495"/>
      <c r="AK27" s="495"/>
      <c r="AL27" s="537"/>
      <c r="AM27" s="494">
        <v>68310</v>
      </c>
      <c r="AN27" s="495"/>
      <c r="AO27" s="495"/>
      <c r="AP27" s="495"/>
      <c r="AQ27" s="495"/>
      <c r="AR27" s="537"/>
      <c r="AS27" s="494">
        <v>3795</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5370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5379670</v>
      </c>
      <c r="BO28" s="407"/>
      <c r="BP28" s="407"/>
      <c r="BQ28" s="407"/>
      <c r="BR28" s="407"/>
      <c r="BS28" s="407"/>
      <c r="BT28" s="407"/>
      <c r="BU28" s="408"/>
      <c r="BV28" s="406">
        <v>4378491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22</v>
      </c>
      <c r="M29" s="495"/>
      <c r="N29" s="495"/>
      <c r="O29" s="495"/>
      <c r="P29" s="537"/>
      <c r="Q29" s="494">
        <v>4980</v>
      </c>
      <c r="R29" s="495"/>
      <c r="S29" s="495"/>
      <c r="T29" s="495"/>
      <c r="U29" s="495"/>
      <c r="V29" s="537"/>
      <c r="W29" s="592"/>
      <c r="X29" s="593"/>
      <c r="Y29" s="594"/>
      <c r="Z29" s="493" t="s">
        <v>177</v>
      </c>
      <c r="AA29" s="473"/>
      <c r="AB29" s="473"/>
      <c r="AC29" s="473"/>
      <c r="AD29" s="473"/>
      <c r="AE29" s="473"/>
      <c r="AF29" s="473"/>
      <c r="AG29" s="474"/>
      <c r="AH29" s="494">
        <v>982</v>
      </c>
      <c r="AI29" s="495"/>
      <c r="AJ29" s="495"/>
      <c r="AK29" s="495"/>
      <c r="AL29" s="537"/>
      <c r="AM29" s="494">
        <v>3121298</v>
      </c>
      <c r="AN29" s="495"/>
      <c r="AO29" s="495"/>
      <c r="AP29" s="495"/>
      <c r="AQ29" s="495"/>
      <c r="AR29" s="537"/>
      <c r="AS29" s="494">
        <v>3179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2533927</v>
      </c>
      <c r="BO29" s="444"/>
      <c r="BP29" s="444"/>
      <c r="BQ29" s="444"/>
      <c r="BR29" s="444"/>
      <c r="BS29" s="444"/>
      <c r="BT29" s="444"/>
      <c r="BU29" s="445"/>
      <c r="BV29" s="443">
        <v>2123101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10103289</v>
      </c>
      <c r="BO30" s="563"/>
      <c r="BP30" s="563"/>
      <c r="BQ30" s="563"/>
      <c r="BR30" s="563"/>
      <c r="BS30" s="563"/>
      <c r="BT30" s="563"/>
      <c r="BU30" s="564"/>
      <c r="BV30" s="562">
        <v>9586241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介護保険特別会計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太陽光発電事業特別会計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栃木県市町村総合事務組合(一般会計)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栃木県南地域地場産業振興センター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工業用水道事業会計</v>
      </c>
      <c r="AP35" s="634"/>
      <c r="AQ35" s="634"/>
      <c r="AR35" s="634"/>
      <c r="AS35" s="634"/>
      <c r="AT35" s="634"/>
      <c r="AU35" s="634"/>
      <c r="AV35" s="634"/>
      <c r="AW35" s="634"/>
      <c r="AX35" s="634"/>
      <c r="AY35" s="634"/>
      <c r="AZ35" s="634"/>
      <c r="BA35" s="634"/>
      <c r="BB35" s="634"/>
      <c r="BC35" s="634"/>
      <c r="BD35" s="181"/>
      <c r="BE35" s="633">
        <f t="shared" ref="BE35:BE43" si="1">IF(BG35="","",BE34+1)</f>
        <v>9</v>
      </c>
      <c r="BF35" s="633"/>
      <c r="BG35" s="634" t="str">
        <f>IF('各会計、関係団体の財政状況及び健全化判断比率'!B35="","",'各会計、関係団体の財政状況及び健全化判断比率'!B35)</f>
        <v>(仮称)あがた駅北産業団地開発事業特別会計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栃木県市町村総合事務組合(特別会計)</v>
      </c>
      <c r="BZ35" s="634"/>
      <c r="CA35" s="634"/>
      <c r="CB35" s="634"/>
      <c r="CC35" s="634"/>
      <c r="CD35" s="634"/>
      <c r="CE35" s="634"/>
      <c r="CF35" s="634"/>
      <c r="CG35" s="634"/>
      <c r="CH35" s="634"/>
      <c r="CI35" s="634"/>
      <c r="CJ35" s="634"/>
      <c r="CK35" s="634"/>
      <c r="CL35" s="634"/>
      <c r="CM35" s="634"/>
      <c r="CN35" s="181"/>
      <c r="CO35" s="633">
        <f t="shared" ref="CO35:CO43" si="3">IF(CQ35="","",CO34+1)</f>
        <v>15</v>
      </c>
      <c r="CP35" s="633"/>
      <c r="CQ35" s="634" t="str">
        <f>IF('各会計、関係団体の財政状況及び健全化判断比率'!BS8="","",'各会計、関係団体の財政状況及び健全化判断比率'!BS8)</f>
        <v>足利市民文化財団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7</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栃木県後期高齢者医療広域連合(一般会計)</v>
      </c>
      <c r="BZ36" s="634"/>
      <c r="CA36" s="634"/>
      <c r="CB36" s="634"/>
      <c r="CC36" s="634"/>
      <c r="CD36" s="634"/>
      <c r="CE36" s="634"/>
      <c r="CF36" s="634"/>
      <c r="CG36" s="634"/>
      <c r="CH36" s="634"/>
      <c r="CI36" s="634"/>
      <c r="CJ36" s="634"/>
      <c r="CK36" s="634"/>
      <c r="CL36" s="634"/>
      <c r="CM36" s="634"/>
      <c r="CN36" s="181"/>
      <c r="CO36" s="633">
        <f t="shared" si="3"/>
        <v>16</v>
      </c>
      <c r="CP36" s="633"/>
      <c r="CQ36" s="634" t="str">
        <f>IF('各会計、関係団体の財政状況及び健全化判断比率'!BS9="","",'各会計、関係団体の財政状況及び健全化判断比率'!BS9)</f>
        <v>足利市土地開発公社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栃木県後期高齢者医療広域連合(後期高齢者特別会計)</v>
      </c>
      <c r="BZ37" s="634"/>
      <c r="CA37" s="634"/>
      <c r="CB37" s="634"/>
      <c r="CC37" s="634"/>
      <c r="CD37" s="634"/>
      <c r="CE37" s="634"/>
      <c r="CF37" s="634"/>
      <c r="CG37" s="634"/>
      <c r="CH37" s="634"/>
      <c r="CI37" s="634"/>
      <c r="CJ37" s="634"/>
      <c r="CK37" s="634"/>
      <c r="CL37" s="634"/>
      <c r="CM37" s="634"/>
      <c r="CN37" s="181"/>
      <c r="CO37" s="633">
        <f t="shared" si="3"/>
        <v>17</v>
      </c>
      <c r="CP37" s="633"/>
      <c r="CQ37" s="634" t="str">
        <f>IF('各会計、関係団体の財政状況及び健全化判断比率'!BS10="","",'各会計、関係団体の財政状況及び健全化判断比率'!BS10)</f>
        <v>足利市みどりと文化・スポーツ財団</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18</v>
      </c>
      <c r="CP38" s="633"/>
      <c r="CQ38" s="634" t="str">
        <f>IF('各会計、関係団体の財政状況及び健全化判断比率'!BS11="","",'各会計、関係団体の財政状況及び健全化判断比率'!BS11)</f>
        <v>両毛地区勤労者福祉共済会</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Vg2NeYMX3Krt+vFDdxT+nmf//ScD1Q/5NqqsF3Kts8JJQPzBvpMpNxQAKQ8my6bksbDOT+a492Pd8PfyGTeR6Q==" saltValue="uz9kW3zQokTupkxiQfUGd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87" t="s">
        <v>537</v>
      </c>
      <c r="D34" s="1187"/>
      <c r="E34" s="1188"/>
      <c r="F34" s="32">
        <v>10.47</v>
      </c>
      <c r="G34" s="33">
        <v>10.57</v>
      </c>
      <c r="H34" s="33">
        <v>10.31</v>
      </c>
      <c r="I34" s="33">
        <v>10.01</v>
      </c>
      <c r="J34" s="34">
        <v>9.6199999999999992</v>
      </c>
      <c r="K34" s="22"/>
      <c r="L34" s="22"/>
      <c r="M34" s="22"/>
      <c r="N34" s="22"/>
      <c r="O34" s="22"/>
      <c r="P34" s="22"/>
    </row>
    <row r="35" spans="1:16" ht="39" customHeight="1" x14ac:dyDescent="0.2">
      <c r="A35" s="22"/>
      <c r="B35" s="35"/>
      <c r="C35" s="1181" t="s">
        <v>538</v>
      </c>
      <c r="D35" s="1182"/>
      <c r="E35" s="1183"/>
      <c r="F35" s="36">
        <v>4.63</v>
      </c>
      <c r="G35" s="37">
        <v>5.45</v>
      </c>
      <c r="H35" s="37">
        <v>9.9600000000000009</v>
      </c>
      <c r="I35" s="37">
        <v>12.22</v>
      </c>
      <c r="J35" s="38">
        <v>9.41</v>
      </c>
      <c r="K35" s="22"/>
      <c r="L35" s="22"/>
      <c r="M35" s="22"/>
      <c r="N35" s="22"/>
      <c r="O35" s="22"/>
      <c r="P35" s="22"/>
    </row>
    <row r="36" spans="1:16" ht="39" customHeight="1" x14ac:dyDescent="0.2">
      <c r="A36" s="22"/>
      <c r="B36" s="35"/>
      <c r="C36" s="1181" t="s">
        <v>539</v>
      </c>
      <c r="D36" s="1182"/>
      <c r="E36" s="1183"/>
      <c r="F36" s="36" t="s">
        <v>491</v>
      </c>
      <c r="G36" s="37">
        <v>2.8</v>
      </c>
      <c r="H36" s="37">
        <v>4.3600000000000003</v>
      </c>
      <c r="I36" s="37">
        <v>5.68</v>
      </c>
      <c r="J36" s="38">
        <v>6.88</v>
      </c>
      <c r="K36" s="22"/>
      <c r="L36" s="22"/>
      <c r="M36" s="22"/>
      <c r="N36" s="22"/>
      <c r="O36" s="22"/>
      <c r="P36" s="22"/>
    </row>
    <row r="37" spans="1:16" ht="39" customHeight="1" x14ac:dyDescent="0.2">
      <c r="A37" s="22"/>
      <c r="B37" s="35"/>
      <c r="C37" s="1181" t="s">
        <v>540</v>
      </c>
      <c r="D37" s="1182"/>
      <c r="E37" s="1183"/>
      <c r="F37" s="36">
        <v>3.7</v>
      </c>
      <c r="G37" s="37">
        <v>3.82</v>
      </c>
      <c r="H37" s="37">
        <v>3.88</v>
      </c>
      <c r="I37" s="37">
        <v>4.1100000000000003</v>
      </c>
      <c r="J37" s="38">
        <v>4.2300000000000004</v>
      </c>
      <c r="K37" s="22"/>
      <c r="L37" s="22"/>
      <c r="M37" s="22"/>
      <c r="N37" s="22"/>
      <c r="O37" s="22"/>
      <c r="P37" s="22"/>
    </row>
    <row r="38" spans="1:16" ht="39" customHeight="1" x14ac:dyDescent="0.2">
      <c r="A38" s="22"/>
      <c r="B38" s="35"/>
      <c r="C38" s="1181" t="s">
        <v>541</v>
      </c>
      <c r="D38" s="1182"/>
      <c r="E38" s="1183"/>
      <c r="F38" s="36">
        <v>0.52</v>
      </c>
      <c r="G38" s="37">
        <v>0.61</v>
      </c>
      <c r="H38" s="37">
        <v>0.39</v>
      </c>
      <c r="I38" s="37">
        <v>1.05</v>
      </c>
      <c r="J38" s="38">
        <v>1.0900000000000001</v>
      </c>
      <c r="K38" s="22"/>
      <c r="L38" s="22"/>
      <c r="M38" s="22"/>
      <c r="N38" s="22"/>
      <c r="O38" s="22"/>
      <c r="P38" s="22"/>
    </row>
    <row r="39" spans="1:16" ht="39" customHeight="1" x14ac:dyDescent="0.2">
      <c r="A39" s="22"/>
      <c r="B39" s="35"/>
      <c r="C39" s="1181" t="s">
        <v>542</v>
      </c>
      <c r="D39" s="1182"/>
      <c r="E39" s="1183"/>
      <c r="F39" s="36">
        <v>0</v>
      </c>
      <c r="G39" s="37">
        <v>0.25</v>
      </c>
      <c r="H39" s="37">
        <v>0.22</v>
      </c>
      <c r="I39" s="37">
        <v>0.02</v>
      </c>
      <c r="J39" s="38">
        <v>7.0000000000000007E-2</v>
      </c>
      <c r="K39" s="22"/>
      <c r="L39" s="22"/>
      <c r="M39" s="22"/>
      <c r="N39" s="22"/>
      <c r="O39" s="22"/>
      <c r="P39" s="22"/>
    </row>
    <row r="40" spans="1:16" ht="39" customHeight="1" x14ac:dyDescent="0.2">
      <c r="A40" s="22"/>
      <c r="B40" s="35"/>
      <c r="C40" s="1181" t="s">
        <v>543</v>
      </c>
      <c r="D40" s="1182"/>
      <c r="E40" s="1183"/>
      <c r="F40" s="36">
        <v>0.1</v>
      </c>
      <c r="G40" s="37">
        <v>0.03</v>
      </c>
      <c r="H40" s="37">
        <v>0.03</v>
      </c>
      <c r="I40" s="37">
        <v>0.04</v>
      </c>
      <c r="J40" s="38">
        <v>0.04</v>
      </c>
      <c r="K40" s="22"/>
      <c r="L40" s="22"/>
      <c r="M40" s="22"/>
      <c r="N40" s="22"/>
      <c r="O40" s="22"/>
      <c r="P40" s="22"/>
    </row>
    <row r="41" spans="1:16" ht="39" customHeight="1" x14ac:dyDescent="0.2">
      <c r="A41" s="22"/>
      <c r="B41" s="35"/>
      <c r="C41" s="1181" t="s">
        <v>544</v>
      </c>
      <c r="D41" s="1182"/>
      <c r="E41" s="1183"/>
      <c r="F41" s="36">
        <v>0.01</v>
      </c>
      <c r="G41" s="37">
        <v>0.01</v>
      </c>
      <c r="H41" s="37">
        <v>0</v>
      </c>
      <c r="I41" s="37">
        <v>0</v>
      </c>
      <c r="J41" s="38">
        <v>0.01</v>
      </c>
      <c r="K41" s="22"/>
      <c r="L41" s="22"/>
      <c r="M41" s="22"/>
      <c r="N41" s="22"/>
      <c r="O41" s="22"/>
      <c r="P41" s="22"/>
    </row>
    <row r="42" spans="1:16" ht="39" customHeight="1" x14ac:dyDescent="0.2">
      <c r="A42" s="22"/>
      <c r="B42" s="39"/>
      <c r="C42" s="1181" t="s">
        <v>545</v>
      </c>
      <c r="D42" s="1182"/>
      <c r="E42" s="1183"/>
      <c r="F42" s="36" t="s">
        <v>491</v>
      </c>
      <c r="G42" s="37" t="s">
        <v>491</v>
      </c>
      <c r="H42" s="37" t="s">
        <v>491</v>
      </c>
      <c r="I42" s="37" t="s">
        <v>491</v>
      </c>
      <c r="J42" s="38" t="s">
        <v>491</v>
      </c>
      <c r="K42" s="22"/>
      <c r="L42" s="22"/>
      <c r="M42" s="22"/>
      <c r="N42" s="22"/>
      <c r="O42" s="22"/>
      <c r="P42" s="22"/>
    </row>
    <row r="43" spans="1:16" ht="39" customHeight="1" thickBot="1" x14ac:dyDescent="0.25">
      <c r="A43" s="22"/>
      <c r="B43" s="40"/>
      <c r="C43" s="1184" t="s">
        <v>546</v>
      </c>
      <c r="D43" s="1185"/>
      <c r="E43" s="1186"/>
      <c r="F43" s="41">
        <v>0.83</v>
      </c>
      <c r="G43" s="42" t="s">
        <v>491</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GHcyBPeRajKeHY9DpSFM4KnNIvuEFEv2HRI+6gF22wxDJM/IuJEwBuEzR54O9WhcYwktRXWoRXaEbwm00X0tg==" saltValue="XV7DMDFuNp+26y+1fU1f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O48" sqref="O48"/>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4599</v>
      </c>
      <c r="L45" s="60">
        <v>4456</v>
      </c>
      <c r="M45" s="60">
        <v>4399</v>
      </c>
      <c r="N45" s="60">
        <v>4370</v>
      </c>
      <c r="O45" s="61">
        <v>4331</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491</v>
      </c>
      <c r="L46" s="64" t="s">
        <v>491</v>
      </c>
      <c r="M46" s="64" t="s">
        <v>491</v>
      </c>
      <c r="N46" s="64" t="s">
        <v>491</v>
      </c>
      <c r="O46" s="65" t="s">
        <v>491</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491</v>
      </c>
      <c r="L47" s="64" t="s">
        <v>491</v>
      </c>
      <c r="M47" s="64" t="s">
        <v>491</v>
      </c>
      <c r="N47" s="64" t="s">
        <v>491</v>
      </c>
      <c r="O47" s="65" t="s">
        <v>491</v>
      </c>
      <c r="P47" s="48"/>
      <c r="Q47" s="48"/>
      <c r="R47" s="48"/>
      <c r="S47" s="48"/>
      <c r="T47" s="48"/>
      <c r="U47" s="48"/>
    </row>
    <row r="48" spans="1:21" ht="30.75" customHeight="1" x14ac:dyDescent="0.2">
      <c r="A48" s="48"/>
      <c r="B48" s="1191"/>
      <c r="C48" s="1192"/>
      <c r="D48" s="62"/>
      <c r="E48" s="1197" t="s">
        <v>13</v>
      </c>
      <c r="F48" s="1197"/>
      <c r="G48" s="1197"/>
      <c r="H48" s="1197"/>
      <c r="I48" s="1197"/>
      <c r="J48" s="1198"/>
      <c r="K48" s="63">
        <v>2329</v>
      </c>
      <c r="L48" s="64">
        <v>1711</v>
      </c>
      <c r="M48" s="64">
        <v>1565</v>
      </c>
      <c r="N48" s="64">
        <v>1507</v>
      </c>
      <c r="O48" s="65">
        <v>1535</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491</v>
      </c>
      <c r="L49" s="64" t="s">
        <v>491</v>
      </c>
      <c r="M49" s="64" t="s">
        <v>491</v>
      </c>
      <c r="N49" s="64" t="s">
        <v>491</v>
      </c>
      <c r="O49" s="65" t="s">
        <v>491</v>
      </c>
      <c r="P49" s="48"/>
      <c r="Q49" s="48"/>
      <c r="R49" s="48"/>
      <c r="S49" s="48"/>
      <c r="T49" s="48"/>
      <c r="U49" s="48"/>
    </row>
    <row r="50" spans="1:21" ht="30.75" customHeight="1" x14ac:dyDescent="0.2">
      <c r="A50" s="48"/>
      <c r="B50" s="1191"/>
      <c r="C50" s="1192"/>
      <c r="D50" s="62"/>
      <c r="E50" s="1197" t="s">
        <v>15</v>
      </c>
      <c r="F50" s="1197"/>
      <c r="G50" s="1197"/>
      <c r="H50" s="1197"/>
      <c r="I50" s="1197"/>
      <c r="J50" s="1198"/>
      <c r="K50" s="63">
        <v>196</v>
      </c>
      <c r="L50" s="64">
        <v>341</v>
      </c>
      <c r="M50" s="64">
        <v>173</v>
      </c>
      <c r="N50" s="64">
        <v>178</v>
      </c>
      <c r="O50" s="65">
        <v>183</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491</v>
      </c>
      <c r="L51" s="64" t="s">
        <v>491</v>
      </c>
      <c r="M51" s="64" t="s">
        <v>491</v>
      </c>
      <c r="N51" s="64" t="s">
        <v>491</v>
      </c>
      <c r="O51" s="65" t="s">
        <v>491</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5347</v>
      </c>
      <c r="L52" s="64">
        <v>5096</v>
      </c>
      <c r="M52" s="64">
        <v>4971</v>
      </c>
      <c r="N52" s="64">
        <v>4889</v>
      </c>
      <c r="O52" s="65">
        <v>4908</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1777</v>
      </c>
      <c r="L53" s="69">
        <v>1412</v>
      </c>
      <c r="M53" s="69">
        <v>1166</v>
      </c>
      <c r="N53" s="69">
        <v>1166</v>
      </c>
      <c r="O53" s="70">
        <v>1141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ro7Lkbit92KLDpwyyWopx7PgFKRxYzg7yzGFWXD5uewYd7+rq+3mMWagfgCAWZeVkzDF/ciGYTV+H2r3BYvUw==" saltValue="bsTdoqAQYCrFiyr8+Uluc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election activeCell="L50" sqref="L50:L52"/>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220" t="s">
        <v>30</v>
      </c>
      <c r="C41" s="1221"/>
      <c r="D41" s="105"/>
      <c r="E41" s="1226" t="s">
        <v>31</v>
      </c>
      <c r="F41" s="1226"/>
      <c r="G41" s="1226"/>
      <c r="H41" s="1227"/>
      <c r="I41" s="355">
        <v>39646</v>
      </c>
      <c r="J41" s="356">
        <v>40036</v>
      </c>
      <c r="K41" s="356">
        <v>39698</v>
      </c>
      <c r="L41" s="356">
        <v>38020</v>
      </c>
      <c r="M41" s="357">
        <v>36829</v>
      </c>
    </row>
    <row r="42" spans="2:13" ht="27.75" customHeight="1" x14ac:dyDescent="0.2">
      <c r="B42" s="1222"/>
      <c r="C42" s="1223"/>
      <c r="D42" s="106"/>
      <c r="E42" s="1228" t="s">
        <v>32</v>
      </c>
      <c r="F42" s="1228"/>
      <c r="G42" s="1228"/>
      <c r="H42" s="1229"/>
      <c r="I42" s="358">
        <v>1135</v>
      </c>
      <c r="J42" s="359">
        <v>539</v>
      </c>
      <c r="K42" s="359">
        <v>361</v>
      </c>
      <c r="L42" s="359">
        <v>183</v>
      </c>
      <c r="M42" s="360" t="s">
        <v>491</v>
      </c>
    </row>
    <row r="43" spans="2:13" ht="27.75" customHeight="1" x14ac:dyDescent="0.2">
      <c r="B43" s="1222"/>
      <c r="C43" s="1223"/>
      <c r="D43" s="106"/>
      <c r="E43" s="1228" t="s">
        <v>33</v>
      </c>
      <c r="F43" s="1228"/>
      <c r="G43" s="1228"/>
      <c r="H43" s="1229"/>
      <c r="I43" s="358">
        <v>23492</v>
      </c>
      <c r="J43" s="359">
        <v>20497</v>
      </c>
      <c r="K43" s="359">
        <v>17623</v>
      </c>
      <c r="L43" s="359">
        <v>16564</v>
      </c>
      <c r="M43" s="360">
        <v>15587</v>
      </c>
    </row>
    <row r="44" spans="2:13" ht="27.75" customHeight="1" x14ac:dyDescent="0.2">
      <c r="B44" s="1222"/>
      <c r="C44" s="1223"/>
      <c r="D44" s="106"/>
      <c r="E44" s="1228" t="s">
        <v>34</v>
      </c>
      <c r="F44" s="1228"/>
      <c r="G44" s="1228"/>
      <c r="H44" s="1229"/>
      <c r="I44" s="358" t="s">
        <v>491</v>
      </c>
      <c r="J44" s="359" t="s">
        <v>491</v>
      </c>
      <c r="K44" s="359" t="s">
        <v>491</v>
      </c>
      <c r="L44" s="359" t="s">
        <v>491</v>
      </c>
      <c r="M44" s="360" t="s">
        <v>491</v>
      </c>
    </row>
    <row r="45" spans="2:13" ht="27.75" customHeight="1" x14ac:dyDescent="0.2">
      <c r="B45" s="1222"/>
      <c r="C45" s="1223"/>
      <c r="D45" s="106"/>
      <c r="E45" s="1228" t="s">
        <v>35</v>
      </c>
      <c r="F45" s="1228"/>
      <c r="G45" s="1228"/>
      <c r="H45" s="1229"/>
      <c r="I45" s="358">
        <v>8437</v>
      </c>
      <c r="J45" s="359">
        <v>8351</v>
      </c>
      <c r="K45" s="359">
        <v>8189</v>
      </c>
      <c r="L45" s="359">
        <v>7855</v>
      </c>
      <c r="M45" s="360">
        <v>8173</v>
      </c>
    </row>
    <row r="46" spans="2:13" ht="27.75" customHeight="1" x14ac:dyDescent="0.2">
      <c r="B46" s="1222"/>
      <c r="C46" s="1223"/>
      <c r="D46" s="107"/>
      <c r="E46" s="1228" t="s">
        <v>36</v>
      </c>
      <c r="F46" s="1228"/>
      <c r="G46" s="1228"/>
      <c r="H46" s="1229"/>
      <c r="I46" s="358">
        <v>8</v>
      </c>
      <c r="J46" s="359">
        <v>4</v>
      </c>
      <c r="K46" s="359">
        <v>5</v>
      </c>
      <c r="L46" s="359">
        <v>10</v>
      </c>
      <c r="M46" s="360">
        <v>18</v>
      </c>
    </row>
    <row r="47" spans="2:13" ht="27.75" customHeight="1" x14ac:dyDescent="0.2">
      <c r="B47" s="1222"/>
      <c r="C47" s="1223"/>
      <c r="D47" s="108"/>
      <c r="E47" s="1230" t="s">
        <v>37</v>
      </c>
      <c r="F47" s="1231"/>
      <c r="G47" s="1231"/>
      <c r="H47" s="1232"/>
      <c r="I47" s="358" t="s">
        <v>491</v>
      </c>
      <c r="J47" s="359" t="s">
        <v>491</v>
      </c>
      <c r="K47" s="359" t="s">
        <v>491</v>
      </c>
      <c r="L47" s="359" t="s">
        <v>491</v>
      </c>
      <c r="M47" s="360" t="s">
        <v>491</v>
      </c>
    </row>
    <row r="48" spans="2:13" ht="27.75" customHeight="1" x14ac:dyDescent="0.2">
      <c r="B48" s="1222"/>
      <c r="C48" s="1223"/>
      <c r="D48" s="106"/>
      <c r="E48" s="1228" t="s">
        <v>38</v>
      </c>
      <c r="F48" s="1228"/>
      <c r="G48" s="1228"/>
      <c r="H48" s="1229"/>
      <c r="I48" s="358" t="s">
        <v>491</v>
      </c>
      <c r="J48" s="359" t="s">
        <v>491</v>
      </c>
      <c r="K48" s="359" t="s">
        <v>491</v>
      </c>
      <c r="L48" s="359" t="s">
        <v>491</v>
      </c>
      <c r="M48" s="360" t="s">
        <v>491</v>
      </c>
    </row>
    <row r="49" spans="2:13" ht="27.75" customHeight="1" x14ac:dyDescent="0.2">
      <c r="B49" s="1224"/>
      <c r="C49" s="1225"/>
      <c r="D49" s="106"/>
      <c r="E49" s="1228" t="s">
        <v>39</v>
      </c>
      <c r="F49" s="1228"/>
      <c r="G49" s="1228"/>
      <c r="H49" s="1229"/>
      <c r="I49" s="358" t="s">
        <v>491</v>
      </c>
      <c r="J49" s="359" t="s">
        <v>491</v>
      </c>
      <c r="K49" s="359" t="s">
        <v>491</v>
      </c>
      <c r="L49" s="359" t="s">
        <v>491</v>
      </c>
      <c r="M49" s="360" t="s">
        <v>491</v>
      </c>
    </row>
    <row r="50" spans="2:13" ht="27.75" customHeight="1" x14ac:dyDescent="0.2">
      <c r="B50" s="1233" t="s">
        <v>40</v>
      </c>
      <c r="C50" s="1234"/>
      <c r="D50" s="109"/>
      <c r="E50" s="1228" t="s">
        <v>41</v>
      </c>
      <c r="F50" s="1228"/>
      <c r="G50" s="1228"/>
      <c r="H50" s="1229"/>
      <c r="I50" s="358">
        <v>16623</v>
      </c>
      <c r="J50" s="359">
        <v>16428</v>
      </c>
      <c r="K50" s="359">
        <v>18361</v>
      </c>
      <c r="L50" s="359">
        <v>19914</v>
      </c>
      <c r="M50" s="360">
        <v>21670</v>
      </c>
    </row>
    <row r="51" spans="2:13" ht="27.75" customHeight="1" x14ac:dyDescent="0.2">
      <c r="B51" s="1222"/>
      <c r="C51" s="1223"/>
      <c r="D51" s="106"/>
      <c r="E51" s="1228" t="s">
        <v>42</v>
      </c>
      <c r="F51" s="1228"/>
      <c r="G51" s="1228"/>
      <c r="H51" s="1229"/>
      <c r="I51" s="358">
        <v>11600</v>
      </c>
      <c r="J51" s="359">
        <v>10186</v>
      </c>
      <c r="K51" s="359">
        <v>8538</v>
      </c>
      <c r="L51" s="359">
        <v>7851</v>
      </c>
      <c r="M51" s="360">
        <v>7519</v>
      </c>
    </row>
    <row r="52" spans="2:13" ht="27.75" customHeight="1" x14ac:dyDescent="0.2">
      <c r="B52" s="1224"/>
      <c r="C52" s="1225"/>
      <c r="D52" s="106"/>
      <c r="E52" s="1228" t="s">
        <v>43</v>
      </c>
      <c r="F52" s="1228"/>
      <c r="G52" s="1228"/>
      <c r="H52" s="1229"/>
      <c r="I52" s="358">
        <v>46428</v>
      </c>
      <c r="J52" s="359">
        <v>46174</v>
      </c>
      <c r="K52" s="359">
        <v>44889</v>
      </c>
      <c r="L52" s="359">
        <v>42982</v>
      </c>
      <c r="M52" s="360">
        <v>41001</v>
      </c>
    </row>
    <row r="53" spans="2:13" ht="27.75" customHeight="1" thickBot="1" x14ac:dyDescent="0.25">
      <c r="B53" s="1235" t="s">
        <v>19</v>
      </c>
      <c r="C53" s="1236"/>
      <c r="D53" s="110"/>
      <c r="E53" s="1237" t="s">
        <v>44</v>
      </c>
      <c r="F53" s="1237"/>
      <c r="G53" s="1237"/>
      <c r="H53" s="1238"/>
      <c r="I53" s="361">
        <v>-1933</v>
      </c>
      <c r="J53" s="362">
        <v>-3362</v>
      </c>
      <c r="K53" s="362">
        <v>-5910</v>
      </c>
      <c r="L53" s="362">
        <v>-8114</v>
      </c>
      <c r="M53" s="363">
        <v>-9583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cu3Azzci277BCteGwVSGNvjW/RdSr98PD5N1eHoPknK+ORCGhUuEuuMbJ3UFRHVJ0L7RnKJuIGMBwg8GCIY+tg==" saltValue="9UetbxtlfUDkU1qPvOpO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47" t="s">
        <v>46</v>
      </c>
      <c r="D55" s="1247"/>
      <c r="E55" s="1248"/>
      <c r="F55" s="122">
        <v>3078</v>
      </c>
      <c r="G55" s="122">
        <v>4378</v>
      </c>
      <c r="H55" s="123">
        <v>5380</v>
      </c>
    </row>
    <row r="56" spans="2:8" ht="52.5" customHeight="1" x14ac:dyDescent="0.2">
      <c r="B56" s="124"/>
      <c r="C56" s="1249" t="s">
        <v>47</v>
      </c>
      <c r="D56" s="1249"/>
      <c r="E56" s="1250"/>
      <c r="F56" s="125">
        <v>1893</v>
      </c>
      <c r="G56" s="125">
        <v>2123</v>
      </c>
      <c r="H56" s="126">
        <v>2534</v>
      </c>
    </row>
    <row r="57" spans="2:8" ht="53.25" customHeight="1" x14ac:dyDescent="0.2">
      <c r="B57" s="124"/>
      <c r="C57" s="1251" t="s">
        <v>48</v>
      </c>
      <c r="D57" s="1251"/>
      <c r="E57" s="1252"/>
      <c r="F57" s="127">
        <v>9756</v>
      </c>
      <c r="G57" s="127">
        <v>9586</v>
      </c>
      <c r="H57" s="128">
        <v>10103</v>
      </c>
    </row>
    <row r="58" spans="2:8" ht="45.75" customHeight="1" x14ac:dyDescent="0.2">
      <c r="B58" s="129"/>
      <c r="C58" s="1239" t="s">
        <v>552</v>
      </c>
      <c r="D58" s="1240"/>
      <c r="E58" s="1241"/>
      <c r="F58" s="130">
        <v>5301</v>
      </c>
      <c r="G58" s="130">
        <v>5297</v>
      </c>
      <c r="H58" s="131">
        <v>5769</v>
      </c>
    </row>
    <row r="59" spans="2:8" ht="45.75" customHeight="1" x14ac:dyDescent="0.2">
      <c r="B59" s="129"/>
      <c r="C59" s="1239" t="s">
        <v>553</v>
      </c>
      <c r="D59" s="1240"/>
      <c r="E59" s="1241"/>
      <c r="F59" s="130">
        <v>1769</v>
      </c>
      <c r="G59" s="130">
        <v>1770</v>
      </c>
      <c r="H59" s="131">
        <v>1770</v>
      </c>
    </row>
    <row r="60" spans="2:8" ht="45.75" customHeight="1" x14ac:dyDescent="0.2">
      <c r="B60" s="129"/>
      <c r="C60" s="1239" t="s">
        <v>554</v>
      </c>
      <c r="D60" s="1240"/>
      <c r="E60" s="1241"/>
      <c r="F60" s="130">
        <v>599</v>
      </c>
      <c r="G60" s="130">
        <v>599</v>
      </c>
      <c r="H60" s="131">
        <v>599</v>
      </c>
    </row>
    <row r="61" spans="2:8" ht="45.75" customHeight="1" x14ac:dyDescent="0.2">
      <c r="B61" s="129"/>
      <c r="C61" s="1239" t="s">
        <v>555</v>
      </c>
      <c r="D61" s="1240"/>
      <c r="E61" s="1241"/>
      <c r="F61" s="130">
        <v>456</v>
      </c>
      <c r="G61" s="130">
        <v>456</v>
      </c>
      <c r="H61" s="131">
        <v>449</v>
      </c>
    </row>
    <row r="62" spans="2:8" ht="45.75" customHeight="1" thickBot="1" x14ac:dyDescent="0.25">
      <c r="B62" s="132"/>
      <c r="C62" s="1242" t="s">
        <v>556</v>
      </c>
      <c r="D62" s="1243"/>
      <c r="E62" s="1244"/>
      <c r="F62" s="133">
        <v>339</v>
      </c>
      <c r="G62" s="133">
        <v>339</v>
      </c>
      <c r="H62" s="134">
        <v>339</v>
      </c>
    </row>
    <row r="63" spans="2:8" ht="52.5" customHeight="1" thickBot="1" x14ac:dyDescent="0.25">
      <c r="B63" s="135"/>
      <c r="C63" s="1245" t="s">
        <v>49</v>
      </c>
      <c r="D63" s="1245"/>
      <c r="E63" s="1246"/>
      <c r="F63" s="136">
        <v>14727</v>
      </c>
      <c r="G63" s="136">
        <v>16088</v>
      </c>
      <c r="H63" s="137">
        <v>18017</v>
      </c>
    </row>
    <row r="64" spans="2:8" ht="13" x14ac:dyDescent="0.2"/>
  </sheetData>
  <sheetProtection algorithmName="SHA-512" hashValue="cKt2TnCFKg2kF8FqllAeatddeBgp/OEqJhOVg5esA9j4PnaV1V8jdSNThzkFQ9rYTXWR/u9tyxcYv4qxIeFEbQ==" saltValue="a3vbVE5LN1JTHleNHlZp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EC642-33B8-4BF7-8C1E-0D3CF0B77440}">
  <dimension ref="A1:DE85"/>
  <sheetViews>
    <sheetView topLeftCell="T1" workbookViewId="0">
      <selection activeCell="BG49" sqref="BG49"/>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580</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572</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529</v>
      </c>
      <c r="BQ50" s="1259"/>
      <c r="BR50" s="1259"/>
      <c r="BS50" s="1259"/>
      <c r="BT50" s="1259"/>
      <c r="BU50" s="1259"/>
      <c r="BV50" s="1259"/>
      <c r="BW50" s="1259"/>
      <c r="BX50" s="1259" t="s">
        <v>530</v>
      </c>
      <c r="BY50" s="1259"/>
      <c r="BZ50" s="1259"/>
      <c r="CA50" s="1259"/>
      <c r="CB50" s="1259"/>
      <c r="CC50" s="1259"/>
      <c r="CD50" s="1259"/>
      <c r="CE50" s="1259"/>
      <c r="CF50" s="1259" t="s">
        <v>531</v>
      </c>
      <c r="CG50" s="1259"/>
      <c r="CH50" s="1259"/>
      <c r="CI50" s="1259"/>
      <c r="CJ50" s="1259"/>
      <c r="CK50" s="1259"/>
      <c r="CL50" s="1259"/>
      <c r="CM50" s="1259"/>
      <c r="CN50" s="1259" t="s">
        <v>532</v>
      </c>
      <c r="CO50" s="1259"/>
      <c r="CP50" s="1259"/>
      <c r="CQ50" s="1259"/>
      <c r="CR50" s="1259"/>
      <c r="CS50" s="1259"/>
      <c r="CT50" s="1259"/>
      <c r="CU50" s="1259"/>
      <c r="CV50" s="1259" t="s">
        <v>533</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573</v>
      </c>
      <c r="AO51" s="1258"/>
      <c r="AP51" s="1258"/>
      <c r="AQ51" s="1258"/>
      <c r="AR51" s="1258"/>
      <c r="AS51" s="1258"/>
      <c r="AT51" s="1258"/>
      <c r="AU51" s="1258"/>
      <c r="AV51" s="1258"/>
      <c r="AW51" s="1258"/>
      <c r="AX51" s="1258"/>
      <c r="AY51" s="1258"/>
      <c r="AZ51" s="1258"/>
      <c r="BA51" s="1258"/>
      <c r="BB51" s="1258" t="s">
        <v>574</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575</v>
      </c>
      <c r="BC53" s="1258"/>
      <c r="BD53" s="1258"/>
      <c r="BE53" s="1258"/>
      <c r="BF53" s="1258"/>
      <c r="BG53" s="1258"/>
      <c r="BH53" s="1258"/>
      <c r="BI53" s="1258"/>
      <c r="BJ53" s="1258"/>
      <c r="BK53" s="1258"/>
      <c r="BL53" s="1258"/>
      <c r="BM53" s="1258"/>
      <c r="BN53" s="1258"/>
      <c r="BO53" s="1258"/>
      <c r="BP53" s="1255">
        <v>65</v>
      </c>
      <c r="BQ53" s="1255"/>
      <c r="BR53" s="1255"/>
      <c r="BS53" s="1255"/>
      <c r="BT53" s="1255"/>
      <c r="BU53" s="1255"/>
      <c r="BV53" s="1255"/>
      <c r="BW53" s="1255"/>
      <c r="BX53" s="1255">
        <v>66.2</v>
      </c>
      <c r="BY53" s="1255"/>
      <c r="BZ53" s="1255"/>
      <c r="CA53" s="1255"/>
      <c r="CB53" s="1255"/>
      <c r="CC53" s="1255"/>
      <c r="CD53" s="1255"/>
      <c r="CE53" s="1255"/>
      <c r="CF53" s="1255">
        <v>67.599999999999994</v>
      </c>
      <c r="CG53" s="1255"/>
      <c r="CH53" s="1255"/>
      <c r="CI53" s="1255"/>
      <c r="CJ53" s="1255"/>
      <c r="CK53" s="1255"/>
      <c r="CL53" s="1255"/>
      <c r="CM53" s="1255"/>
      <c r="CN53" s="1255">
        <v>69.099999999999994</v>
      </c>
      <c r="CO53" s="1255"/>
      <c r="CP53" s="1255"/>
      <c r="CQ53" s="1255"/>
      <c r="CR53" s="1255"/>
      <c r="CS53" s="1255"/>
      <c r="CT53" s="1255"/>
      <c r="CU53" s="1255"/>
      <c r="CV53" s="1255">
        <v>70.900000000000006</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576</v>
      </c>
      <c r="AO55" s="1259"/>
      <c r="AP55" s="1259"/>
      <c r="AQ55" s="1259"/>
      <c r="AR55" s="1259"/>
      <c r="AS55" s="1259"/>
      <c r="AT55" s="1259"/>
      <c r="AU55" s="1259"/>
      <c r="AV55" s="1259"/>
      <c r="AW55" s="1259"/>
      <c r="AX55" s="1259"/>
      <c r="AY55" s="1259"/>
      <c r="AZ55" s="1259"/>
      <c r="BA55" s="1259"/>
      <c r="BB55" s="1258" t="s">
        <v>574</v>
      </c>
      <c r="BC55" s="1258"/>
      <c r="BD55" s="1258"/>
      <c r="BE55" s="1258"/>
      <c r="BF55" s="1258"/>
      <c r="BG55" s="1258"/>
      <c r="BH55" s="1258"/>
      <c r="BI55" s="1258"/>
      <c r="BJ55" s="1258"/>
      <c r="BK55" s="1258"/>
      <c r="BL55" s="1258"/>
      <c r="BM55" s="1258"/>
      <c r="BN55" s="1258"/>
      <c r="BO55" s="1258"/>
      <c r="BP55" s="1255">
        <v>0.5</v>
      </c>
      <c r="BQ55" s="1255"/>
      <c r="BR55" s="1255"/>
      <c r="BS55" s="1255"/>
      <c r="BT55" s="1255"/>
      <c r="BU55" s="1255"/>
      <c r="BV55" s="1255"/>
      <c r="BW55" s="1255"/>
      <c r="BX55" s="1255">
        <v>5.9</v>
      </c>
      <c r="BY55" s="1255"/>
      <c r="BZ55" s="1255"/>
      <c r="CA55" s="1255"/>
      <c r="CB55" s="1255"/>
      <c r="CC55" s="1255"/>
      <c r="CD55" s="1255"/>
      <c r="CE55" s="1255"/>
      <c r="CF55" s="1255">
        <v>4.0999999999999996</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575</v>
      </c>
      <c r="BC57" s="1258"/>
      <c r="BD57" s="1258"/>
      <c r="BE57" s="1258"/>
      <c r="BF57" s="1258"/>
      <c r="BG57" s="1258"/>
      <c r="BH57" s="1258"/>
      <c r="BI57" s="1258"/>
      <c r="BJ57" s="1258"/>
      <c r="BK57" s="1258"/>
      <c r="BL57" s="1258"/>
      <c r="BM57" s="1258"/>
      <c r="BN57" s="1258"/>
      <c r="BO57" s="1258"/>
      <c r="BP57" s="1255">
        <v>60.4</v>
      </c>
      <c r="BQ57" s="1255"/>
      <c r="BR57" s="1255"/>
      <c r="BS57" s="1255"/>
      <c r="BT57" s="1255"/>
      <c r="BU57" s="1255"/>
      <c r="BV57" s="1255"/>
      <c r="BW57" s="1255"/>
      <c r="BX57" s="1255">
        <v>61.9</v>
      </c>
      <c r="BY57" s="1255"/>
      <c r="BZ57" s="1255"/>
      <c r="CA57" s="1255"/>
      <c r="CB57" s="1255"/>
      <c r="CC57" s="1255"/>
      <c r="CD57" s="1255"/>
      <c r="CE57" s="1255"/>
      <c r="CF57" s="1255">
        <v>62.8</v>
      </c>
      <c r="CG57" s="1255"/>
      <c r="CH57" s="1255"/>
      <c r="CI57" s="1255"/>
      <c r="CJ57" s="1255"/>
      <c r="CK57" s="1255"/>
      <c r="CL57" s="1255"/>
      <c r="CM57" s="1255"/>
      <c r="CN57" s="1255">
        <v>64</v>
      </c>
      <c r="CO57" s="1255"/>
      <c r="CP57" s="1255"/>
      <c r="CQ57" s="1255"/>
      <c r="CR57" s="1255"/>
      <c r="CS57" s="1255"/>
      <c r="CT57" s="1255"/>
      <c r="CU57" s="1255"/>
      <c r="CV57" s="1255">
        <v>64.400000000000006</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577</v>
      </c>
    </row>
    <row r="64" spans="1:109" ht="13" x14ac:dyDescent="0.2">
      <c r="B64" s="372"/>
      <c r="G64" s="379"/>
      <c r="I64" s="392"/>
      <c r="J64" s="392"/>
      <c r="K64" s="392"/>
      <c r="L64" s="392"/>
      <c r="M64" s="392"/>
      <c r="N64" s="393"/>
      <c r="AM64" s="379"/>
      <c r="AN64" s="379" t="s">
        <v>571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578</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572</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529</v>
      </c>
      <c r="BQ72" s="1259"/>
      <c r="BR72" s="1259"/>
      <c r="BS72" s="1259"/>
      <c r="BT72" s="1259"/>
      <c r="BU72" s="1259"/>
      <c r="BV72" s="1259"/>
      <c r="BW72" s="1259"/>
      <c r="BX72" s="1259" t="s">
        <v>530</v>
      </c>
      <c r="BY72" s="1259"/>
      <c r="BZ72" s="1259"/>
      <c r="CA72" s="1259"/>
      <c r="CB72" s="1259"/>
      <c r="CC72" s="1259"/>
      <c r="CD72" s="1259"/>
      <c r="CE72" s="1259"/>
      <c r="CF72" s="1259" t="s">
        <v>531</v>
      </c>
      <c r="CG72" s="1259"/>
      <c r="CH72" s="1259"/>
      <c r="CI72" s="1259"/>
      <c r="CJ72" s="1259"/>
      <c r="CK72" s="1259"/>
      <c r="CL72" s="1259"/>
      <c r="CM72" s="1259"/>
      <c r="CN72" s="1259" t="s">
        <v>532</v>
      </c>
      <c r="CO72" s="1259"/>
      <c r="CP72" s="1259"/>
      <c r="CQ72" s="1259"/>
      <c r="CR72" s="1259"/>
      <c r="CS72" s="1259"/>
      <c r="CT72" s="1259"/>
      <c r="CU72" s="1259"/>
      <c r="CV72" s="1259" t="s">
        <v>533</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573</v>
      </c>
      <c r="AO73" s="1258"/>
      <c r="AP73" s="1258"/>
      <c r="AQ73" s="1258"/>
      <c r="AR73" s="1258"/>
      <c r="AS73" s="1258"/>
      <c r="AT73" s="1258"/>
      <c r="AU73" s="1258"/>
      <c r="AV73" s="1258"/>
      <c r="AW73" s="1258"/>
      <c r="AX73" s="1258"/>
      <c r="AY73" s="1258"/>
      <c r="AZ73" s="1258"/>
      <c r="BA73" s="1258"/>
      <c r="BB73" s="1258" t="s">
        <v>574</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579</v>
      </c>
      <c r="BC75" s="1258"/>
      <c r="BD75" s="1258"/>
      <c r="BE75" s="1258"/>
      <c r="BF75" s="1258"/>
      <c r="BG75" s="1258"/>
      <c r="BH75" s="1258"/>
      <c r="BI75" s="1258"/>
      <c r="BJ75" s="1258"/>
      <c r="BK75" s="1258"/>
      <c r="BL75" s="1258"/>
      <c r="BM75" s="1258"/>
      <c r="BN75" s="1258"/>
      <c r="BO75" s="1258"/>
      <c r="BP75" s="1255">
        <v>7.3</v>
      </c>
      <c r="BQ75" s="1255"/>
      <c r="BR75" s="1255"/>
      <c r="BS75" s="1255"/>
      <c r="BT75" s="1255"/>
      <c r="BU75" s="1255"/>
      <c r="BV75" s="1255"/>
      <c r="BW75" s="1255"/>
      <c r="BX75" s="1255">
        <v>6.6</v>
      </c>
      <c r="BY75" s="1255"/>
      <c r="BZ75" s="1255"/>
      <c r="CA75" s="1255"/>
      <c r="CB75" s="1255"/>
      <c r="CC75" s="1255"/>
      <c r="CD75" s="1255"/>
      <c r="CE75" s="1255"/>
      <c r="CF75" s="1255">
        <v>5.6</v>
      </c>
      <c r="CG75" s="1255"/>
      <c r="CH75" s="1255"/>
      <c r="CI75" s="1255"/>
      <c r="CJ75" s="1255"/>
      <c r="CK75" s="1255"/>
      <c r="CL75" s="1255"/>
      <c r="CM75" s="1255"/>
      <c r="CN75" s="1255">
        <v>4.7</v>
      </c>
      <c r="CO75" s="1255"/>
      <c r="CP75" s="1255"/>
      <c r="CQ75" s="1255"/>
      <c r="CR75" s="1255"/>
      <c r="CS75" s="1255"/>
      <c r="CT75" s="1255"/>
      <c r="CU75" s="1255"/>
      <c r="CV75" s="1255">
        <v>4.3</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576</v>
      </c>
      <c r="AO77" s="1259"/>
      <c r="AP77" s="1259"/>
      <c r="AQ77" s="1259"/>
      <c r="AR77" s="1259"/>
      <c r="AS77" s="1259"/>
      <c r="AT77" s="1259"/>
      <c r="AU77" s="1259"/>
      <c r="AV77" s="1259"/>
      <c r="AW77" s="1259"/>
      <c r="AX77" s="1259"/>
      <c r="AY77" s="1259"/>
      <c r="AZ77" s="1259"/>
      <c r="BA77" s="1259"/>
      <c r="BB77" s="1258" t="s">
        <v>574</v>
      </c>
      <c r="BC77" s="1258"/>
      <c r="BD77" s="1258"/>
      <c r="BE77" s="1258"/>
      <c r="BF77" s="1258"/>
      <c r="BG77" s="1258"/>
      <c r="BH77" s="1258"/>
      <c r="BI77" s="1258"/>
      <c r="BJ77" s="1258"/>
      <c r="BK77" s="1258"/>
      <c r="BL77" s="1258"/>
      <c r="BM77" s="1258"/>
      <c r="BN77" s="1258"/>
      <c r="BO77" s="1258"/>
      <c r="BP77" s="1255">
        <v>0.5</v>
      </c>
      <c r="BQ77" s="1255"/>
      <c r="BR77" s="1255"/>
      <c r="BS77" s="1255"/>
      <c r="BT77" s="1255"/>
      <c r="BU77" s="1255"/>
      <c r="BV77" s="1255"/>
      <c r="BW77" s="1255"/>
      <c r="BX77" s="1255">
        <v>5.9</v>
      </c>
      <c r="BY77" s="1255"/>
      <c r="BZ77" s="1255"/>
      <c r="CA77" s="1255"/>
      <c r="CB77" s="1255"/>
      <c r="CC77" s="1255"/>
      <c r="CD77" s="1255"/>
      <c r="CE77" s="1255"/>
      <c r="CF77" s="1255">
        <v>4.0999999999999996</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579</v>
      </c>
      <c r="BC79" s="1258"/>
      <c r="BD79" s="1258"/>
      <c r="BE79" s="1258"/>
      <c r="BF79" s="1258"/>
      <c r="BG79" s="1258"/>
      <c r="BH79" s="1258"/>
      <c r="BI79" s="1258"/>
      <c r="BJ79" s="1258"/>
      <c r="BK79" s="1258"/>
      <c r="BL79" s="1258"/>
      <c r="BM79" s="1258"/>
      <c r="BN79" s="1258"/>
      <c r="BO79" s="1258"/>
      <c r="BP79" s="1255">
        <v>5.0999999999999996</v>
      </c>
      <c r="BQ79" s="1255"/>
      <c r="BR79" s="1255"/>
      <c r="BS79" s="1255"/>
      <c r="BT79" s="1255"/>
      <c r="BU79" s="1255"/>
      <c r="BV79" s="1255"/>
      <c r="BW79" s="1255"/>
      <c r="BX79" s="1255">
        <v>5.2</v>
      </c>
      <c r="BY79" s="1255"/>
      <c r="BZ79" s="1255"/>
      <c r="CA79" s="1255"/>
      <c r="CB79" s="1255"/>
      <c r="CC79" s="1255"/>
      <c r="CD79" s="1255"/>
      <c r="CE79" s="1255"/>
      <c r="CF79" s="1255">
        <v>5.0999999999999996</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9"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C8ABC-5D04-4393-9E8B-362477A41549}">
  <dimension ref="A1:DR125"/>
  <sheetViews>
    <sheetView topLeftCell="A106" workbookViewId="0">
      <selection activeCell="BG49" sqref="BG4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168E0-8299-4F24-8685-7B8B436BB772}">
  <dimension ref="A1:DR125"/>
  <sheetViews>
    <sheetView topLeftCell="A103" workbookViewId="0">
      <selection activeCell="BG49" sqref="BG4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36688</v>
      </c>
      <c r="E3" s="156"/>
      <c r="F3" s="157">
        <v>66343</v>
      </c>
      <c r="G3" s="158"/>
      <c r="H3" s="159"/>
    </row>
    <row r="4" spans="1:8" x14ac:dyDescent="0.2">
      <c r="A4" s="160"/>
      <c r="B4" s="161"/>
      <c r="C4" s="162"/>
      <c r="D4" s="163">
        <v>23895</v>
      </c>
      <c r="E4" s="164"/>
      <c r="F4" s="165">
        <v>34529</v>
      </c>
      <c r="G4" s="166"/>
      <c r="H4" s="167"/>
    </row>
    <row r="5" spans="1:8" x14ac:dyDescent="0.2">
      <c r="A5" s="148" t="s">
        <v>523</v>
      </c>
      <c r="B5" s="153"/>
      <c r="C5" s="154"/>
      <c r="D5" s="155">
        <v>36467</v>
      </c>
      <c r="E5" s="156"/>
      <c r="F5" s="157">
        <v>56416</v>
      </c>
      <c r="G5" s="158"/>
      <c r="H5" s="159"/>
    </row>
    <row r="6" spans="1:8" x14ac:dyDescent="0.2">
      <c r="A6" s="160"/>
      <c r="B6" s="161"/>
      <c r="C6" s="162"/>
      <c r="D6" s="163">
        <v>26665</v>
      </c>
      <c r="E6" s="164"/>
      <c r="F6" s="165">
        <v>32623</v>
      </c>
      <c r="G6" s="166"/>
      <c r="H6" s="167"/>
    </row>
    <row r="7" spans="1:8" x14ac:dyDescent="0.2">
      <c r="A7" s="148" t="s">
        <v>524</v>
      </c>
      <c r="B7" s="153"/>
      <c r="C7" s="154"/>
      <c r="D7" s="155">
        <v>24517</v>
      </c>
      <c r="E7" s="156"/>
      <c r="F7" s="157">
        <v>49217</v>
      </c>
      <c r="G7" s="158"/>
      <c r="H7" s="159"/>
    </row>
    <row r="8" spans="1:8" x14ac:dyDescent="0.2">
      <c r="A8" s="160"/>
      <c r="B8" s="161"/>
      <c r="C8" s="162"/>
      <c r="D8" s="163">
        <v>16504</v>
      </c>
      <c r="E8" s="164"/>
      <c r="F8" s="165">
        <v>27232</v>
      </c>
      <c r="G8" s="166"/>
      <c r="H8" s="167"/>
    </row>
    <row r="9" spans="1:8" x14ac:dyDescent="0.2">
      <c r="A9" s="148" t="s">
        <v>525</v>
      </c>
      <c r="B9" s="153"/>
      <c r="C9" s="154"/>
      <c r="D9" s="155">
        <v>26417</v>
      </c>
      <c r="E9" s="156"/>
      <c r="F9" s="157">
        <v>49211</v>
      </c>
      <c r="G9" s="158"/>
      <c r="H9" s="159"/>
    </row>
    <row r="10" spans="1:8" x14ac:dyDescent="0.2">
      <c r="A10" s="160"/>
      <c r="B10" s="161"/>
      <c r="C10" s="162"/>
      <c r="D10" s="163">
        <v>19261</v>
      </c>
      <c r="E10" s="164"/>
      <c r="F10" s="165">
        <v>28367</v>
      </c>
      <c r="G10" s="166"/>
      <c r="H10" s="167"/>
    </row>
    <row r="11" spans="1:8" x14ac:dyDescent="0.2">
      <c r="A11" s="148" t="s">
        <v>526</v>
      </c>
      <c r="B11" s="153"/>
      <c r="C11" s="154"/>
      <c r="D11" s="155">
        <v>33848</v>
      </c>
      <c r="E11" s="156"/>
      <c r="F11" s="157">
        <v>51738</v>
      </c>
      <c r="G11" s="158"/>
      <c r="H11" s="159"/>
    </row>
    <row r="12" spans="1:8" x14ac:dyDescent="0.2">
      <c r="A12" s="160"/>
      <c r="B12" s="161"/>
      <c r="C12" s="168"/>
      <c r="D12" s="163">
        <v>23651</v>
      </c>
      <c r="E12" s="164"/>
      <c r="F12" s="165">
        <v>30360</v>
      </c>
      <c r="G12" s="166"/>
      <c r="H12" s="167"/>
    </row>
    <row r="13" spans="1:8" x14ac:dyDescent="0.2">
      <c r="A13" s="148"/>
      <c r="B13" s="153"/>
      <c r="C13" s="169"/>
      <c r="D13" s="170">
        <v>31587</v>
      </c>
      <c r="E13" s="171"/>
      <c r="F13" s="172">
        <v>54585</v>
      </c>
      <c r="G13" s="173"/>
      <c r="H13" s="159"/>
    </row>
    <row r="14" spans="1:8" x14ac:dyDescent="0.2">
      <c r="A14" s="160"/>
      <c r="B14" s="161"/>
      <c r="C14" s="162"/>
      <c r="D14" s="163">
        <v>21995</v>
      </c>
      <c r="E14" s="164"/>
      <c r="F14" s="165">
        <v>30622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4.7300000000000004</v>
      </c>
      <c r="C19" s="174">
        <f>ROUND(VALUE(SUBSTITUTE(実質収支比率等に係る経年分析!G$48,"▲","-")),2)</f>
        <v>5.5</v>
      </c>
      <c r="D19" s="174">
        <f>ROUND(VALUE(SUBSTITUTE(実質収支比率等に係る経年分析!H$48,"▲","-")),2)</f>
        <v>9.9700000000000006</v>
      </c>
      <c r="E19" s="174">
        <f>ROUND(VALUE(SUBSTITUTE(実質収支比率等に係る経年分析!I$48,"▲","-")),2)</f>
        <v>12.23</v>
      </c>
      <c r="F19" s="174">
        <f>ROUND(VALUE(SUBSTITUTE(実質収支比率等に係る経年分析!J$48,"▲","-")),2)</f>
        <v>9.42</v>
      </c>
    </row>
    <row r="20" spans="1:11" x14ac:dyDescent="0.2">
      <c r="A20" s="174" t="s">
        <v>53</v>
      </c>
      <c r="B20" s="174">
        <f>ROUND(VALUE(SUBSTITUTE(実質収支比率等に係る経年分析!F$47,"▲","-")),2)</f>
        <v>7.6</v>
      </c>
      <c r="C20" s="174">
        <f>ROUND(VALUE(SUBSTITUTE(実質収支比率等に係る経年分析!G$47,"▲","-")),2)</f>
        <v>7.65</v>
      </c>
      <c r="D20" s="174">
        <f>ROUND(VALUE(SUBSTITUTE(実質収支比率等に係る経年分析!H$47,"▲","-")),2)</f>
        <v>10.050000000000001</v>
      </c>
      <c r="E20" s="174">
        <f>ROUND(VALUE(SUBSTITUTE(実質収支比率等に係る経年分析!I$47,"▲","-")),2)</f>
        <v>14.68</v>
      </c>
      <c r="F20" s="174">
        <f>ROUND(VALUE(SUBSTITUTE(実質収支比率等に係る経年分析!J$47,"▲","-")),2)</f>
        <v>17.850000000000001</v>
      </c>
    </row>
    <row r="21" spans="1:11" x14ac:dyDescent="0.2">
      <c r="A21" s="174" t="s">
        <v>54</v>
      </c>
      <c r="B21" s="174">
        <f>IF(ISNUMBER(VALUE(SUBSTITUTE(実質収支比率等に係る経年分析!F$49,"▲","-"))),ROUND(VALUE(SUBSTITUTE(実質収支比率等に係る経年分析!F$49,"▲","-")),2),NA())</f>
        <v>-3.25</v>
      </c>
      <c r="C21" s="174">
        <f>IF(ISNUMBER(VALUE(SUBSTITUTE(実質収支比率等に係る経年分析!G$49,"▲","-"))),ROUND(VALUE(SUBSTITUTE(実質収支比率等に係る経年分析!G$49,"▲","-")),2),NA())</f>
        <v>-0.57999999999999996</v>
      </c>
      <c r="D21" s="174">
        <f>IF(ISNUMBER(VALUE(SUBSTITUTE(実質収支比率等に係る経年分析!H$49,"▲","-"))),ROUND(VALUE(SUBSTITUTE(実質収支比率等に係る経年分析!H$49,"▲","-")),2),NA())</f>
        <v>5.24</v>
      </c>
      <c r="E21" s="174">
        <f>IF(ISNUMBER(VALUE(SUBSTITUTE(実質収支比率等に係る経年分析!I$49,"▲","-"))),ROUND(VALUE(SUBSTITUTE(実質収支比率等に係る経年分析!I$49,"▲","-")),2),NA())</f>
        <v>1.99</v>
      </c>
      <c r="F21" s="174">
        <f>IF(ISNUMBER(VALUE(SUBSTITUTE(実質収支比率等に係る経年分析!J$49,"▲","-"))),ROUND(VALUE(SUBSTITUTE(実質収支比率等に係る経年分析!J$49,"▲","-")),2),NA())</f>
        <v>-4.66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太陽光発電事業特別会計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1.0900000000000001</v>
      </c>
    </row>
    <row r="33" spans="1:16" x14ac:dyDescent="0.2">
      <c r="A33" s="175" t="str">
        <f>IF(連結実質赤字比率に係る赤字・黒字の構成分析!C$37="",NA(),連結実質赤字比率に係る赤字・黒字の構成分析!C$37)</f>
        <v>工業用水道事業会計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3.82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3.88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4.1100000000000003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4.2300000000000004</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4.3600000000000003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5.68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6.88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5.45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9.9600000000000009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12.22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9.41</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10.47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10.57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10.31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9.6199999999999992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5347</v>
      </c>
      <c r="E42" s="176"/>
      <c r="F42" s="176"/>
      <c r="G42" s="176">
        <f>'実質公債費比率（分子）の構造'!L$52</f>
        <v>5096</v>
      </c>
      <c r="H42" s="176"/>
      <c r="I42" s="176"/>
      <c r="J42" s="176">
        <f>'実質公債費比率（分子）の構造'!M$52</f>
        <v>4971</v>
      </c>
      <c r="K42" s="176"/>
      <c r="L42" s="176"/>
      <c r="M42" s="176">
        <f>'実質公債費比率（分子）の構造'!N$52</f>
        <v>4889</v>
      </c>
      <c r="N42" s="176"/>
      <c r="O42" s="176"/>
      <c r="P42" s="176">
        <f>'実質公債費比率（分子）の構造'!O$52</f>
        <v>4908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196</v>
      </c>
      <c r="C44" s="176"/>
      <c r="D44" s="176"/>
      <c r="E44" s="176">
        <f>'実質公債費比率（分子）の構造'!L$50</f>
        <v>341</v>
      </c>
      <c r="F44" s="176"/>
      <c r="G44" s="176"/>
      <c r="H44" s="176">
        <f>'実質公債費比率（分子）の構造'!M$50</f>
        <v>173</v>
      </c>
      <c r="I44" s="176"/>
      <c r="J44" s="176"/>
      <c r="K44" s="176">
        <f>'実質公債費比率（分子）の構造'!N$50</f>
        <v>178</v>
      </c>
      <c r="L44" s="176"/>
      <c r="M44" s="176"/>
      <c r="N44" s="176">
        <f>'実質公債費比率（分子）の構造'!O$50</f>
        <v>183</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2329</v>
      </c>
      <c r="C46" s="176"/>
      <c r="D46" s="176"/>
      <c r="E46" s="176">
        <f>'実質公債費比率（分子）の構造'!L$48</f>
        <v>1711</v>
      </c>
      <c r="F46" s="176"/>
      <c r="G46" s="176"/>
      <c r="H46" s="176">
        <f>'実質公債費比率（分子）の構造'!M$48</f>
        <v>1565</v>
      </c>
      <c r="I46" s="176"/>
      <c r="J46" s="176"/>
      <c r="K46" s="176">
        <f>'実質公債費比率（分子）の構造'!N$48</f>
        <v>1507</v>
      </c>
      <c r="L46" s="176"/>
      <c r="M46" s="176"/>
      <c r="N46" s="176">
        <f>'実質公債費比率（分子）の構造'!O$48</f>
        <v>1535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4599</v>
      </c>
      <c r="C49" s="176"/>
      <c r="D49" s="176"/>
      <c r="E49" s="176">
        <f>'実質公債費比率（分子）の構造'!L$45</f>
        <v>4456</v>
      </c>
      <c r="F49" s="176"/>
      <c r="G49" s="176"/>
      <c r="H49" s="176">
        <f>'実質公債費比率（分子）の構造'!M$45</f>
        <v>4399</v>
      </c>
      <c r="I49" s="176"/>
      <c r="J49" s="176"/>
      <c r="K49" s="176">
        <f>'実質公債費比率（分子）の構造'!N$45</f>
        <v>4370</v>
      </c>
      <c r="L49" s="176"/>
      <c r="M49" s="176"/>
      <c r="N49" s="176">
        <f>'実質公債費比率（分子）の構造'!O$45</f>
        <v>4331</v>
      </c>
      <c r="O49" s="176"/>
      <c r="P49" s="176"/>
    </row>
    <row r="50" spans="1:16" x14ac:dyDescent="0.2">
      <c r="A50" s="176" t="s">
        <v>67</v>
      </c>
      <c r="B50" s="176" t="e">
        <f>NA()</f>
        <v>#N/A</v>
      </c>
      <c r="C50" s="176">
        <f>IF(ISNUMBER('実質公債費比率（分子）の構造'!K$53),'実質公債費比率（分子）の構造'!K$53,NA())</f>
        <v>1777</v>
      </c>
      <c r="D50" s="176" t="e">
        <f>NA()</f>
        <v>#N/A</v>
      </c>
      <c r="E50" s="176" t="e">
        <f>NA()</f>
        <v>#N/A</v>
      </c>
      <c r="F50" s="176">
        <f>IF(ISNUMBER('実質公債費比率（分子）の構造'!L$53),'実質公債費比率（分子）の構造'!L$53,NA())</f>
        <v>1412</v>
      </c>
      <c r="G50" s="176" t="e">
        <f>NA()</f>
        <v>#N/A</v>
      </c>
      <c r="H50" s="176" t="e">
        <f>NA()</f>
        <v>#N/A</v>
      </c>
      <c r="I50" s="176">
        <f>IF(ISNUMBER('実質公債費比率（分子）の構造'!M$53),'実質公債費比率（分子）の構造'!M$53,NA())</f>
        <v>1166</v>
      </c>
      <c r="J50" s="176" t="e">
        <f>NA()</f>
        <v>#N/A</v>
      </c>
      <c r="K50" s="176" t="e">
        <f>NA()</f>
        <v>#N/A</v>
      </c>
      <c r="L50" s="176">
        <f>IF(ISNUMBER('実質公債費比率（分子）の構造'!N$53),'実質公債費比率（分子）の構造'!N$53,NA())</f>
        <v>1166</v>
      </c>
      <c r="M50" s="176" t="e">
        <f>NA()</f>
        <v>#N/A</v>
      </c>
      <c r="N50" s="176" t="e">
        <f>NA()</f>
        <v>#N/A</v>
      </c>
      <c r="O50" s="176">
        <f>IF(ISNUMBER('実質公債費比率（分子）の構造'!O$53),'実質公債費比率（分子）の構造'!O$53,NA())</f>
        <v>1141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46428</v>
      </c>
      <c r="E56" s="175"/>
      <c r="F56" s="175"/>
      <c r="G56" s="175">
        <f>'将来負担比率（分子）の構造'!J$52</f>
        <v>46174</v>
      </c>
      <c r="H56" s="175"/>
      <c r="I56" s="175"/>
      <c r="J56" s="175">
        <f>'将来負担比率（分子）の構造'!K$52</f>
        <v>44889</v>
      </c>
      <c r="K56" s="175"/>
      <c r="L56" s="175"/>
      <c r="M56" s="175">
        <f>'将来負担比率（分子）の構造'!L$52</f>
        <v>42982</v>
      </c>
      <c r="N56" s="175"/>
      <c r="O56" s="175"/>
      <c r="P56" s="175">
        <f>'将来負担比率（分子）の構造'!M$52</f>
        <v>41001</v>
      </c>
    </row>
    <row r="57" spans="1:16" x14ac:dyDescent="0.2">
      <c r="A57" s="175" t="s">
        <v>42</v>
      </c>
      <c r="B57" s="175"/>
      <c r="C57" s="175"/>
      <c r="D57" s="175">
        <f>'将来負担比率（分子）の構造'!I$51</f>
        <v>11600</v>
      </c>
      <c r="E57" s="175"/>
      <c r="F57" s="175"/>
      <c r="G57" s="175">
        <f>'将来負担比率（分子）の構造'!J$51</f>
        <v>10186</v>
      </c>
      <c r="H57" s="175"/>
      <c r="I57" s="175"/>
      <c r="J57" s="175">
        <f>'将来負担比率（分子）の構造'!K$51</f>
        <v>8538</v>
      </c>
      <c r="K57" s="175"/>
      <c r="L57" s="175"/>
      <c r="M57" s="175">
        <f>'将来負担比率（分子）の構造'!L$51</f>
        <v>7851</v>
      </c>
      <c r="N57" s="175"/>
      <c r="O57" s="175"/>
      <c r="P57" s="175">
        <f>'将来負担比率（分子）の構造'!M$51</f>
        <v>7519</v>
      </c>
    </row>
    <row r="58" spans="1:16" x14ac:dyDescent="0.2">
      <c r="A58" s="175" t="s">
        <v>41</v>
      </c>
      <c r="B58" s="175"/>
      <c r="C58" s="175"/>
      <c r="D58" s="175">
        <f>'将来負担比率（分子）の構造'!I$50</f>
        <v>16623</v>
      </c>
      <c r="E58" s="175"/>
      <c r="F58" s="175"/>
      <c r="G58" s="175">
        <f>'将来負担比率（分子）の構造'!J$50</f>
        <v>16428</v>
      </c>
      <c r="H58" s="175"/>
      <c r="I58" s="175"/>
      <c r="J58" s="175">
        <f>'将来負担比率（分子）の構造'!K$50</f>
        <v>18361</v>
      </c>
      <c r="K58" s="175"/>
      <c r="L58" s="175"/>
      <c r="M58" s="175">
        <f>'将来負担比率（分子）の構造'!L$50</f>
        <v>19914</v>
      </c>
      <c r="N58" s="175"/>
      <c r="O58" s="175"/>
      <c r="P58" s="175">
        <f>'将来負担比率（分子）の構造'!M$50</f>
        <v>21670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8</v>
      </c>
      <c r="C61" s="175"/>
      <c r="D61" s="175"/>
      <c r="E61" s="175">
        <f>'将来負担比率（分子）の構造'!J$46</f>
        <v>4</v>
      </c>
      <c r="F61" s="175"/>
      <c r="G61" s="175"/>
      <c r="H61" s="175">
        <f>'将来負担比率（分子）の構造'!K$46</f>
        <v>5</v>
      </c>
      <c r="I61" s="175"/>
      <c r="J61" s="175"/>
      <c r="K61" s="175">
        <f>'将来負担比率（分子）の構造'!L$46</f>
        <v>10</v>
      </c>
      <c r="L61" s="175"/>
      <c r="M61" s="175"/>
      <c r="N61" s="175">
        <f>'将来負担比率（分子）の構造'!M$46</f>
        <v>18</v>
      </c>
      <c r="O61" s="175"/>
      <c r="P61" s="175"/>
    </row>
    <row r="62" spans="1:16" x14ac:dyDescent="0.2">
      <c r="A62" s="175" t="s">
        <v>35</v>
      </c>
      <c r="B62" s="175">
        <f>'将来負担比率（分子）の構造'!I$45</f>
        <v>8437</v>
      </c>
      <c r="C62" s="175"/>
      <c r="D62" s="175"/>
      <c r="E62" s="175">
        <f>'将来負担比率（分子）の構造'!J$45</f>
        <v>8351</v>
      </c>
      <c r="F62" s="175"/>
      <c r="G62" s="175"/>
      <c r="H62" s="175">
        <f>'将来負担比率（分子）の構造'!K$45</f>
        <v>8189</v>
      </c>
      <c r="I62" s="175"/>
      <c r="J62" s="175"/>
      <c r="K62" s="175">
        <f>'将来負担比率（分子）の構造'!L$45</f>
        <v>7855</v>
      </c>
      <c r="L62" s="175"/>
      <c r="M62" s="175"/>
      <c r="N62" s="175">
        <f>'将来負担比率（分子）の構造'!M$45</f>
        <v>8173</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23492</v>
      </c>
      <c r="C64" s="175"/>
      <c r="D64" s="175"/>
      <c r="E64" s="175">
        <f>'将来負担比率（分子）の構造'!J$43</f>
        <v>20497</v>
      </c>
      <c r="F64" s="175"/>
      <c r="G64" s="175"/>
      <c r="H64" s="175">
        <f>'将来負担比率（分子）の構造'!K$43</f>
        <v>17623</v>
      </c>
      <c r="I64" s="175"/>
      <c r="J64" s="175"/>
      <c r="K64" s="175">
        <f>'将来負担比率（分子）の構造'!L$43</f>
        <v>16564</v>
      </c>
      <c r="L64" s="175"/>
      <c r="M64" s="175"/>
      <c r="N64" s="175">
        <f>'将来負担比率（分子）の構造'!M$43</f>
        <v>15587</v>
      </c>
      <c r="O64" s="175"/>
      <c r="P64" s="175"/>
    </row>
    <row r="65" spans="1:16" x14ac:dyDescent="0.2">
      <c r="A65" s="175" t="s">
        <v>32</v>
      </c>
      <c r="B65" s="175">
        <f>'将来負担比率（分子）の構造'!I$42</f>
        <v>1135</v>
      </c>
      <c r="C65" s="175"/>
      <c r="D65" s="175"/>
      <c r="E65" s="175">
        <f>'将来負担比率（分子）の構造'!J$42</f>
        <v>539</v>
      </c>
      <c r="F65" s="175"/>
      <c r="G65" s="175"/>
      <c r="H65" s="175">
        <f>'将来負担比率（分子）の構造'!K$42</f>
        <v>361</v>
      </c>
      <c r="I65" s="175"/>
      <c r="J65" s="175"/>
      <c r="K65" s="175">
        <f>'将来負担比率（分子）の構造'!L$42</f>
        <v>183</v>
      </c>
      <c r="L65" s="175"/>
      <c r="M65" s="175"/>
      <c r="N65" s="175" t="str">
        <f>'将来負担比率（分子）の構造'!M$42</f>
        <v>-</v>
      </c>
      <c r="O65" s="175"/>
      <c r="P65" s="175"/>
    </row>
    <row r="66" spans="1:16" x14ac:dyDescent="0.2">
      <c r="A66" s="175" t="s">
        <v>31</v>
      </c>
      <c r="B66" s="175">
        <f>'将来負担比率（分子）の構造'!I$41</f>
        <v>39646</v>
      </c>
      <c r="C66" s="175"/>
      <c r="D66" s="175"/>
      <c r="E66" s="175">
        <f>'将来負担比率（分子）の構造'!J$41</f>
        <v>40036</v>
      </c>
      <c r="F66" s="175"/>
      <c r="G66" s="175"/>
      <c r="H66" s="175">
        <f>'将来負担比率（分子）の構造'!K$41</f>
        <v>39698</v>
      </c>
      <c r="I66" s="175"/>
      <c r="J66" s="175"/>
      <c r="K66" s="175">
        <f>'将来負担比率（分子）の構造'!L$41</f>
        <v>38020</v>
      </c>
      <c r="L66" s="175"/>
      <c r="M66" s="175"/>
      <c r="N66" s="175">
        <f>'将来負担比率（分子）の構造'!M$41</f>
        <v>36829</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3078</v>
      </c>
      <c r="C72" s="179">
        <f>基金残高に係る経年分析!G55</f>
        <v>4378</v>
      </c>
      <c r="D72" s="179">
        <f>基金残高に係る経年分析!H55</f>
        <v>5380</v>
      </c>
    </row>
    <row r="73" spans="1:16" x14ac:dyDescent="0.2">
      <c r="A73" s="178" t="s">
        <v>74</v>
      </c>
      <c r="B73" s="179">
        <f>基金残高に係る経年分析!F56</f>
        <v>1893</v>
      </c>
      <c r="C73" s="179">
        <f>基金残高に係る経年分析!G56</f>
        <v>2123</v>
      </c>
      <c r="D73" s="179">
        <f>基金残高に係る経年分析!H56</f>
        <v>2534</v>
      </c>
    </row>
    <row r="74" spans="1:16" x14ac:dyDescent="0.2">
      <c r="A74" s="178" t="s">
        <v>75</v>
      </c>
      <c r="B74" s="179">
        <f>基金残高に係る経年分析!F57</f>
        <v>9756</v>
      </c>
      <c r="C74" s="179">
        <f>基金残高に係る経年分析!G57</f>
        <v>9586</v>
      </c>
      <c r="D74" s="179">
        <f>基金残高に係る経年分析!H57</f>
        <v>10103</v>
      </c>
    </row>
  </sheetData>
  <sheetProtection algorithmName="SHA-512" hashValue="Q2txRH/kc3M+yeLbDosIYngqz2Hef5RvQQaSy/00p72HTM9nD58QeP6QBaqMafXKz2n9QEdLqwmV8gG3LTS4mg==" saltValue="kuKqQ1srSFnwYHt8wXei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19870240</v>
      </c>
      <c r="S5" s="649"/>
      <c r="T5" s="649"/>
      <c r="U5" s="649"/>
      <c r="V5" s="649"/>
      <c r="W5" s="649"/>
      <c r="X5" s="649"/>
      <c r="Y5" s="650"/>
      <c r="Z5" s="651">
        <v>33.200000000000003</v>
      </c>
      <c r="AA5" s="651"/>
      <c r="AB5" s="651"/>
      <c r="AC5" s="651"/>
      <c r="AD5" s="652">
        <v>18549958</v>
      </c>
      <c r="AE5" s="652"/>
      <c r="AF5" s="652"/>
      <c r="AG5" s="652"/>
      <c r="AH5" s="652"/>
      <c r="AI5" s="652"/>
      <c r="AJ5" s="652"/>
      <c r="AK5" s="652"/>
      <c r="AL5" s="653">
        <v>61.4</v>
      </c>
      <c r="AM5" s="654"/>
      <c r="AN5" s="654"/>
      <c r="AO5" s="655"/>
      <c r="AP5" s="645" t="s">
        <v>216</v>
      </c>
      <c r="AQ5" s="646"/>
      <c r="AR5" s="646"/>
      <c r="AS5" s="646"/>
      <c r="AT5" s="646"/>
      <c r="AU5" s="646"/>
      <c r="AV5" s="646"/>
      <c r="AW5" s="646"/>
      <c r="AX5" s="646"/>
      <c r="AY5" s="646"/>
      <c r="AZ5" s="646"/>
      <c r="BA5" s="646"/>
      <c r="BB5" s="646"/>
      <c r="BC5" s="646"/>
      <c r="BD5" s="646"/>
      <c r="BE5" s="646"/>
      <c r="BF5" s="647"/>
      <c r="BG5" s="659">
        <v>18549958</v>
      </c>
      <c r="BH5" s="660"/>
      <c r="BI5" s="660"/>
      <c r="BJ5" s="660"/>
      <c r="BK5" s="660"/>
      <c r="BL5" s="660"/>
      <c r="BM5" s="660"/>
      <c r="BN5" s="661"/>
      <c r="BO5" s="662">
        <v>93.4</v>
      </c>
      <c r="BP5" s="662"/>
      <c r="BQ5" s="662"/>
      <c r="BR5" s="662"/>
      <c r="BS5" s="663">
        <v>259666</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501518</v>
      </c>
      <c r="S6" s="660"/>
      <c r="T6" s="660"/>
      <c r="U6" s="660"/>
      <c r="V6" s="660"/>
      <c r="W6" s="660"/>
      <c r="X6" s="660"/>
      <c r="Y6" s="661"/>
      <c r="Z6" s="662">
        <v>0.8</v>
      </c>
      <c r="AA6" s="662"/>
      <c r="AB6" s="662"/>
      <c r="AC6" s="662"/>
      <c r="AD6" s="663">
        <v>501518</v>
      </c>
      <c r="AE6" s="663"/>
      <c r="AF6" s="663"/>
      <c r="AG6" s="663"/>
      <c r="AH6" s="663"/>
      <c r="AI6" s="663"/>
      <c r="AJ6" s="663"/>
      <c r="AK6" s="663"/>
      <c r="AL6" s="664">
        <v>1.7</v>
      </c>
      <c r="AM6" s="665"/>
      <c r="AN6" s="665"/>
      <c r="AO6" s="666"/>
      <c r="AP6" s="656" t="s">
        <v>221</v>
      </c>
      <c r="AQ6" s="657"/>
      <c r="AR6" s="657"/>
      <c r="AS6" s="657"/>
      <c r="AT6" s="657"/>
      <c r="AU6" s="657"/>
      <c r="AV6" s="657"/>
      <c r="AW6" s="657"/>
      <c r="AX6" s="657"/>
      <c r="AY6" s="657"/>
      <c r="AZ6" s="657"/>
      <c r="BA6" s="657"/>
      <c r="BB6" s="657"/>
      <c r="BC6" s="657"/>
      <c r="BD6" s="657"/>
      <c r="BE6" s="657"/>
      <c r="BF6" s="658"/>
      <c r="BG6" s="659">
        <v>18549958</v>
      </c>
      <c r="BH6" s="660"/>
      <c r="BI6" s="660"/>
      <c r="BJ6" s="660"/>
      <c r="BK6" s="660"/>
      <c r="BL6" s="660"/>
      <c r="BM6" s="660"/>
      <c r="BN6" s="661"/>
      <c r="BO6" s="662">
        <v>93.4</v>
      </c>
      <c r="BP6" s="662"/>
      <c r="BQ6" s="662"/>
      <c r="BR6" s="662"/>
      <c r="BS6" s="663">
        <v>259666</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338388</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338316</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4486</v>
      </c>
      <c r="S7" s="660"/>
      <c r="T7" s="660"/>
      <c r="U7" s="660"/>
      <c r="V7" s="660"/>
      <c r="W7" s="660"/>
      <c r="X7" s="660"/>
      <c r="Y7" s="661"/>
      <c r="Z7" s="662">
        <v>0</v>
      </c>
      <c r="AA7" s="662"/>
      <c r="AB7" s="662"/>
      <c r="AC7" s="662"/>
      <c r="AD7" s="663">
        <v>4486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8429936</v>
      </c>
      <c r="BH7" s="660"/>
      <c r="BI7" s="660"/>
      <c r="BJ7" s="660"/>
      <c r="BK7" s="660"/>
      <c r="BL7" s="660"/>
      <c r="BM7" s="660"/>
      <c r="BN7" s="661"/>
      <c r="BO7" s="662">
        <v>42.4</v>
      </c>
      <c r="BP7" s="662"/>
      <c r="BQ7" s="662"/>
      <c r="BR7" s="662"/>
      <c r="BS7" s="663">
        <v>259666</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4805577</v>
      </c>
      <c r="CS7" s="660"/>
      <c r="CT7" s="660"/>
      <c r="CU7" s="660"/>
      <c r="CV7" s="660"/>
      <c r="CW7" s="660"/>
      <c r="CX7" s="660"/>
      <c r="CY7" s="661"/>
      <c r="CZ7" s="662">
        <v>8.6999999999999993</v>
      </c>
      <c r="DA7" s="662"/>
      <c r="DB7" s="662"/>
      <c r="DC7" s="662"/>
      <c r="DD7" s="668">
        <v>112357</v>
      </c>
      <c r="DE7" s="660"/>
      <c r="DF7" s="660"/>
      <c r="DG7" s="660"/>
      <c r="DH7" s="660"/>
      <c r="DI7" s="660"/>
      <c r="DJ7" s="660"/>
      <c r="DK7" s="660"/>
      <c r="DL7" s="660"/>
      <c r="DM7" s="660"/>
      <c r="DN7" s="660"/>
      <c r="DO7" s="660"/>
      <c r="DP7" s="661"/>
      <c r="DQ7" s="668">
        <v>3952245</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103919</v>
      </c>
      <c r="S8" s="660"/>
      <c r="T8" s="660"/>
      <c r="U8" s="660"/>
      <c r="V8" s="660"/>
      <c r="W8" s="660"/>
      <c r="X8" s="660"/>
      <c r="Y8" s="661"/>
      <c r="Z8" s="662">
        <v>0.2</v>
      </c>
      <c r="AA8" s="662"/>
      <c r="AB8" s="662"/>
      <c r="AC8" s="662"/>
      <c r="AD8" s="663">
        <v>103919</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249243</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22877351</v>
      </c>
      <c r="CS8" s="660"/>
      <c r="CT8" s="660"/>
      <c r="CU8" s="660"/>
      <c r="CV8" s="660"/>
      <c r="CW8" s="660"/>
      <c r="CX8" s="660"/>
      <c r="CY8" s="661"/>
      <c r="CZ8" s="662">
        <v>41.2</v>
      </c>
      <c r="DA8" s="662"/>
      <c r="DB8" s="662"/>
      <c r="DC8" s="662"/>
      <c r="DD8" s="668">
        <v>179301</v>
      </c>
      <c r="DE8" s="660"/>
      <c r="DF8" s="660"/>
      <c r="DG8" s="660"/>
      <c r="DH8" s="660"/>
      <c r="DI8" s="660"/>
      <c r="DJ8" s="660"/>
      <c r="DK8" s="660"/>
      <c r="DL8" s="660"/>
      <c r="DM8" s="660"/>
      <c r="DN8" s="660"/>
      <c r="DO8" s="660"/>
      <c r="DP8" s="661"/>
      <c r="DQ8" s="668">
        <v>11981637</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120007</v>
      </c>
      <c r="S9" s="660"/>
      <c r="T9" s="660"/>
      <c r="U9" s="660"/>
      <c r="V9" s="660"/>
      <c r="W9" s="660"/>
      <c r="X9" s="660"/>
      <c r="Y9" s="661"/>
      <c r="Z9" s="662">
        <v>0.2</v>
      </c>
      <c r="AA9" s="662"/>
      <c r="AB9" s="662"/>
      <c r="AC9" s="662"/>
      <c r="AD9" s="663">
        <v>120007</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7059923</v>
      </c>
      <c r="BH9" s="660"/>
      <c r="BI9" s="660"/>
      <c r="BJ9" s="660"/>
      <c r="BK9" s="660"/>
      <c r="BL9" s="660"/>
      <c r="BM9" s="660"/>
      <c r="BN9" s="661"/>
      <c r="BO9" s="662">
        <v>35.5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5618708</v>
      </c>
      <c r="CS9" s="660"/>
      <c r="CT9" s="660"/>
      <c r="CU9" s="660"/>
      <c r="CV9" s="660"/>
      <c r="CW9" s="660"/>
      <c r="CX9" s="660"/>
      <c r="CY9" s="661"/>
      <c r="CZ9" s="662">
        <v>10.1</v>
      </c>
      <c r="DA9" s="662"/>
      <c r="DB9" s="662"/>
      <c r="DC9" s="662"/>
      <c r="DD9" s="668">
        <v>1828126</v>
      </c>
      <c r="DE9" s="660"/>
      <c r="DF9" s="660"/>
      <c r="DG9" s="660"/>
      <c r="DH9" s="660"/>
      <c r="DI9" s="660"/>
      <c r="DJ9" s="660"/>
      <c r="DK9" s="660"/>
      <c r="DL9" s="660"/>
      <c r="DM9" s="660"/>
      <c r="DN9" s="660"/>
      <c r="DO9" s="660"/>
      <c r="DP9" s="661"/>
      <c r="DQ9" s="668">
        <v>2738011</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499631</v>
      </c>
      <c r="BH10" s="660"/>
      <c r="BI10" s="660"/>
      <c r="BJ10" s="660"/>
      <c r="BK10" s="660"/>
      <c r="BL10" s="660"/>
      <c r="BM10" s="660"/>
      <c r="BN10" s="661"/>
      <c r="BO10" s="662">
        <v>2.5</v>
      </c>
      <c r="BP10" s="662"/>
      <c r="BQ10" s="662"/>
      <c r="BR10" s="662"/>
      <c r="BS10" s="663">
        <v>82983</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25388</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22384</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3671795</v>
      </c>
      <c r="S11" s="660"/>
      <c r="T11" s="660"/>
      <c r="U11" s="660"/>
      <c r="V11" s="660"/>
      <c r="W11" s="660"/>
      <c r="X11" s="660"/>
      <c r="Y11" s="661"/>
      <c r="Z11" s="664">
        <v>6.1</v>
      </c>
      <c r="AA11" s="665"/>
      <c r="AB11" s="665"/>
      <c r="AC11" s="671"/>
      <c r="AD11" s="668">
        <v>3671795</v>
      </c>
      <c r="AE11" s="660"/>
      <c r="AF11" s="660"/>
      <c r="AG11" s="660"/>
      <c r="AH11" s="660"/>
      <c r="AI11" s="660"/>
      <c r="AJ11" s="660"/>
      <c r="AK11" s="661"/>
      <c r="AL11" s="664">
        <v>12.2</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621139</v>
      </c>
      <c r="BH11" s="660"/>
      <c r="BI11" s="660"/>
      <c r="BJ11" s="660"/>
      <c r="BK11" s="660"/>
      <c r="BL11" s="660"/>
      <c r="BM11" s="660"/>
      <c r="BN11" s="661"/>
      <c r="BO11" s="662">
        <v>3.1</v>
      </c>
      <c r="BP11" s="662"/>
      <c r="BQ11" s="662"/>
      <c r="BR11" s="662"/>
      <c r="BS11" s="663">
        <v>176683</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557667</v>
      </c>
      <c r="CS11" s="660"/>
      <c r="CT11" s="660"/>
      <c r="CU11" s="660"/>
      <c r="CV11" s="660"/>
      <c r="CW11" s="660"/>
      <c r="CX11" s="660"/>
      <c r="CY11" s="661"/>
      <c r="CZ11" s="662">
        <v>1</v>
      </c>
      <c r="DA11" s="662"/>
      <c r="DB11" s="662"/>
      <c r="DC11" s="662"/>
      <c r="DD11" s="668">
        <v>93213</v>
      </c>
      <c r="DE11" s="660"/>
      <c r="DF11" s="660"/>
      <c r="DG11" s="660"/>
      <c r="DH11" s="660"/>
      <c r="DI11" s="660"/>
      <c r="DJ11" s="660"/>
      <c r="DK11" s="660"/>
      <c r="DL11" s="660"/>
      <c r="DM11" s="660"/>
      <c r="DN11" s="660"/>
      <c r="DO11" s="660"/>
      <c r="DP11" s="661"/>
      <c r="DQ11" s="668">
        <v>358260</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61319</v>
      </c>
      <c r="S12" s="660"/>
      <c r="T12" s="660"/>
      <c r="U12" s="660"/>
      <c r="V12" s="660"/>
      <c r="W12" s="660"/>
      <c r="X12" s="660"/>
      <c r="Y12" s="661"/>
      <c r="Z12" s="662">
        <v>0.1</v>
      </c>
      <c r="AA12" s="662"/>
      <c r="AB12" s="662"/>
      <c r="AC12" s="662"/>
      <c r="AD12" s="663">
        <v>61319</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8608891</v>
      </c>
      <c r="BH12" s="660"/>
      <c r="BI12" s="660"/>
      <c r="BJ12" s="660"/>
      <c r="BK12" s="660"/>
      <c r="BL12" s="660"/>
      <c r="BM12" s="660"/>
      <c r="BN12" s="661"/>
      <c r="BO12" s="662">
        <v>43.3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3946764</v>
      </c>
      <c r="CS12" s="660"/>
      <c r="CT12" s="660"/>
      <c r="CU12" s="660"/>
      <c r="CV12" s="660"/>
      <c r="CW12" s="660"/>
      <c r="CX12" s="660"/>
      <c r="CY12" s="661"/>
      <c r="CZ12" s="662">
        <v>7.1</v>
      </c>
      <c r="DA12" s="662"/>
      <c r="DB12" s="662"/>
      <c r="DC12" s="662"/>
      <c r="DD12" s="668">
        <v>1095</v>
      </c>
      <c r="DE12" s="660"/>
      <c r="DF12" s="660"/>
      <c r="DG12" s="660"/>
      <c r="DH12" s="660"/>
      <c r="DI12" s="660"/>
      <c r="DJ12" s="660"/>
      <c r="DK12" s="660"/>
      <c r="DL12" s="660"/>
      <c r="DM12" s="660"/>
      <c r="DN12" s="660"/>
      <c r="DO12" s="660"/>
      <c r="DP12" s="661"/>
      <c r="DQ12" s="668">
        <v>1002641</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8584471</v>
      </c>
      <c r="BH13" s="660"/>
      <c r="BI13" s="660"/>
      <c r="BJ13" s="660"/>
      <c r="BK13" s="660"/>
      <c r="BL13" s="660"/>
      <c r="BM13" s="660"/>
      <c r="BN13" s="661"/>
      <c r="BO13" s="662">
        <v>43.2</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5914973</v>
      </c>
      <c r="CS13" s="660"/>
      <c r="CT13" s="660"/>
      <c r="CU13" s="660"/>
      <c r="CV13" s="660"/>
      <c r="CW13" s="660"/>
      <c r="CX13" s="660"/>
      <c r="CY13" s="661"/>
      <c r="CZ13" s="662">
        <v>10.7</v>
      </c>
      <c r="DA13" s="662"/>
      <c r="DB13" s="662"/>
      <c r="DC13" s="662"/>
      <c r="DD13" s="668">
        <v>2150931</v>
      </c>
      <c r="DE13" s="660"/>
      <c r="DF13" s="660"/>
      <c r="DG13" s="660"/>
      <c r="DH13" s="660"/>
      <c r="DI13" s="660"/>
      <c r="DJ13" s="660"/>
      <c r="DK13" s="660"/>
      <c r="DL13" s="660"/>
      <c r="DM13" s="660"/>
      <c r="DN13" s="660"/>
      <c r="DO13" s="660"/>
      <c r="DP13" s="661"/>
      <c r="DQ13" s="668">
        <v>4046106</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3949</v>
      </c>
      <c r="S14" s="660"/>
      <c r="T14" s="660"/>
      <c r="U14" s="660"/>
      <c r="V14" s="660"/>
      <c r="W14" s="660"/>
      <c r="X14" s="660"/>
      <c r="Y14" s="661"/>
      <c r="Z14" s="662">
        <v>0</v>
      </c>
      <c r="AA14" s="662"/>
      <c r="AB14" s="662"/>
      <c r="AC14" s="662"/>
      <c r="AD14" s="663">
        <v>3949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483637</v>
      </c>
      <c r="BH14" s="660"/>
      <c r="BI14" s="660"/>
      <c r="BJ14" s="660"/>
      <c r="BK14" s="660"/>
      <c r="BL14" s="660"/>
      <c r="BM14" s="660"/>
      <c r="BN14" s="661"/>
      <c r="BO14" s="662">
        <v>2.4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1697160</v>
      </c>
      <c r="CS14" s="660"/>
      <c r="CT14" s="660"/>
      <c r="CU14" s="660"/>
      <c r="CV14" s="660"/>
      <c r="CW14" s="660"/>
      <c r="CX14" s="660"/>
      <c r="CY14" s="661"/>
      <c r="CZ14" s="662">
        <v>3.1</v>
      </c>
      <c r="DA14" s="662"/>
      <c r="DB14" s="662"/>
      <c r="DC14" s="662"/>
      <c r="DD14" s="668">
        <v>106162</v>
      </c>
      <c r="DE14" s="660"/>
      <c r="DF14" s="660"/>
      <c r="DG14" s="660"/>
      <c r="DH14" s="660"/>
      <c r="DI14" s="660"/>
      <c r="DJ14" s="660"/>
      <c r="DK14" s="660"/>
      <c r="DL14" s="660"/>
      <c r="DM14" s="660"/>
      <c r="DN14" s="660"/>
      <c r="DO14" s="660"/>
      <c r="DP14" s="661"/>
      <c r="DQ14" s="668">
        <v>1579766</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1027494</v>
      </c>
      <c r="BH15" s="660"/>
      <c r="BI15" s="660"/>
      <c r="BJ15" s="660"/>
      <c r="BK15" s="660"/>
      <c r="BL15" s="660"/>
      <c r="BM15" s="660"/>
      <c r="BN15" s="661"/>
      <c r="BO15" s="662">
        <v>5.2</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5361836</v>
      </c>
      <c r="CS15" s="660"/>
      <c r="CT15" s="660"/>
      <c r="CU15" s="660"/>
      <c r="CV15" s="660"/>
      <c r="CW15" s="660"/>
      <c r="CX15" s="660"/>
      <c r="CY15" s="661"/>
      <c r="CZ15" s="662">
        <v>9.6999999999999993</v>
      </c>
      <c r="DA15" s="662"/>
      <c r="DB15" s="662"/>
      <c r="DC15" s="662"/>
      <c r="DD15" s="668">
        <v>302128</v>
      </c>
      <c r="DE15" s="660"/>
      <c r="DF15" s="660"/>
      <c r="DG15" s="660"/>
      <c r="DH15" s="660"/>
      <c r="DI15" s="660"/>
      <c r="DJ15" s="660"/>
      <c r="DK15" s="660"/>
      <c r="DL15" s="660"/>
      <c r="DM15" s="660"/>
      <c r="DN15" s="660"/>
      <c r="DO15" s="660"/>
      <c r="DP15" s="661"/>
      <c r="DQ15" s="668">
        <v>4219658</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61698</v>
      </c>
      <c r="S16" s="660"/>
      <c r="T16" s="660"/>
      <c r="U16" s="660"/>
      <c r="V16" s="660"/>
      <c r="W16" s="660"/>
      <c r="X16" s="660"/>
      <c r="Y16" s="661"/>
      <c r="Z16" s="662">
        <v>0.1</v>
      </c>
      <c r="AA16" s="662"/>
      <c r="AB16" s="662"/>
      <c r="AC16" s="662"/>
      <c r="AD16" s="663">
        <v>61698</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318705</v>
      </c>
      <c r="S17" s="660"/>
      <c r="T17" s="660"/>
      <c r="U17" s="660"/>
      <c r="V17" s="660"/>
      <c r="W17" s="660"/>
      <c r="X17" s="660"/>
      <c r="Y17" s="661"/>
      <c r="Z17" s="662">
        <v>0.5</v>
      </c>
      <c r="AA17" s="662"/>
      <c r="AB17" s="662"/>
      <c r="AC17" s="662"/>
      <c r="AD17" s="663">
        <v>318705</v>
      </c>
      <c r="AE17" s="663"/>
      <c r="AF17" s="663"/>
      <c r="AG17" s="663"/>
      <c r="AH17" s="663"/>
      <c r="AI17" s="663"/>
      <c r="AJ17" s="663"/>
      <c r="AK17" s="663"/>
      <c r="AL17" s="664">
        <v>1.1000000000000001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4333330</v>
      </c>
      <c r="CS17" s="660"/>
      <c r="CT17" s="660"/>
      <c r="CU17" s="660"/>
      <c r="CV17" s="660"/>
      <c r="CW17" s="660"/>
      <c r="CX17" s="660"/>
      <c r="CY17" s="661"/>
      <c r="CZ17" s="662">
        <v>7.8</v>
      </c>
      <c r="DA17" s="662"/>
      <c r="DB17" s="662"/>
      <c r="DC17" s="662"/>
      <c r="DD17" s="668" t="s">
        <v>122</v>
      </c>
      <c r="DE17" s="660"/>
      <c r="DF17" s="660"/>
      <c r="DG17" s="660"/>
      <c r="DH17" s="660"/>
      <c r="DI17" s="660"/>
      <c r="DJ17" s="660"/>
      <c r="DK17" s="660"/>
      <c r="DL17" s="660"/>
      <c r="DM17" s="660"/>
      <c r="DN17" s="660"/>
      <c r="DO17" s="660"/>
      <c r="DP17" s="661"/>
      <c r="DQ17" s="668">
        <v>4229391</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175695</v>
      </c>
      <c r="S18" s="660"/>
      <c r="T18" s="660"/>
      <c r="U18" s="660"/>
      <c r="V18" s="660"/>
      <c r="W18" s="660"/>
      <c r="X18" s="660"/>
      <c r="Y18" s="661"/>
      <c r="Z18" s="662">
        <v>0.3</v>
      </c>
      <c r="AA18" s="662"/>
      <c r="AB18" s="662"/>
      <c r="AC18" s="662"/>
      <c r="AD18" s="663">
        <v>175695</v>
      </c>
      <c r="AE18" s="663"/>
      <c r="AF18" s="663"/>
      <c r="AG18" s="663"/>
      <c r="AH18" s="663"/>
      <c r="AI18" s="663"/>
      <c r="AJ18" s="663"/>
      <c r="AK18" s="663"/>
      <c r="AL18" s="664">
        <v>0.6</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135989</v>
      </c>
      <c r="S19" s="660"/>
      <c r="T19" s="660"/>
      <c r="U19" s="660"/>
      <c r="V19" s="660"/>
      <c r="W19" s="660"/>
      <c r="X19" s="660"/>
      <c r="Y19" s="661"/>
      <c r="Z19" s="662">
        <v>0.2</v>
      </c>
      <c r="AA19" s="662"/>
      <c r="AB19" s="662"/>
      <c r="AC19" s="662"/>
      <c r="AD19" s="663">
        <v>135989</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1320282</v>
      </c>
      <c r="BH19" s="660"/>
      <c r="BI19" s="660"/>
      <c r="BJ19" s="660"/>
      <c r="BK19" s="660"/>
      <c r="BL19" s="660"/>
      <c r="BM19" s="660"/>
      <c r="BN19" s="661"/>
      <c r="BO19" s="662">
        <v>6.6</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39706</v>
      </c>
      <c r="S20" s="660"/>
      <c r="T20" s="660"/>
      <c r="U20" s="660"/>
      <c r="V20" s="660"/>
      <c r="W20" s="660"/>
      <c r="X20" s="660"/>
      <c r="Y20" s="661"/>
      <c r="Z20" s="662">
        <v>0.1</v>
      </c>
      <c r="AA20" s="662"/>
      <c r="AB20" s="662"/>
      <c r="AC20" s="662"/>
      <c r="AD20" s="663">
        <v>39706</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1320282</v>
      </c>
      <c r="BH20" s="660"/>
      <c r="BI20" s="660"/>
      <c r="BJ20" s="660"/>
      <c r="BK20" s="660"/>
      <c r="BL20" s="660"/>
      <c r="BM20" s="660"/>
      <c r="BN20" s="661"/>
      <c r="BO20" s="662">
        <v>6.6</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55477142</v>
      </c>
      <c r="CS20" s="660"/>
      <c r="CT20" s="660"/>
      <c r="CU20" s="660"/>
      <c r="CV20" s="660"/>
      <c r="CW20" s="660"/>
      <c r="CX20" s="660"/>
      <c r="CY20" s="661"/>
      <c r="CZ20" s="662">
        <v>100</v>
      </c>
      <c r="DA20" s="662"/>
      <c r="DB20" s="662"/>
      <c r="DC20" s="662"/>
      <c r="DD20" s="668">
        <v>4773313</v>
      </c>
      <c r="DE20" s="660"/>
      <c r="DF20" s="660"/>
      <c r="DG20" s="660"/>
      <c r="DH20" s="660"/>
      <c r="DI20" s="660"/>
      <c r="DJ20" s="660"/>
      <c r="DK20" s="660"/>
      <c r="DL20" s="660"/>
      <c r="DM20" s="660"/>
      <c r="DN20" s="660"/>
      <c r="DO20" s="660"/>
      <c r="DP20" s="661"/>
      <c r="DQ20" s="668">
        <v>34468415</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7183637</v>
      </c>
      <c r="S21" s="660"/>
      <c r="T21" s="660"/>
      <c r="U21" s="660"/>
      <c r="V21" s="660"/>
      <c r="W21" s="660"/>
      <c r="X21" s="660"/>
      <c r="Y21" s="661"/>
      <c r="Z21" s="662">
        <v>12</v>
      </c>
      <c r="AA21" s="662"/>
      <c r="AB21" s="662"/>
      <c r="AC21" s="662"/>
      <c r="AD21" s="663">
        <v>6472477</v>
      </c>
      <c r="AE21" s="663"/>
      <c r="AF21" s="663"/>
      <c r="AG21" s="663"/>
      <c r="AH21" s="663"/>
      <c r="AI21" s="663"/>
      <c r="AJ21" s="663"/>
      <c r="AK21" s="663"/>
      <c r="AL21" s="664">
        <v>21.4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6472477</v>
      </c>
      <c r="S22" s="660"/>
      <c r="T22" s="660"/>
      <c r="U22" s="660"/>
      <c r="V22" s="660"/>
      <c r="W22" s="660"/>
      <c r="X22" s="660"/>
      <c r="Y22" s="661"/>
      <c r="Z22" s="662">
        <v>10.8</v>
      </c>
      <c r="AA22" s="662"/>
      <c r="AB22" s="662"/>
      <c r="AC22" s="662"/>
      <c r="AD22" s="663">
        <v>6472477</v>
      </c>
      <c r="AE22" s="663"/>
      <c r="AF22" s="663"/>
      <c r="AG22" s="663"/>
      <c r="AH22" s="663"/>
      <c r="AI22" s="663"/>
      <c r="AJ22" s="663"/>
      <c r="AK22" s="663"/>
      <c r="AL22" s="664">
        <v>21.4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710540</v>
      </c>
      <c r="S23" s="660"/>
      <c r="T23" s="660"/>
      <c r="U23" s="660"/>
      <c r="V23" s="660"/>
      <c r="W23" s="660"/>
      <c r="X23" s="660"/>
      <c r="Y23" s="661"/>
      <c r="Z23" s="662">
        <v>1.2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1320282</v>
      </c>
      <c r="BH23" s="660"/>
      <c r="BI23" s="660"/>
      <c r="BJ23" s="660"/>
      <c r="BK23" s="660"/>
      <c r="BL23" s="660"/>
      <c r="BM23" s="660"/>
      <c r="BN23" s="661"/>
      <c r="BO23" s="662">
        <v>6.6</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v>620</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29004084</v>
      </c>
      <c r="CS24" s="649"/>
      <c r="CT24" s="649"/>
      <c r="CU24" s="649"/>
      <c r="CV24" s="649"/>
      <c r="CW24" s="649"/>
      <c r="CX24" s="649"/>
      <c r="CY24" s="650"/>
      <c r="CZ24" s="653">
        <v>52.3</v>
      </c>
      <c r="DA24" s="654"/>
      <c r="DB24" s="654"/>
      <c r="DC24" s="670"/>
      <c r="DD24" s="694">
        <v>18308076</v>
      </c>
      <c r="DE24" s="649"/>
      <c r="DF24" s="649"/>
      <c r="DG24" s="649"/>
      <c r="DH24" s="649"/>
      <c r="DI24" s="649"/>
      <c r="DJ24" s="649"/>
      <c r="DK24" s="650"/>
      <c r="DL24" s="694">
        <v>16449650</v>
      </c>
      <c r="DM24" s="649"/>
      <c r="DN24" s="649"/>
      <c r="DO24" s="649"/>
      <c r="DP24" s="649"/>
      <c r="DQ24" s="649"/>
      <c r="DR24" s="649"/>
      <c r="DS24" s="649"/>
      <c r="DT24" s="649"/>
      <c r="DU24" s="649"/>
      <c r="DV24" s="650"/>
      <c r="DW24" s="653">
        <v>54</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32076968</v>
      </c>
      <c r="S25" s="660"/>
      <c r="T25" s="660"/>
      <c r="U25" s="660"/>
      <c r="V25" s="660"/>
      <c r="W25" s="660"/>
      <c r="X25" s="660"/>
      <c r="Y25" s="661"/>
      <c r="Z25" s="662">
        <v>53.7</v>
      </c>
      <c r="AA25" s="662"/>
      <c r="AB25" s="662"/>
      <c r="AC25" s="662"/>
      <c r="AD25" s="663">
        <v>30045526</v>
      </c>
      <c r="AE25" s="663"/>
      <c r="AF25" s="663"/>
      <c r="AG25" s="663"/>
      <c r="AH25" s="663"/>
      <c r="AI25" s="663"/>
      <c r="AJ25" s="663"/>
      <c r="AK25" s="663"/>
      <c r="AL25" s="664">
        <v>99.5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9290714</v>
      </c>
      <c r="CS25" s="691"/>
      <c r="CT25" s="691"/>
      <c r="CU25" s="691"/>
      <c r="CV25" s="691"/>
      <c r="CW25" s="691"/>
      <c r="CX25" s="691"/>
      <c r="CY25" s="692"/>
      <c r="CZ25" s="664">
        <v>16.7</v>
      </c>
      <c r="DA25" s="689"/>
      <c r="DB25" s="689"/>
      <c r="DC25" s="693"/>
      <c r="DD25" s="668">
        <v>8648418</v>
      </c>
      <c r="DE25" s="691"/>
      <c r="DF25" s="691"/>
      <c r="DG25" s="691"/>
      <c r="DH25" s="691"/>
      <c r="DI25" s="691"/>
      <c r="DJ25" s="691"/>
      <c r="DK25" s="692"/>
      <c r="DL25" s="668">
        <v>8519232</v>
      </c>
      <c r="DM25" s="691"/>
      <c r="DN25" s="691"/>
      <c r="DO25" s="691"/>
      <c r="DP25" s="691"/>
      <c r="DQ25" s="691"/>
      <c r="DR25" s="691"/>
      <c r="DS25" s="691"/>
      <c r="DT25" s="691"/>
      <c r="DU25" s="691"/>
      <c r="DV25" s="692"/>
      <c r="DW25" s="664">
        <v>27.9</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15809</v>
      </c>
      <c r="S26" s="660"/>
      <c r="T26" s="660"/>
      <c r="U26" s="660"/>
      <c r="V26" s="660"/>
      <c r="W26" s="660"/>
      <c r="X26" s="660"/>
      <c r="Y26" s="661"/>
      <c r="Z26" s="662">
        <v>0</v>
      </c>
      <c r="AA26" s="662"/>
      <c r="AB26" s="662"/>
      <c r="AC26" s="662"/>
      <c r="AD26" s="663">
        <v>15809</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6085622</v>
      </c>
      <c r="CS26" s="660"/>
      <c r="CT26" s="660"/>
      <c r="CU26" s="660"/>
      <c r="CV26" s="660"/>
      <c r="CW26" s="660"/>
      <c r="CX26" s="660"/>
      <c r="CY26" s="661"/>
      <c r="CZ26" s="664">
        <v>11</v>
      </c>
      <c r="DA26" s="689"/>
      <c r="DB26" s="689"/>
      <c r="DC26" s="693"/>
      <c r="DD26" s="668">
        <v>5588062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127427</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19870240</v>
      </c>
      <c r="BH27" s="660"/>
      <c r="BI27" s="660"/>
      <c r="BJ27" s="660"/>
      <c r="BK27" s="660"/>
      <c r="BL27" s="660"/>
      <c r="BM27" s="660"/>
      <c r="BN27" s="661"/>
      <c r="BO27" s="662">
        <v>100</v>
      </c>
      <c r="BP27" s="662"/>
      <c r="BQ27" s="662"/>
      <c r="BR27" s="662"/>
      <c r="BS27" s="663">
        <v>259666</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15380067</v>
      </c>
      <c r="CS27" s="691"/>
      <c r="CT27" s="691"/>
      <c r="CU27" s="691"/>
      <c r="CV27" s="691"/>
      <c r="CW27" s="691"/>
      <c r="CX27" s="691"/>
      <c r="CY27" s="692"/>
      <c r="CZ27" s="664">
        <v>27.7</v>
      </c>
      <c r="DA27" s="689"/>
      <c r="DB27" s="689"/>
      <c r="DC27" s="693"/>
      <c r="DD27" s="668">
        <v>5430294</v>
      </c>
      <c r="DE27" s="691"/>
      <c r="DF27" s="691"/>
      <c r="DG27" s="691"/>
      <c r="DH27" s="691"/>
      <c r="DI27" s="691"/>
      <c r="DJ27" s="691"/>
      <c r="DK27" s="692"/>
      <c r="DL27" s="668">
        <v>3701054</v>
      </c>
      <c r="DM27" s="691"/>
      <c r="DN27" s="691"/>
      <c r="DO27" s="691"/>
      <c r="DP27" s="691"/>
      <c r="DQ27" s="691"/>
      <c r="DR27" s="691"/>
      <c r="DS27" s="691"/>
      <c r="DT27" s="691"/>
      <c r="DU27" s="691"/>
      <c r="DV27" s="692"/>
      <c r="DW27" s="664">
        <v>12.1</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733659</v>
      </c>
      <c r="S28" s="660"/>
      <c r="T28" s="660"/>
      <c r="U28" s="660"/>
      <c r="V28" s="660"/>
      <c r="W28" s="660"/>
      <c r="X28" s="660"/>
      <c r="Y28" s="661"/>
      <c r="Z28" s="662">
        <v>1.2</v>
      </c>
      <c r="AA28" s="662"/>
      <c r="AB28" s="662"/>
      <c r="AC28" s="662"/>
      <c r="AD28" s="663">
        <v>128487</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4333303</v>
      </c>
      <c r="CS28" s="660"/>
      <c r="CT28" s="660"/>
      <c r="CU28" s="660"/>
      <c r="CV28" s="660"/>
      <c r="CW28" s="660"/>
      <c r="CX28" s="660"/>
      <c r="CY28" s="661"/>
      <c r="CZ28" s="664">
        <v>7.8</v>
      </c>
      <c r="DA28" s="689"/>
      <c r="DB28" s="689"/>
      <c r="DC28" s="693"/>
      <c r="DD28" s="668">
        <v>4229364</v>
      </c>
      <c r="DE28" s="660"/>
      <c r="DF28" s="660"/>
      <c r="DG28" s="660"/>
      <c r="DH28" s="660"/>
      <c r="DI28" s="660"/>
      <c r="DJ28" s="660"/>
      <c r="DK28" s="661"/>
      <c r="DL28" s="668">
        <v>4229364</v>
      </c>
      <c r="DM28" s="660"/>
      <c r="DN28" s="660"/>
      <c r="DO28" s="660"/>
      <c r="DP28" s="660"/>
      <c r="DQ28" s="660"/>
      <c r="DR28" s="660"/>
      <c r="DS28" s="660"/>
      <c r="DT28" s="660"/>
      <c r="DU28" s="660"/>
      <c r="DV28" s="661"/>
      <c r="DW28" s="664">
        <v>13.9</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569878</v>
      </c>
      <c r="S29" s="660"/>
      <c r="T29" s="660"/>
      <c r="U29" s="660"/>
      <c r="V29" s="660"/>
      <c r="W29" s="660"/>
      <c r="X29" s="660"/>
      <c r="Y29" s="661"/>
      <c r="Z29" s="662">
        <v>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4333303</v>
      </c>
      <c r="CS29" s="691"/>
      <c r="CT29" s="691"/>
      <c r="CU29" s="691"/>
      <c r="CV29" s="691"/>
      <c r="CW29" s="691"/>
      <c r="CX29" s="691"/>
      <c r="CY29" s="692"/>
      <c r="CZ29" s="664">
        <v>7.8</v>
      </c>
      <c r="DA29" s="689"/>
      <c r="DB29" s="689"/>
      <c r="DC29" s="693"/>
      <c r="DD29" s="668">
        <v>4229364</v>
      </c>
      <c r="DE29" s="691"/>
      <c r="DF29" s="691"/>
      <c r="DG29" s="691"/>
      <c r="DH29" s="691"/>
      <c r="DI29" s="691"/>
      <c r="DJ29" s="691"/>
      <c r="DK29" s="692"/>
      <c r="DL29" s="668">
        <v>4229364</v>
      </c>
      <c r="DM29" s="691"/>
      <c r="DN29" s="691"/>
      <c r="DO29" s="691"/>
      <c r="DP29" s="691"/>
      <c r="DQ29" s="691"/>
      <c r="DR29" s="691"/>
      <c r="DS29" s="691"/>
      <c r="DT29" s="691"/>
      <c r="DU29" s="691"/>
      <c r="DV29" s="692"/>
      <c r="DW29" s="664">
        <v>13.9</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12035230</v>
      </c>
      <c r="S30" s="660"/>
      <c r="T30" s="660"/>
      <c r="U30" s="660"/>
      <c r="V30" s="660"/>
      <c r="W30" s="660"/>
      <c r="X30" s="660"/>
      <c r="Y30" s="661"/>
      <c r="Z30" s="662">
        <v>20.100000000000001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4221071</v>
      </c>
      <c r="CS30" s="660"/>
      <c r="CT30" s="660"/>
      <c r="CU30" s="660"/>
      <c r="CV30" s="660"/>
      <c r="CW30" s="660"/>
      <c r="CX30" s="660"/>
      <c r="CY30" s="661"/>
      <c r="CZ30" s="664">
        <v>7.6</v>
      </c>
      <c r="DA30" s="689"/>
      <c r="DB30" s="689"/>
      <c r="DC30" s="693"/>
      <c r="DD30" s="668">
        <v>4120248</v>
      </c>
      <c r="DE30" s="660"/>
      <c r="DF30" s="660"/>
      <c r="DG30" s="660"/>
      <c r="DH30" s="660"/>
      <c r="DI30" s="660"/>
      <c r="DJ30" s="660"/>
      <c r="DK30" s="661"/>
      <c r="DL30" s="668">
        <v>4120248</v>
      </c>
      <c r="DM30" s="660"/>
      <c r="DN30" s="660"/>
      <c r="DO30" s="660"/>
      <c r="DP30" s="660"/>
      <c r="DQ30" s="660"/>
      <c r="DR30" s="660"/>
      <c r="DS30" s="660"/>
      <c r="DT30" s="660"/>
      <c r="DU30" s="660"/>
      <c r="DV30" s="661"/>
      <c r="DW30" s="664">
        <v>13.5</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98.7</v>
      </c>
      <c r="BH31" s="703"/>
      <c r="BI31" s="703"/>
      <c r="BJ31" s="703"/>
      <c r="BK31" s="703"/>
      <c r="BL31" s="703"/>
      <c r="BM31" s="654">
        <v>96.8</v>
      </c>
      <c r="BN31" s="703"/>
      <c r="BO31" s="703"/>
      <c r="BP31" s="703"/>
      <c r="BQ31" s="704"/>
      <c r="BR31" s="715">
        <v>98.7</v>
      </c>
      <c r="BS31" s="703"/>
      <c r="BT31" s="703"/>
      <c r="BU31" s="703"/>
      <c r="BV31" s="703"/>
      <c r="BW31" s="703"/>
      <c r="BX31" s="654">
        <v>96.4</v>
      </c>
      <c r="BY31" s="703"/>
      <c r="BZ31" s="703"/>
      <c r="CA31" s="703"/>
      <c r="CB31" s="704"/>
      <c r="CD31" s="697"/>
      <c r="CE31" s="698"/>
      <c r="CF31" s="656" t="s">
        <v>300</v>
      </c>
      <c r="CG31" s="657"/>
      <c r="CH31" s="657"/>
      <c r="CI31" s="657"/>
      <c r="CJ31" s="657"/>
      <c r="CK31" s="657"/>
      <c r="CL31" s="657"/>
      <c r="CM31" s="657"/>
      <c r="CN31" s="657"/>
      <c r="CO31" s="657"/>
      <c r="CP31" s="657"/>
      <c r="CQ31" s="658"/>
      <c r="CR31" s="659">
        <v>112232</v>
      </c>
      <c r="CS31" s="691"/>
      <c r="CT31" s="691"/>
      <c r="CU31" s="691"/>
      <c r="CV31" s="691"/>
      <c r="CW31" s="691"/>
      <c r="CX31" s="691"/>
      <c r="CY31" s="692"/>
      <c r="CZ31" s="664">
        <v>0.2</v>
      </c>
      <c r="DA31" s="689"/>
      <c r="DB31" s="689"/>
      <c r="DC31" s="693"/>
      <c r="DD31" s="668">
        <v>109116</v>
      </c>
      <c r="DE31" s="691"/>
      <c r="DF31" s="691"/>
      <c r="DG31" s="691"/>
      <c r="DH31" s="691"/>
      <c r="DI31" s="691"/>
      <c r="DJ31" s="691"/>
      <c r="DK31" s="692"/>
      <c r="DL31" s="668">
        <v>109116</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4264464</v>
      </c>
      <c r="S32" s="660"/>
      <c r="T32" s="660"/>
      <c r="U32" s="660"/>
      <c r="V32" s="660"/>
      <c r="W32" s="660"/>
      <c r="X32" s="660"/>
      <c r="Y32" s="661"/>
      <c r="Z32" s="662">
        <v>7.1</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98.7</v>
      </c>
      <c r="BH32" s="691"/>
      <c r="BI32" s="691"/>
      <c r="BJ32" s="691"/>
      <c r="BK32" s="691"/>
      <c r="BL32" s="691"/>
      <c r="BM32" s="665">
        <v>97</v>
      </c>
      <c r="BN32" s="691"/>
      <c r="BO32" s="691"/>
      <c r="BP32" s="691"/>
      <c r="BQ32" s="714"/>
      <c r="BR32" s="716">
        <v>98.8</v>
      </c>
      <c r="BS32" s="691"/>
      <c r="BT32" s="691"/>
      <c r="BU32" s="691"/>
      <c r="BV32" s="691"/>
      <c r="BW32" s="691"/>
      <c r="BX32" s="665">
        <v>96.8</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154194</v>
      </c>
      <c r="S33" s="660"/>
      <c r="T33" s="660"/>
      <c r="U33" s="660"/>
      <c r="V33" s="660"/>
      <c r="W33" s="660"/>
      <c r="X33" s="660"/>
      <c r="Y33" s="661"/>
      <c r="Z33" s="662">
        <v>0.3</v>
      </c>
      <c r="AA33" s="662"/>
      <c r="AB33" s="662"/>
      <c r="AC33" s="662"/>
      <c r="AD33" s="663">
        <v>20148</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98.8</v>
      </c>
      <c r="BH33" s="718"/>
      <c r="BI33" s="718"/>
      <c r="BJ33" s="718"/>
      <c r="BK33" s="718"/>
      <c r="BL33" s="718"/>
      <c r="BM33" s="719">
        <v>96.6</v>
      </c>
      <c r="BN33" s="718"/>
      <c r="BO33" s="718"/>
      <c r="BP33" s="718"/>
      <c r="BQ33" s="720"/>
      <c r="BR33" s="717">
        <v>98.7</v>
      </c>
      <c r="BS33" s="718"/>
      <c r="BT33" s="718"/>
      <c r="BU33" s="718"/>
      <c r="BV33" s="718"/>
      <c r="BW33" s="718"/>
      <c r="BX33" s="719">
        <v>95.8</v>
      </c>
      <c r="BY33" s="718"/>
      <c r="BZ33" s="718"/>
      <c r="CA33" s="718"/>
      <c r="CB33" s="720"/>
      <c r="CD33" s="656" t="s">
        <v>307</v>
      </c>
      <c r="CE33" s="657"/>
      <c r="CF33" s="657"/>
      <c r="CG33" s="657"/>
      <c r="CH33" s="657"/>
      <c r="CI33" s="657"/>
      <c r="CJ33" s="657"/>
      <c r="CK33" s="657"/>
      <c r="CL33" s="657"/>
      <c r="CM33" s="657"/>
      <c r="CN33" s="657"/>
      <c r="CO33" s="657"/>
      <c r="CP33" s="657"/>
      <c r="CQ33" s="658"/>
      <c r="CR33" s="659">
        <v>21699745</v>
      </c>
      <c r="CS33" s="691"/>
      <c r="CT33" s="691"/>
      <c r="CU33" s="691"/>
      <c r="CV33" s="691"/>
      <c r="CW33" s="691"/>
      <c r="CX33" s="691"/>
      <c r="CY33" s="692"/>
      <c r="CZ33" s="664">
        <v>39.1</v>
      </c>
      <c r="DA33" s="689"/>
      <c r="DB33" s="689"/>
      <c r="DC33" s="693"/>
      <c r="DD33" s="668">
        <v>15292913</v>
      </c>
      <c r="DE33" s="691"/>
      <c r="DF33" s="691"/>
      <c r="DG33" s="691"/>
      <c r="DH33" s="691"/>
      <c r="DI33" s="691"/>
      <c r="DJ33" s="691"/>
      <c r="DK33" s="692"/>
      <c r="DL33" s="668">
        <v>10869901</v>
      </c>
      <c r="DM33" s="691"/>
      <c r="DN33" s="691"/>
      <c r="DO33" s="691"/>
      <c r="DP33" s="691"/>
      <c r="DQ33" s="691"/>
      <c r="DR33" s="691"/>
      <c r="DS33" s="691"/>
      <c r="DT33" s="691"/>
      <c r="DU33" s="691"/>
      <c r="DV33" s="692"/>
      <c r="DW33" s="664">
        <v>35.700000000000003</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421672</v>
      </c>
      <c r="S34" s="660"/>
      <c r="T34" s="660"/>
      <c r="U34" s="660"/>
      <c r="V34" s="660"/>
      <c r="W34" s="660"/>
      <c r="X34" s="660"/>
      <c r="Y34" s="661"/>
      <c r="Z34" s="662">
        <v>0.7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7231245</v>
      </c>
      <c r="CS34" s="660"/>
      <c r="CT34" s="660"/>
      <c r="CU34" s="660"/>
      <c r="CV34" s="660"/>
      <c r="CW34" s="660"/>
      <c r="CX34" s="660"/>
      <c r="CY34" s="661"/>
      <c r="CZ34" s="664">
        <v>13</v>
      </c>
      <c r="DA34" s="689"/>
      <c r="DB34" s="689"/>
      <c r="DC34" s="693"/>
      <c r="DD34" s="668">
        <v>5575276</v>
      </c>
      <c r="DE34" s="660"/>
      <c r="DF34" s="660"/>
      <c r="DG34" s="660"/>
      <c r="DH34" s="660"/>
      <c r="DI34" s="660"/>
      <c r="DJ34" s="660"/>
      <c r="DK34" s="661"/>
      <c r="DL34" s="668">
        <v>4408741</v>
      </c>
      <c r="DM34" s="660"/>
      <c r="DN34" s="660"/>
      <c r="DO34" s="660"/>
      <c r="DP34" s="660"/>
      <c r="DQ34" s="660"/>
      <c r="DR34" s="660"/>
      <c r="DS34" s="660"/>
      <c r="DT34" s="660"/>
      <c r="DU34" s="660"/>
      <c r="DV34" s="661"/>
      <c r="DW34" s="664">
        <v>14.5</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890169</v>
      </c>
      <c r="S35" s="660"/>
      <c r="T35" s="660"/>
      <c r="U35" s="660"/>
      <c r="V35" s="660"/>
      <c r="W35" s="660"/>
      <c r="X35" s="660"/>
      <c r="Y35" s="661"/>
      <c r="Z35" s="662">
        <v>1.5</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458364</v>
      </c>
      <c r="CS35" s="691"/>
      <c r="CT35" s="691"/>
      <c r="CU35" s="691"/>
      <c r="CV35" s="691"/>
      <c r="CW35" s="691"/>
      <c r="CX35" s="691"/>
      <c r="CY35" s="692"/>
      <c r="CZ35" s="664">
        <v>0.8</v>
      </c>
      <c r="DA35" s="689"/>
      <c r="DB35" s="689"/>
      <c r="DC35" s="693"/>
      <c r="DD35" s="668">
        <v>376868</v>
      </c>
      <c r="DE35" s="691"/>
      <c r="DF35" s="691"/>
      <c r="DG35" s="691"/>
      <c r="DH35" s="691"/>
      <c r="DI35" s="691"/>
      <c r="DJ35" s="691"/>
      <c r="DK35" s="692"/>
      <c r="DL35" s="668">
        <v>376868</v>
      </c>
      <c r="DM35" s="691"/>
      <c r="DN35" s="691"/>
      <c r="DO35" s="691"/>
      <c r="DP35" s="691"/>
      <c r="DQ35" s="691"/>
      <c r="DR35" s="691"/>
      <c r="DS35" s="691"/>
      <c r="DT35" s="691"/>
      <c r="DU35" s="691"/>
      <c r="DV35" s="692"/>
      <c r="DW35" s="664">
        <v>1.2</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1963201</v>
      </c>
      <c r="S36" s="660"/>
      <c r="T36" s="660"/>
      <c r="U36" s="660"/>
      <c r="V36" s="660"/>
      <c r="W36" s="660"/>
      <c r="X36" s="660"/>
      <c r="Y36" s="661"/>
      <c r="Z36" s="662">
        <v>3.3</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7710406</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22798</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4138631</v>
      </c>
      <c r="CS36" s="660"/>
      <c r="CT36" s="660"/>
      <c r="CU36" s="660"/>
      <c r="CV36" s="660"/>
      <c r="CW36" s="660"/>
      <c r="CX36" s="660"/>
      <c r="CY36" s="661"/>
      <c r="CZ36" s="664">
        <v>7.5</v>
      </c>
      <c r="DA36" s="689"/>
      <c r="DB36" s="689"/>
      <c r="DC36" s="693"/>
      <c r="DD36" s="668">
        <v>3663186</v>
      </c>
      <c r="DE36" s="660"/>
      <c r="DF36" s="660"/>
      <c r="DG36" s="660"/>
      <c r="DH36" s="660"/>
      <c r="DI36" s="660"/>
      <c r="DJ36" s="660"/>
      <c r="DK36" s="661"/>
      <c r="DL36" s="668">
        <v>2100712</v>
      </c>
      <c r="DM36" s="660"/>
      <c r="DN36" s="660"/>
      <c r="DO36" s="660"/>
      <c r="DP36" s="660"/>
      <c r="DQ36" s="660"/>
      <c r="DR36" s="660"/>
      <c r="DS36" s="660"/>
      <c r="DT36" s="660"/>
      <c r="DU36" s="660"/>
      <c r="DV36" s="661"/>
      <c r="DW36" s="664">
        <v>6.9</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3468778</v>
      </c>
      <c r="S37" s="660"/>
      <c r="T37" s="660"/>
      <c r="U37" s="660"/>
      <c r="V37" s="660"/>
      <c r="W37" s="660"/>
      <c r="X37" s="660"/>
      <c r="Y37" s="661"/>
      <c r="Z37" s="662">
        <v>5.8</v>
      </c>
      <c r="AA37" s="662"/>
      <c r="AB37" s="662"/>
      <c r="AC37" s="662"/>
      <c r="AD37" s="663" t="s">
        <v>122</v>
      </c>
      <c r="AE37" s="663"/>
      <c r="AF37" s="663"/>
      <c r="AG37" s="663"/>
      <c r="AH37" s="663"/>
      <c r="AI37" s="663"/>
      <c r="AJ37" s="663"/>
      <c r="AK37" s="663"/>
      <c r="AL37" s="664" t="s">
        <v>122</v>
      </c>
      <c r="AM37" s="665"/>
      <c r="AN37" s="665"/>
      <c r="AO37" s="666"/>
      <c r="AQ37" s="722" t="s">
        <v>319</v>
      </c>
      <c r="AR37" s="723"/>
      <c r="AS37" s="723"/>
      <c r="AT37" s="723"/>
      <c r="AU37" s="723"/>
      <c r="AV37" s="723"/>
      <c r="AW37" s="723"/>
      <c r="AX37" s="723"/>
      <c r="AY37" s="724"/>
      <c r="AZ37" s="659">
        <v>2453316</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7798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21364</v>
      </c>
      <c r="CS37" s="691"/>
      <c r="CT37" s="691"/>
      <c r="CU37" s="691"/>
      <c r="CV37" s="691"/>
      <c r="CW37" s="691"/>
      <c r="CX37" s="691"/>
      <c r="CY37" s="692"/>
      <c r="CZ37" s="664">
        <v>0</v>
      </c>
      <c r="DA37" s="689"/>
      <c r="DB37" s="689"/>
      <c r="DC37" s="693"/>
      <c r="DD37" s="668">
        <v>21364</v>
      </c>
      <c r="DE37" s="691"/>
      <c r="DF37" s="691"/>
      <c r="DG37" s="691"/>
      <c r="DH37" s="691"/>
      <c r="DI37" s="691"/>
      <c r="DJ37" s="691"/>
      <c r="DK37" s="692"/>
      <c r="DL37" s="668">
        <v>21364</v>
      </c>
      <c r="DM37" s="691"/>
      <c r="DN37" s="691"/>
      <c r="DO37" s="691"/>
      <c r="DP37" s="691"/>
      <c r="DQ37" s="691"/>
      <c r="DR37" s="691"/>
      <c r="DS37" s="691"/>
      <c r="DT37" s="691"/>
      <c r="DU37" s="691"/>
      <c r="DV37" s="692"/>
      <c r="DW37" s="664">
        <v>0.1</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3042400</v>
      </c>
      <c r="S38" s="660"/>
      <c r="T38" s="660"/>
      <c r="U38" s="660"/>
      <c r="V38" s="660"/>
      <c r="W38" s="660"/>
      <c r="X38" s="660"/>
      <c r="Y38" s="661"/>
      <c r="Z38" s="662">
        <v>5.0999999999999996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92831</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19775</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5208909</v>
      </c>
      <c r="CS38" s="660"/>
      <c r="CT38" s="660"/>
      <c r="CU38" s="660"/>
      <c r="CV38" s="660"/>
      <c r="CW38" s="660"/>
      <c r="CX38" s="660"/>
      <c r="CY38" s="661"/>
      <c r="CZ38" s="664">
        <v>9.4</v>
      </c>
      <c r="DA38" s="689"/>
      <c r="DB38" s="689"/>
      <c r="DC38" s="693"/>
      <c r="DD38" s="668">
        <v>4112109</v>
      </c>
      <c r="DE38" s="660"/>
      <c r="DF38" s="660"/>
      <c r="DG38" s="660"/>
      <c r="DH38" s="660"/>
      <c r="DI38" s="660"/>
      <c r="DJ38" s="660"/>
      <c r="DK38" s="661"/>
      <c r="DL38" s="668">
        <v>3983580</v>
      </c>
      <c r="DM38" s="660"/>
      <c r="DN38" s="660"/>
      <c r="DO38" s="660"/>
      <c r="DP38" s="660"/>
      <c r="DQ38" s="660"/>
      <c r="DR38" s="660"/>
      <c r="DS38" s="660"/>
      <c r="DT38" s="660"/>
      <c r="DU38" s="660"/>
      <c r="DV38" s="661"/>
      <c r="DW38" s="664">
        <v>13.1</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54177</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28998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969222</v>
      </c>
      <c r="CS39" s="691"/>
      <c r="CT39" s="691"/>
      <c r="CU39" s="691"/>
      <c r="CV39" s="691"/>
      <c r="CW39" s="691"/>
      <c r="CX39" s="691"/>
      <c r="CY39" s="692"/>
      <c r="CZ39" s="664">
        <v>1.7</v>
      </c>
      <c r="DA39" s="689"/>
      <c r="DB39" s="689"/>
      <c r="DC39" s="693"/>
      <c r="DD39" s="668">
        <v>900840</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280000</v>
      </c>
      <c r="S40" s="660"/>
      <c r="T40" s="660"/>
      <c r="U40" s="660"/>
      <c r="V40" s="660"/>
      <c r="W40" s="660"/>
      <c r="X40" s="660"/>
      <c r="Y40" s="661"/>
      <c r="Z40" s="662">
        <v>0.5</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7320</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3693374</v>
      </c>
      <c r="CS40" s="660"/>
      <c r="CT40" s="660"/>
      <c r="CU40" s="660"/>
      <c r="CV40" s="660"/>
      <c r="CW40" s="660"/>
      <c r="CX40" s="660"/>
      <c r="CY40" s="661"/>
      <c r="CZ40" s="664">
        <v>6.7</v>
      </c>
      <c r="DA40" s="689"/>
      <c r="DB40" s="689"/>
      <c r="DC40" s="693"/>
      <c r="DD40" s="668">
        <v>664634</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59763849</v>
      </c>
      <c r="S41" s="732"/>
      <c r="T41" s="732"/>
      <c r="U41" s="732"/>
      <c r="V41" s="732"/>
      <c r="W41" s="732"/>
      <c r="X41" s="732"/>
      <c r="Y41" s="736"/>
      <c r="Z41" s="737">
        <v>100</v>
      </c>
      <c r="AA41" s="737"/>
      <c r="AB41" s="737"/>
      <c r="AC41" s="737"/>
      <c r="AD41" s="738">
        <v>30209970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832797</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4269965</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337</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4773313</v>
      </c>
      <c r="CS42" s="691"/>
      <c r="CT42" s="691"/>
      <c r="CU42" s="691"/>
      <c r="CV42" s="691"/>
      <c r="CW42" s="691"/>
      <c r="CX42" s="691"/>
      <c r="CY42" s="692"/>
      <c r="CZ42" s="664">
        <v>8.6</v>
      </c>
      <c r="DA42" s="689"/>
      <c r="DB42" s="689"/>
      <c r="DC42" s="693"/>
      <c r="DD42" s="668">
        <v>867426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281214</v>
      </c>
      <c r="CS43" s="691"/>
      <c r="CT43" s="691"/>
      <c r="CU43" s="691"/>
      <c r="CV43" s="691"/>
      <c r="CW43" s="691"/>
      <c r="CX43" s="691"/>
      <c r="CY43" s="692"/>
      <c r="CZ43" s="664">
        <v>0.5</v>
      </c>
      <c r="DA43" s="689"/>
      <c r="DB43" s="689"/>
      <c r="DC43" s="693"/>
      <c r="DD43" s="668">
        <v>281214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4773313</v>
      </c>
      <c r="CS44" s="660"/>
      <c r="CT44" s="660"/>
      <c r="CU44" s="660"/>
      <c r="CV44" s="660"/>
      <c r="CW44" s="660"/>
      <c r="CX44" s="660"/>
      <c r="CY44" s="661"/>
      <c r="CZ44" s="664">
        <v>8.6</v>
      </c>
      <c r="DA44" s="665"/>
      <c r="DB44" s="665"/>
      <c r="DC44" s="671"/>
      <c r="DD44" s="668">
        <v>867426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1362125</v>
      </c>
      <c r="CS45" s="691"/>
      <c r="CT45" s="691"/>
      <c r="CU45" s="691"/>
      <c r="CV45" s="691"/>
      <c r="CW45" s="691"/>
      <c r="CX45" s="691"/>
      <c r="CY45" s="692"/>
      <c r="CZ45" s="664">
        <v>2.5</v>
      </c>
      <c r="DA45" s="689"/>
      <c r="DB45" s="689"/>
      <c r="DC45" s="693"/>
      <c r="DD45" s="668">
        <v>83377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3335276</v>
      </c>
      <c r="CS46" s="660"/>
      <c r="CT46" s="660"/>
      <c r="CU46" s="660"/>
      <c r="CV46" s="660"/>
      <c r="CW46" s="660"/>
      <c r="CX46" s="660"/>
      <c r="CY46" s="661"/>
      <c r="CZ46" s="664">
        <v>6</v>
      </c>
      <c r="DA46" s="665"/>
      <c r="DB46" s="665"/>
      <c r="DC46" s="671"/>
      <c r="DD46" s="668">
        <v>761942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55477142</v>
      </c>
      <c r="CS49" s="718"/>
      <c r="CT49" s="718"/>
      <c r="CU49" s="718"/>
      <c r="CV49" s="718"/>
      <c r="CW49" s="718"/>
      <c r="CX49" s="718"/>
      <c r="CY49" s="747"/>
      <c r="CZ49" s="739">
        <v>100</v>
      </c>
      <c r="DA49" s="748"/>
      <c r="DB49" s="748"/>
      <c r="DC49" s="749"/>
      <c r="DD49" s="750">
        <v>34468415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33MHm9yRRs4/0hgnfZBA5iQ5zakM5GoFh9NTBf3Uwkg6K00gCKe3nX3VKdNGEPCHeltWcbw4KGznNH3tcU1Y3w==" saltValue="I2km4xPKqUMd7vlwYSje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59764</v>
      </c>
      <c r="R7" s="789"/>
      <c r="S7" s="789"/>
      <c r="T7" s="789"/>
      <c r="U7" s="789"/>
      <c r="V7" s="789">
        <v>55477</v>
      </c>
      <c r="W7" s="789"/>
      <c r="X7" s="789"/>
      <c r="Y7" s="789"/>
      <c r="Z7" s="789"/>
      <c r="AA7" s="789">
        <v>4287</v>
      </c>
      <c r="AB7" s="789"/>
      <c r="AC7" s="789"/>
      <c r="AD7" s="789"/>
      <c r="AE7" s="790"/>
      <c r="AF7" s="791">
        <v>2840</v>
      </c>
      <c r="AG7" s="792"/>
      <c r="AH7" s="792"/>
      <c r="AI7" s="792"/>
      <c r="AJ7" s="793"/>
      <c r="AK7" s="794" t="s">
        <v>557</v>
      </c>
      <c r="AL7" s="795"/>
      <c r="AM7" s="795"/>
      <c r="AN7" s="795"/>
      <c r="AO7" s="795"/>
      <c r="AP7" s="795">
        <v>36829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558</v>
      </c>
      <c r="BT7" s="783"/>
      <c r="BU7" s="783"/>
      <c r="BV7" s="783"/>
      <c r="BW7" s="783"/>
      <c r="BX7" s="783"/>
      <c r="BY7" s="783"/>
      <c r="BZ7" s="783"/>
      <c r="CA7" s="783"/>
      <c r="CB7" s="783"/>
      <c r="CC7" s="783"/>
      <c r="CD7" s="783"/>
      <c r="CE7" s="783"/>
      <c r="CF7" s="783"/>
      <c r="CG7" s="798"/>
      <c r="CH7" s="779" t="s">
        <v>564</v>
      </c>
      <c r="CI7" s="780"/>
      <c r="CJ7" s="780"/>
      <c r="CK7" s="780"/>
      <c r="CL7" s="781"/>
      <c r="CM7" s="779">
        <v>1064</v>
      </c>
      <c r="CN7" s="780"/>
      <c r="CO7" s="780"/>
      <c r="CP7" s="780"/>
      <c r="CQ7" s="781"/>
      <c r="CR7" s="779">
        <v>10</v>
      </c>
      <c r="CS7" s="780"/>
      <c r="CT7" s="780"/>
      <c r="CU7" s="780"/>
      <c r="CV7" s="781"/>
      <c r="CW7" s="779">
        <v>40</v>
      </c>
      <c r="CX7" s="780"/>
      <c r="CY7" s="780"/>
      <c r="CZ7" s="780"/>
      <c r="DA7" s="781"/>
      <c r="DB7" s="779" t="s">
        <v>563</v>
      </c>
      <c r="DC7" s="780"/>
      <c r="DD7" s="780"/>
      <c r="DE7" s="780"/>
      <c r="DF7" s="781"/>
      <c r="DG7" s="779" t="s">
        <v>491</v>
      </c>
      <c r="DH7" s="780"/>
      <c r="DI7" s="780"/>
      <c r="DJ7" s="780"/>
      <c r="DK7" s="781"/>
      <c r="DL7" s="779" t="s">
        <v>491</v>
      </c>
      <c r="DM7" s="780"/>
      <c r="DN7" s="780"/>
      <c r="DO7" s="780"/>
      <c r="DP7" s="781"/>
      <c r="DQ7" s="779" t="s">
        <v>491</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559</v>
      </c>
      <c r="BT8" s="810"/>
      <c r="BU8" s="810"/>
      <c r="BV8" s="810"/>
      <c r="BW8" s="810"/>
      <c r="BX8" s="810"/>
      <c r="BY8" s="810"/>
      <c r="BZ8" s="810"/>
      <c r="CA8" s="810"/>
      <c r="CB8" s="810"/>
      <c r="CC8" s="810"/>
      <c r="CD8" s="810"/>
      <c r="CE8" s="810"/>
      <c r="CF8" s="810"/>
      <c r="CG8" s="811"/>
      <c r="CH8" s="812">
        <v>100</v>
      </c>
      <c r="CI8" s="813"/>
      <c r="CJ8" s="813"/>
      <c r="CK8" s="813"/>
      <c r="CL8" s="814"/>
      <c r="CM8" s="812">
        <v>1389</v>
      </c>
      <c r="CN8" s="813"/>
      <c r="CO8" s="813"/>
      <c r="CP8" s="813"/>
      <c r="CQ8" s="814"/>
      <c r="CR8" s="812">
        <v>982</v>
      </c>
      <c r="CS8" s="813"/>
      <c r="CT8" s="813"/>
      <c r="CU8" s="813"/>
      <c r="CV8" s="814"/>
      <c r="CW8" s="812" t="s">
        <v>565</v>
      </c>
      <c r="CX8" s="813"/>
      <c r="CY8" s="813"/>
      <c r="CZ8" s="813"/>
      <c r="DA8" s="814"/>
      <c r="DB8" s="812" t="s">
        <v>491</v>
      </c>
      <c r="DC8" s="813"/>
      <c r="DD8" s="813"/>
      <c r="DE8" s="813"/>
      <c r="DF8" s="814"/>
      <c r="DG8" s="812" t="s">
        <v>491</v>
      </c>
      <c r="DH8" s="813"/>
      <c r="DI8" s="813"/>
      <c r="DJ8" s="813"/>
      <c r="DK8" s="814"/>
      <c r="DL8" s="812" t="s">
        <v>491</v>
      </c>
      <c r="DM8" s="813"/>
      <c r="DN8" s="813"/>
      <c r="DO8" s="813"/>
      <c r="DP8" s="814"/>
      <c r="DQ8" s="812" t="s">
        <v>491</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560</v>
      </c>
      <c r="BT9" s="810"/>
      <c r="BU9" s="810"/>
      <c r="BV9" s="810"/>
      <c r="BW9" s="810"/>
      <c r="BX9" s="810"/>
      <c r="BY9" s="810"/>
      <c r="BZ9" s="810"/>
      <c r="CA9" s="810"/>
      <c r="CB9" s="810"/>
      <c r="CC9" s="810"/>
      <c r="CD9" s="810"/>
      <c r="CE9" s="810"/>
      <c r="CF9" s="810"/>
      <c r="CG9" s="811"/>
      <c r="CH9" s="812" t="s">
        <v>565</v>
      </c>
      <c r="CI9" s="813"/>
      <c r="CJ9" s="813"/>
      <c r="CK9" s="813"/>
      <c r="CL9" s="814"/>
      <c r="CM9" s="812">
        <v>178</v>
      </c>
      <c r="CN9" s="813"/>
      <c r="CO9" s="813"/>
      <c r="CP9" s="813"/>
      <c r="CQ9" s="814"/>
      <c r="CR9" s="812">
        <v>5</v>
      </c>
      <c r="CS9" s="813"/>
      <c r="CT9" s="813"/>
      <c r="CU9" s="813"/>
      <c r="CV9" s="814"/>
      <c r="CW9" s="812" t="s">
        <v>565</v>
      </c>
      <c r="CX9" s="813"/>
      <c r="CY9" s="813"/>
      <c r="CZ9" s="813"/>
      <c r="DA9" s="814"/>
      <c r="DB9" s="812" t="s">
        <v>491</v>
      </c>
      <c r="DC9" s="813"/>
      <c r="DD9" s="813"/>
      <c r="DE9" s="813"/>
      <c r="DF9" s="814"/>
      <c r="DG9" s="812" t="s">
        <v>491</v>
      </c>
      <c r="DH9" s="813"/>
      <c r="DI9" s="813"/>
      <c r="DJ9" s="813"/>
      <c r="DK9" s="814"/>
      <c r="DL9" s="812" t="s">
        <v>491</v>
      </c>
      <c r="DM9" s="813"/>
      <c r="DN9" s="813"/>
      <c r="DO9" s="813"/>
      <c r="DP9" s="814"/>
      <c r="DQ9" s="812" t="s">
        <v>491</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561</v>
      </c>
      <c r="BT10" s="810"/>
      <c r="BU10" s="810"/>
      <c r="BV10" s="810"/>
      <c r="BW10" s="810"/>
      <c r="BX10" s="810"/>
      <c r="BY10" s="810"/>
      <c r="BZ10" s="810"/>
      <c r="CA10" s="810"/>
      <c r="CB10" s="810"/>
      <c r="CC10" s="810"/>
      <c r="CD10" s="810"/>
      <c r="CE10" s="810"/>
      <c r="CF10" s="810"/>
      <c r="CG10" s="811"/>
      <c r="CH10" s="812">
        <v>-3</v>
      </c>
      <c r="CI10" s="813"/>
      <c r="CJ10" s="813"/>
      <c r="CK10" s="813"/>
      <c r="CL10" s="814"/>
      <c r="CM10" s="812">
        <v>406</v>
      </c>
      <c r="CN10" s="813"/>
      <c r="CO10" s="813"/>
      <c r="CP10" s="813"/>
      <c r="CQ10" s="814"/>
      <c r="CR10" s="812">
        <v>39</v>
      </c>
      <c r="CS10" s="813"/>
      <c r="CT10" s="813"/>
      <c r="CU10" s="813"/>
      <c r="CV10" s="814"/>
      <c r="CW10" s="812">
        <v>63</v>
      </c>
      <c r="CX10" s="813"/>
      <c r="CY10" s="813"/>
      <c r="CZ10" s="813"/>
      <c r="DA10" s="814"/>
      <c r="DB10" s="812" t="s">
        <v>491</v>
      </c>
      <c r="DC10" s="813"/>
      <c r="DD10" s="813"/>
      <c r="DE10" s="813"/>
      <c r="DF10" s="814"/>
      <c r="DG10" s="812" t="s">
        <v>491</v>
      </c>
      <c r="DH10" s="813"/>
      <c r="DI10" s="813"/>
      <c r="DJ10" s="813"/>
      <c r="DK10" s="814"/>
      <c r="DL10" s="812" t="s">
        <v>491</v>
      </c>
      <c r="DM10" s="813"/>
      <c r="DN10" s="813"/>
      <c r="DO10" s="813"/>
      <c r="DP10" s="814"/>
      <c r="DQ10" s="812" t="s">
        <v>491</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562</v>
      </c>
      <c r="BT11" s="810"/>
      <c r="BU11" s="810"/>
      <c r="BV11" s="810"/>
      <c r="BW11" s="810"/>
      <c r="BX11" s="810"/>
      <c r="BY11" s="810"/>
      <c r="BZ11" s="810"/>
      <c r="CA11" s="810"/>
      <c r="CB11" s="810"/>
      <c r="CC11" s="810"/>
      <c r="CD11" s="810"/>
      <c r="CE11" s="810"/>
      <c r="CF11" s="810"/>
      <c r="CG11" s="811"/>
      <c r="CH11" s="812">
        <v>-15</v>
      </c>
      <c r="CI11" s="813"/>
      <c r="CJ11" s="813"/>
      <c r="CK11" s="813"/>
      <c r="CL11" s="814"/>
      <c r="CM11" s="812">
        <v>88</v>
      </c>
      <c r="CN11" s="813"/>
      <c r="CO11" s="813"/>
      <c r="CP11" s="813"/>
      <c r="CQ11" s="814"/>
      <c r="CR11" s="812">
        <v>16</v>
      </c>
      <c r="CS11" s="813"/>
      <c r="CT11" s="813"/>
      <c r="CU11" s="813"/>
      <c r="CV11" s="814"/>
      <c r="CW11" s="812">
        <v>27</v>
      </c>
      <c r="CX11" s="813"/>
      <c r="CY11" s="813"/>
      <c r="CZ11" s="813"/>
      <c r="DA11" s="814"/>
      <c r="DB11" s="812" t="s">
        <v>491</v>
      </c>
      <c r="DC11" s="813"/>
      <c r="DD11" s="813"/>
      <c r="DE11" s="813"/>
      <c r="DF11" s="814"/>
      <c r="DG11" s="812" t="s">
        <v>491</v>
      </c>
      <c r="DH11" s="813"/>
      <c r="DI11" s="813"/>
      <c r="DJ11" s="813"/>
      <c r="DK11" s="814"/>
      <c r="DL11" s="812" t="s">
        <v>491</v>
      </c>
      <c r="DM11" s="813"/>
      <c r="DN11" s="813"/>
      <c r="DO11" s="813"/>
      <c r="DP11" s="814"/>
      <c r="DQ11" s="812" t="s">
        <v>491</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2840</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14279</v>
      </c>
      <c r="R28" s="859"/>
      <c r="S28" s="859"/>
      <c r="T28" s="859"/>
      <c r="U28" s="859"/>
      <c r="V28" s="859">
        <v>13948</v>
      </c>
      <c r="W28" s="859"/>
      <c r="X28" s="859"/>
      <c r="Y28" s="859"/>
      <c r="Z28" s="859"/>
      <c r="AA28" s="859">
        <v>331</v>
      </c>
      <c r="AB28" s="859"/>
      <c r="AC28" s="859"/>
      <c r="AD28" s="859"/>
      <c r="AE28" s="860"/>
      <c r="AF28" s="861">
        <v>331</v>
      </c>
      <c r="AG28" s="859"/>
      <c r="AH28" s="859"/>
      <c r="AI28" s="859"/>
      <c r="AJ28" s="862"/>
      <c r="AK28" s="863">
        <v>2225</v>
      </c>
      <c r="AL28" s="864"/>
      <c r="AM28" s="864"/>
      <c r="AN28" s="864"/>
      <c r="AO28" s="864"/>
      <c r="AP28" s="864" t="s">
        <v>491</v>
      </c>
      <c r="AQ28" s="864"/>
      <c r="AR28" s="864"/>
      <c r="AS28" s="864"/>
      <c r="AT28" s="864"/>
      <c r="AU28" s="864" t="s">
        <v>491</v>
      </c>
      <c r="AV28" s="864"/>
      <c r="AW28" s="864"/>
      <c r="AX28" s="864"/>
      <c r="AY28" s="864"/>
      <c r="AZ28" s="865" t="s">
        <v>491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13617</v>
      </c>
      <c r="R29" s="820"/>
      <c r="S29" s="820"/>
      <c r="T29" s="820"/>
      <c r="U29" s="820"/>
      <c r="V29" s="820">
        <v>13594</v>
      </c>
      <c r="W29" s="820"/>
      <c r="X29" s="820"/>
      <c r="Y29" s="820"/>
      <c r="Z29" s="820"/>
      <c r="AA29" s="820">
        <v>23</v>
      </c>
      <c r="AB29" s="820"/>
      <c r="AC29" s="820"/>
      <c r="AD29" s="820"/>
      <c r="AE29" s="821"/>
      <c r="AF29" s="822">
        <v>23</v>
      </c>
      <c r="AG29" s="823"/>
      <c r="AH29" s="823"/>
      <c r="AI29" s="823"/>
      <c r="AJ29" s="824"/>
      <c r="AK29" s="870">
        <v>873</v>
      </c>
      <c r="AL29" s="866"/>
      <c r="AM29" s="866"/>
      <c r="AN29" s="866"/>
      <c r="AO29" s="866"/>
      <c r="AP29" s="866" t="s">
        <v>491</v>
      </c>
      <c r="AQ29" s="866"/>
      <c r="AR29" s="866"/>
      <c r="AS29" s="866"/>
      <c r="AT29" s="866"/>
      <c r="AU29" s="866" t="s">
        <v>491</v>
      </c>
      <c r="AV29" s="866"/>
      <c r="AW29" s="866"/>
      <c r="AX29" s="866"/>
      <c r="AY29" s="866"/>
      <c r="AZ29" s="867" t="s">
        <v>491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2134</v>
      </c>
      <c r="R30" s="820"/>
      <c r="S30" s="820"/>
      <c r="T30" s="820"/>
      <c r="U30" s="820"/>
      <c r="V30" s="820">
        <v>2121</v>
      </c>
      <c r="W30" s="820"/>
      <c r="X30" s="820"/>
      <c r="Y30" s="820"/>
      <c r="Z30" s="820"/>
      <c r="AA30" s="820">
        <v>12</v>
      </c>
      <c r="AB30" s="820"/>
      <c r="AC30" s="820"/>
      <c r="AD30" s="820"/>
      <c r="AE30" s="821"/>
      <c r="AF30" s="822">
        <v>12</v>
      </c>
      <c r="AG30" s="823"/>
      <c r="AH30" s="823"/>
      <c r="AI30" s="823"/>
      <c r="AJ30" s="824"/>
      <c r="AK30" s="870">
        <v>536</v>
      </c>
      <c r="AL30" s="866"/>
      <c r="AM30" s="866"/>
      <c r="AN30" s="866"/>
      <c r="AO30" s="866"/>
      <c r="AP30" s="866" t="s">
        <v>491</v>
      </c>
      <c r="AQ30" s="866"/>
      <c r="AR30" s="866"/>
      <c r="AS30" s="866"/>
      <c r="AT30" s="866"/>
      <c r="AU30" s="866" t="s">
        <v>491</v>
      </c>
      <c r="AV30" s="866"/>
      <c r="AW30" s="866"/>
      <c r="AX30" s="866"/>
      <c r="AY30" s="866"/>
      <c r="AZ30" s="867" t="s">
        <v>491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2275</v>
      </c>
      <c r="R31" s="820"/>
      <c r="S31" s="820"/>
      <c r="T31" s="820"/>
      <c r="U31" s="820"/>
      <c r="V31" s="820">
        <v>2131</v>
      </c>
      <c r="W31" s="820"/>
      <c r="X31" s="820"/>
      <c r="Y31" s="820"/>
      <c r="Z31" s="820"/>
      <c r="AA31" s="820">
        <v>144</v>
      </c>
      <c r="AB31" s="820"/>
      <c r="AC31" s="820"/>
      <c r="AD31" s="820"/>
      <c r="AE31" s="821"/>
      <c r="AF31" s="822">
        <v>2902</v>
      </c>
      <c r="AG31" s="823"/>
      <c r="AH31" s="823"/>
      <c r="AI31" s="823"/>
      <c r="AJ31" s="824"/>
      <c r="AK31" s="870">
        <v>54</v>
      </c>
      <c r="AL31" s="866"/>
      <c r="AM31" s="866"/>
      <c r="AN31" s="866"/>
      <c r="AO31" s="866"/>
      <c r="AP31" s="866">
        <v>4184</v>
      </c>
      <c r="AQ31" s="866"/>
      <c r="AR31" s="866"/>
      <c r="AS31" s="866"/>
      <c r="AT31" s="866"/>
      <c r="AU31" s="866">
        <v>17</v>
      </c>
      <c r="AV31" s="866"/>
      <c r="AW31" s="866"/>
      <c r="AX31" s="866"/>
      <c r="AY31" s="866"/>
      <c r="AZ31" s="867" t="s">
        <v>491</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153</v>
      </c>
      <c r="R32" s="820"/>
      <c r="S32" s="820"/>
      <c r="T32" s="820"/>
      <c r="U32" s="820"/>
      <c r="V32" s="820">
        <v>129</v>
      </c>
      <c r="W32" s="820"/>
      <c r="X32" s="820"/>
      <c r="Y32" s="820"/>
      <c r="Z32" s="820"/>
      <c r="AA32" s="820">
        <v>24</v>
      </c>
      <c r="AB32" s="820"/>
      <c r="AC32" s="820"/>
      <c r="AD32" s="820"/>
      <c r="AE32" s="821"/>
      <c r="AF32" s="822">
        <v>1277</v>
      </c>
      <c r="AG32" s="823"/>
      <c r="AH32" s="823"/>
      <c r="AI32" s="823"/>
      <c r="AJ32" s="824"/>
      <c r="AK32" s="870">
        <v>7</v>
      </c>
      <c r="AL32" s="866"/>
      <c r="AM32" s="866"/>
      <c r="AN32" s="866"/>
      <c r="AO32" s="866"/>
      <c r="AP32" s="866" t="s">
        <v>491</v>
      </c>
      <c r="AQ32" s="866"/>
      <c r="AR32" s="866"/>
      <c r="AS32" s="866"/>
      <c r="AT32" s="866"/>
      <c r="AU32" s="866" t="s">
        <v>491</v>
      </c>
      <c r="AV32" s="866"/>
      <c r="AW32" s="866"/>
      <c r="AX32" s="866"/>
      <c r="AY32" s="866"/>
      <c r="AZ32" s="867" t="s">
        <v>491</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394</v>
      </c>
      <c r="C33" s="817"/>
      <c r="D33" s="817"/>
      <c r="E33" s="817"/>
      <c r="F33" s="817"/>
      <c r="G33" s="817"/>
      <c r="H33" s="817"/>
      <c r="I33" s="817"/>
      <c r="J33" s="817"/>
      <c r="K33" s="817"/>
      <c r="L33" s="817"/>
      <c r="M33" s="817"/>
      <c r="N33" s="817"/>
      <c r="O33" s="817"/>
      <c r="P33" s="818"/>
      <c r="Q33" s="819">
        <v>3875</v>
      </c>
      <c r="R33" s="820"/>
      <c r="S33" s="820"/>
      <c r="T33" s="820"/>
      <c r="U33" s="820"/>
      <c r="V33" s="820">
        <v>3564</v>
      </c>
      <c r="W33" s="820"/>
      <c r="X33" s="820"/>
      <c r="Y33" s="820"/>
      <c r="Z33" s="820"/>
      <c r="AA33" s="820">
        <v>311</v>
      </c>
      <c r="AB33" s="820"/>
      <c r="AC33" s="820"/>
      <c r="AD33" s="820"/>
      <c r="AE33" s="821"/>
      <c r="AF33" s="822">
        <v>2075</v>
      </c>
      <c r="AG33" s="823"/>
      <c r="AH33" s="823"/>
      <c r="AI33" s="823"/>
      <c r="AJ33" s="824"/>
      <c r="AK33" s="870">
        <v>2440</v>
      </c>
      <c r="AL33" s="866"/>
      <c r="AM33" s="866"/>
      <c r="AN33" s="866"/>
      <c r="AO33" s="866"/>
      <c r="AP33" s="866">
        <v>26386</v>
      </c>
      <c r="AQ33" s="866"/>
      <c r="AR33" s="866"/>
      <c r="AS33" s="866"/>
      <c r="AT33" s="866"/>
      <c r="AU33" s="866">
        <v>13536</v>
      </c>
      <c r="AV33" s="866"/>
      <c r="AW33" s="866"/>
      <c r="AX33" s="866"/>
      <c r="AY33" s="866"/>
      <c r="AZ33" s="867" t="s">
        <v>491</v>
      </c>
      <c r="BA33" s="867"/>
      <c r="BB33" s="867"/>
      <c r="BC33" s="867"/>
      <c r="BD33" s="867"/>
      <c r="BE33" s="868" t="s">
        <v>392</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395</v>
      </c>
      <c r="C34" s="817"/>
      <c r="D34" s="817"/>
      <c r="E34" s="817"/>
      <c r="F34" s="817"/>
      <c r="G34" s="817"/>
      <c r="H34" s="817"/>
      <c r="I34" s="817"/>
      <c r="J34" s="817"/>
      <c r="K34" s="817"/>
      <c r="L34" s="817"/>
      <c r="M34" s="817"/>
      <c r="N34" s="817"/>
      <c r="O34" s="817"/>
      <c r="P34" s="818"/>
      <c r="Q34" s="819">
        <v>56</v>
      </c>
      <c r="R34" s="820"/>
      <c r="S34" s="820"/>
      <c r="T34" s="820"/>
      <c r="U34" s="820"/>
      <c r="V34" s="820">
        <v>51</v>
      </c>
      <c r="W34" s="820"/>
      <c r="X34" s="820"/>
      <c r="Y34" s="820"/>
      <c r="Z34" s="820"/>
      <c r="AA34" s="820">
        <v>5</v>
      </c>
      <c r="AB34" s="820"/>
      <c r="AC34" s="820"/>
      <c r="AD34" s="820"/>
      <c r="AE34" s="821"/>
      <c r="AF34" s="822">
        <v>5</v>
      </c>
      <c r="AG34" s="823"/>
      <c r="AH34" s="823"/>
      <c r="AI34" s="823"/>
      <c r="AJ34" s="824"/>
      <c r="AK34" s="870" t="s">
        <v>563</v>
      </c>
      <c r="AL34" s="866"/>
      <c r="AM34" s="866"/>
      <c r="AN34" s="866"/>
      <c r="AO34" s="866"/>
      <c r="AP34" s="866" t="s">
        <v>563</v>
      </c>
      <c r="AQ34" s="866"/>
      <c r="AR34" s="866"/>
      <c r="AS34" s="866"/>
      <c r="AT34" s="866"/>
      <c r="AU34" s="866" t="s">
        <v>563</v>
      </c>
      <c r="AV34" s="866"/>
      <c r="AW34" s="866"/>
      <c r="AX34" s="866"/>
      <c r="AY34" s="866"/>
      <c r="AZ34" s="867" t="s">
        <v>563</v>
      </c>
      <c r="BA34" s="867"/>
      <c r="BB34" s="867"/>
      <c r="BC34" s="867"/>
      <c r="BD34" s="867"/>
      <c r="BE34" s="868" t="s">
        <v>396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397</v>
      </c>
      <c r="C35" s="817"/>
      <c r="D35" s="817"/>
      <c r="E35" s="817"/>
      <c r="F35" s="817"/>
      <c r="G35" s="817"/>
      <c r="H35" s="817"/>
      <c r="I35" s="817"/>
      <c r="J35" s="817"/>
      <c r="K35" s="817"/>
      <c r="L35" s="817"/>
      <c r="M35" s="817"/>
      <c r="N35" s="817"/>
      <c r="O35" s="817"/>
      <c r="P35" s="818"/>
      <c r="Q35" s="819">
        <v>557</v>
      </c>
      <c r="R35" s="820"/>
      <c r="S35" s="820"/>
      <c r="T35" s="820"/>
      <c r="U35" s="820"/>
      <c r="V35" s="820">
        <v>555</v>
      </c>
      <c r="W35" s="820"/>
      <c r="X35" s="820"/>
      <c r="Y35" s="820"/>
      <c r="Z35" s="820"/>
      <c r="AA35" s="820">
        <v>2</v>
      </c>
      <c r="AB35" s="820"/>
      <c r="AC35" s="820"/>
      <c r="AD35" s="820"/>
      <c r="AE35" s="821"/>
      <c r="AF35" s="822" t="s">
        <v>122</v>
      </c>
      <c r="AG35" s="823"/>
      <c r="AH35" s="823"/>
      <c r="AI35" s="823"/>
      <c r="AJ35" s="824"/>
      <c r="AK35" s="870" t="s">
        <v>563</v>
      </c>
      <c r="AL35" s="866"/>
      <c r="AM35" s="866"/>
      <c r="AN35" s="866"/>
      <c r="AO35" s="866"/>
      <c r="AP35" s="866">
        <v>1393</v>
      </c>
      <c r="AQ35" s="866"/>
      <c r="AR35" s="866"/>
      <c r="AS35" s="866"/>
      <c r="AT35" s="866"/>
      <c r="AU35" s="866">
        <v>2035</v>
      </c>
      <c r="AV35" s="866"/>
      <c r="AW35" s="866"/>
      <c r="AX35" s="866"/>
      <c r="AY35" s="866"/>
      <c r="AZ35" s="867" t="s">
        <v>563</v>
      </c>
      <c r="BA35" s="867"/>
      <c r="BB35" s="867"/>
      <c r="BC35" s="867"/>
      <c r="BD35" s="867"/>
      <c r="BE35" s="868" t="s">
        <v>396</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6624</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401</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566</v>
      </c>
      <c r="C68" s="906"/>
      <c r="D68" s="906"/>
      <c r="E68" s="906"/>
      <c r="F68" s="906"/>
      <c r="G68" s="906"/>
      <c r="H68" s="906"/>
      <c r="I68" s="906"/>
      <c r="J68" s="906"/>
      <c r="K68" s="906"/>
      <c r="L68" s="906"/>
      <c r="M68" s="906"/>
      <c r="N68" s="906"/>
      <c r="O68" s="906"/>
      <c r="P68" s="907"/>
      <c r="Q68" s="908">
        <v>7869</v>
      </c>
      <c r="R68" s="902"/>
      <c r="S68" s="902"/>
      <c r="T68" s="902"/>
      <c r="U68" s="902"/>
      <c r="V68" s="902">
        <v>7783</v>
      </c>
      <c r="W68" s="902"/>
      <c r="X68" s="902"/>
      <c r="Y68" s="902"/>
      <c r="Z68" s="902"/>
      <c r="AA68" s="902">
        <v>85</v>
      </c>
      <c r="AB68" s="902"/>
      <c r="AC68" s="902"/>
      <c r="AD68" s="902"/>
      <c r="AE68" s="902"/>
      <c r="AF68" s="902">
        <v>85</v>
      </c>
      <c r="AG68" s="902"/>
      <c r="AH68" s="902"/>
      <c r="AI68" s="902"/>
      <c r="AJ68" s="902"/>
      <c r="AK68" s="902">
        <v>52</v>
      </c>
      <c r="AL68" s="902"/>
      <c r="AM68" s="902"/>
      <c r="AN68" s="902"/>
      <c r="AO68" s="902"/>
      <c r="AP68" s="902" t="s">
        <v>563</v>
      </c>
      <c r="AQ68" s="902"/>
      <c r="AR68" s="902"/>
      <c r="AS68" s="902"/>
      <c r="AT68" s="902"/>
      <c r="AU68" s="902" t="s">
        <v>563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567</v>
      </c>
      <c r="C69" s="910"/>
      <c r="D69" s="910"/>
      <c r="E69" s="910"/>
      <c r="F69" s="910"/>
      <c r="G69" s="910"/>
      <c r="H69" s="910"/>
      <c r="I69" s="910"/>
      <c r="J69" s="910"/>
      <c r="K69" s="910"/>
      <c r="L69" s="910"/>
      <c r="M69" s="910"/>
      <c r="N69" s="910"/>
      <c r="O69" s="910"/>
      <c r="P69" s="911"/>
      <c r="Q69" s="912">
        <v>43</v>
      </c>
      <c r="R69" s="866"/>
      <c r="S69" s="866"/>
      <c r="T69" s="866"/>
      <c r="U69" s="866"/>
      <c r="V69" s="866">
        <v>38</v>
      </c>
      <c r="W69" s="866"/>
      <c r="X69" s="866"/>
      <c r="Y69" s="866"/>
      <c r="Z69" s="866"/>
      <c r="AA69" s="866">
        <v>5</v>
      </c>
      <c r="AB69" s="866"/>
      <c r="AC69" s="866"/>
      <c r="AD69" s="866"/>
      <c r="AE69" s="866"/>
      <c r="AF69" s="866">
        <v>5</v>
      </c>
      <c r="AG69" s="866"/>
      <c r="AH69" s="866"/>
      <c r="AI69" s="866"/>
      <c r="AJ69" s="866"/>
      <c r="AK69" s="866">
        <v>26</v>
      </c>
      <c r="AL69" s="866"/>
      <c r="AM69" s="866"/>
      <c r="AN69" s="866"/>
      <c r="AO69" s="866"/>
      <c r="AP69" s="913" t="s">
        <v>563</v>
      </c>
      <c r="AQ69" s="914"/>
      <c r="AR69" s="914"/>
      <c r="AS69" s="914"/>
      <c r="AT69" s="870"/>
      <c r="AU69" s="866" t="s">
        <v>563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568</v>
      </c>
      <c r="C70" s="910"/>
      <c r="D70" s="910"/>
      <c r="E70" s="910"/>
      <c r="F70" s="910"/>
      <c r="G70" s="910"/>
      <c r="H70" s="910"/>
      <c r="I70" s="910"/>
      <c r="J70" s="910"/>
      <c r="K70" s="910"/>
      <c r="L70" s="910"/>
      <c r="M70" s="910"/>
      <c r="N70" s="910"/>
      <c r="O70" s="910"/>
      <c r="P70" s="911"/>
      <c r="Q70" s="912">
        <v>369</v>
      </c>
      <c r="R70" s="866"/>
      <c r="S70" s="866"/>
      <c r="T70" s="866"/>
      <c r="U70" s="866"/>
      <c r="V70" s="866">
        <v>358</v>
      </c>
      <c r="W70" s="866"/>
      <c r="X70" s="866"/>
      <c r="Y70" s="866"/>
      <c r="Z70" s="866"/>
      <c r="AA70" s="866">
        <v>10</v>
      </c>
      <c r="AB70" s="866"/>
      <c r="AC70" s="866"/>
      <c r="AD70" s="866"/>
      <c r="AE70" s="866"/>
      <c r="AF70" s="866">
        <v>10</v>
      </c>
      <c r="AG70" s="866"/>
      <c r="AH70" s="866"/>
      <c r="AI70" s="866"/>
      <c r="AJ70" s="866"/>
      <c r="AK70" s="866">
        <v>249</v>
      </c>
      <c r="AL70" s="866"/>
      <c r="AM70" s="866"/>
      <c r="AN70" s="866"/>
      <c r="AO70" s="866"/>
      <c r="AP70" s="913" t="s">
        <v>563</v>
      </c>
      <c r="AQ70" s="914"/>
      <c r="AR70" s="914"/>
      <c r="AS70" s="914"/>
      <c r="AT70" s="870"/>
      <c r="AU70" s="866" t="s">
        <v>563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569</v>
      </c>
      <c r="C71" s="910"/>
      <c r="D71" s="910"/>
      <c r="E71" s="910"/>
      <c r="F71" s="910"/>
      <c r="G71" s="910"/>
      <c r="H71" s="910"/>
      <c r="I71" s="910"/>
      <c r="J71" s="910"/>
      <c r="K71" s="910"/>
      <c r="L71" s="910"/>
      <c r="M71" s="910"/>
      <c r="N71" s="910"/>
      <c r="O71" s="910"/>
      <c r="P71" s="911"/>
      <c r="Q71" s="912">
        <v>241808</v>
      </c>
      <c r="R71" s="866"/>
      <c r="S71" s="866"/>
      <c r="T71" s="866"/>
      <c r="U71" s="866"/>
      <c r="V71" s="866">
        <v>236655</v>
      </c>
      <c r="W71" s="866"/>
      <c r="X71" s="866"/>
      <c r="Y71" s="866"/>
      <c r="Z71" s="866"/>
      <c r="AA71" s="866">
        <v>5153</v>
      </c>
      <c r="AB71" s="866"/>
      <c r="AC71" s="866"/>
      <c r="AD71" s="866"/>
      <c r="AE71" s="866"/>
      <c r="AF71" s="866">
        <v>5153</v>
      </c>
      <c r="AG71" s="866"/>
      <c r="AH71" s="866"/>
      <c r="AI71" s="866"/>
      <c r="AJ71" s="866"/>
      <c r="AK71" s="866">
        <v>5058</v>
      </c>
      <c r="AL71" s="866"/>
      <c r="AM71" s="866"/>
      <c r="AN71" s="866"/>
      <c r="AO71" s="866"/>
      <c r="AP71" s="913" t="s">
        <v>563</v>
      </c>
      <c r="AQ71" s="914"/>
      <c r="AR71" s="914"/>
      <c r="AS71" s="914"/>
      <c r="AT71" s="870"/>
      <c r="AU71" s="866" t="s">
        <v>563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5"/>
      <c r="R75" s="914"/>
      <c r="S75" s="914"/>
      <c r="T75" s="914"/>
      <c r="U75" s="870"/>
      <c r="V75" s="913"/>
      <c r="W75" s="914"/>
      <c r="X75" s="914"/>
      <c r="Y75" s="914"/>
      <c r="Z75" s="870"/>
      <c r="AA75" s="913"/>
      <c r="AB75" s="914"/>
      <c r="AC75" s="914"/>
      <c r="AD75" s="914"/>
      <c r="AE75" s="870"/>
      <c r="AF75" s="913"/>
      <c r="AG75" s="914"/>
      <c r="AH75" s="914"/>
      <c r="AI75" s="914"/>
      <c r="AJ75" s="870"/>
      <c r="AK75" s="913"/>
      <c r="AL75" s="914"/>
      <c r="AM75" s="914"/>
      <c r="AN75" s="914"/>
      <c r="AO75" s="870"/>
      <c r="AP75" s="913"/>
      <c r="AQ75" s="914"/>
      <c r="AR75" s="914"/>
      <c r="AS75" s="914"/>
      <c r="AT75" s="870"/>
      <c r="AU75" s="913"/>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5"/>
      <c r="R76" s="914"/>
      <c r="S76" s="914"/>
      <c r="T76" s="914"/>
      <c r="U76" s="870"/>
      <c r="V76" s="913"/>
      <c r="W76" s="914"/>
      <c r="X76" s="914"/>
      <c r="Y76" s="914"/>
      <c r="Z76" s="870"/>
      <c r="AA76" s="913"/>
      <c r="AB76" s="914"/>
      <c r="AC76" s="914"/>
      <c r="AD76" s="914"/>
      <c r="AE76" s="870"/>
      <c r="AF76" s="913"/>
      <c r="AG76" s="914"/>
      <c r="AH76" s="914"/>
      <c r="AI76" s="914"/>
      <c r="AJ76" s="870"/>
      <c r="AK76" s="913"/>
      <c r="AL76" s="914"/>
      <c r="AM76" s="914"/>
      <c r="AN76" s="914"/>
      <c r="AO76" s="870"/>
      <c r="AP76" s="913"/>
      <c r="AQ76" s="914"/>
      <c r="AR76" s="914"/>
      <c r="AS76" s="914"/>
      <c r="AT76" s="870"/>
      <c r="AU76" s="913"/>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5"/>
      <c r="R77" s="914"/>
      <c r="S77" s="914"/>
      <c r="T77" s="914"/>
      <c r="U77" s="870"/>
      <c r="V77" s="913"/>
      <c r="W77" s="914"/>
      <c r="X77" s="914"/>
      <c r="Y77" s="914"/>
      <c r="Z77" s="870"/>
      <c r="AA77" s="913"/>
      <c r="AB77" s="914"/>
      <c r="AC77" s="914"/>
      <c r="AD77" s="914"/>
      <c r="AE77" s="870"/>
      <c r="AF77" s="913"/>
      <c r="AG77" s="914"/>
      <c r="AH77" s="914"/>
      <c r="AI77" s="914"/>
      <c r="AJ77" s="870"/>
      <c r="AK77" s="913"/>
      <c r="AL77" s="914"/>
      <c r="AM77" s="914"/>
      <c r="AN77" s="914"/>
      <c r="AO77" s="870"/>
      <c r="AP77" s="913"/>
      <c r="AQ77" s="914"/>
      <c r="AR77" s="914"/>
      <c r="AS77" s="914"/>
      <c r="AT77" s="870"/>
      <c r="AU77" s="913"/>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294</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294</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294</v>
      </c>
      <c r="DR109" s="929"/>
      <c r="DS109" s="929"/>
      <c r="DT109" s="929"/>
      <c r="DU109" s="930"/>
      <c r="DV109" s="928" t="s">
        <v>414</v>
      </c>
      <c r="DW109" s="929"/>
      <c r="DX109" s="929"/>
      <c r="DY109" s="929"/>
      <c r="DZ109" s="931"/>
    </row>
    <row r="110" spans="1:131" s="230" customFormat="1" ht="26.25" customHeight="1" x14ac:dyDescent="0.2">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4398536</v>
      </c>
      <c r="AB110" s="936"/>
      <c r="AC110" s="936"/>
      <c r="AD110" s="936"/>
      <c r="AE110" s="937"/>
      <c r="AF110" s="938">
        <v>4369580</v>
      </c>
      <c r="AG110" s="936"/>
      <c r="AH110" s="936"/>
      <c r="AI110" s="936"/>
      <c r="AJ110" s="937"/>
      <c r="AK110" s="938">
        <v>4330704</v>
      </c>
      <c r="AL110" s="936"/>
      <c r="AM110" s="936"/>
      <c r="AN110" s="936"/>
      <c r="AO110" s="937"/>
      <c r="AP110" s="939">
        <v>16.3</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39698259</v>
      </c>
      <c r="BR110" s="967"/>
      <c r="BS110" s="967"/>
      <c r="BT110" s="967"/>
      <c r="BU110" s="967"/>
      <c r="BV110" s="967">
        <v>38019951</v>
      </c>
      <c r="BW110" s="967"/>
      <c r="BX110" s="967"/>
      <c r="BY110" s="967"/>
      <c r="BZ110" s="967"/>
      <c r="CA110" s="967">
        <v>36828989</v>
      </c>
      <c r="CB110" s="967"/>
      <c r="CC110" s="967"/>
      <c r="CD110" s="967"/>
      <c r="CE110" s="967"/>
      <c r="CF110" s="980">
        <v>138.69999999999999</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v>361415</v>
      </c>
      <c r="BR111" s="962"/>
      <c r="BS111" s="962"/>
      <c r="BT111" s="962"/>
      <c r="BU111" s="962"/>
      <c r="BV111" s="962">
        <v>183341</v>
      </c>
      <c r="BW111" s="962"/>
      <c r="BX111" s="962"/>
      <c r="BY111" s="962"/>
      <c r="BZ111" s="962"/>
      <c r="CA111" s="962" t="s">
        <v>122</v>
      </c>
      <c r="CB111" s="962"/>
      <c r="CC111" s="962"/>
      <c r="CD111" s="962"/>
      <c r="CE111" s="962"/>
      <c r="CF111" s="956" t="s">
        <v>122</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17623239</v>
      </c>
      <c r="BR112" s="962"/>
      <c r="BS112" s="962"/>
      <c r="BT112" s="962"/>
      <c r="BU112" s="962"/>
      <c r="BV112" s="962">
        <v>16563938</v>
      </c>
      <c r="BW112" s="962"/>
      <c r="BX112" s="962"/>
      <c r="BY112" s="962"/>
      <c r="BZ112" s="962"/>
      <c r="CA112" s="962">
        <v>15587004</v>
      </c>
      <c r="CB112" s="962"/>
      <c r="CC112" s="962"/>
      <c r="CD112" s="962"/>
      <c r="CE112" s="962"/>
      <c r="CF112" s="956">
        <v>58.7</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1564937</v>
      </c>
      <c r="AB113" s="974"/>
      <c r="AC113" s="974"/>
      <c r="AD113" s="974"/>
      <c r="AE113" s="975"/>
      <c r="AF113" s="976">
        <v>1507306</v>
      </c>
      <c r="AG113" s="974"/>
      <c r="AH113" s="974"/>
      <c r="AI113" s="974"/>
      <c r="AJ113" s="975"/>
      <c r="AK113" s="976">
        <v>1535148</v>
      </c>
      <c r="AL113" s="974"/>
      <c r="AM113" s="974"/>
      <c r="AN113" s="974"/>
      <c r="AO113" s="975"/>
      <c r="AP113" s="977">
        <v>5.8</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8188743</v>
      </c>
      <c r="BR114" s="962"/>
      <c r="BS114" s="962"/>
      <c r="BT114" s="962"/>
      <c r="BU114" s="962"/>
      <c r="BV114" s="962">
        <v>7855156</v>
      </c>
      <c r="BW114" s="962"/>
      <c r="BX114" s="962"/>
      <c r="BY114" s="962"/>
      <c r="BZ114" s="962"/>
      <c r="CA114" s="962">
        <v>8173245</v>
      </c>
      <c r="CB114" s="962"/>
      <c r="CC114" s="962"/>
      <c r="CD114" s="962"/>
      <c r="CE114" s="962"/>
      <c r="CF114" s="956">
        <v>30.8</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172703</v>
      </c>
      <c r="AB115" s="974"/>
      <c r="AC115" s="974"/>
      <c r="AD115" s="974"/>
      <c r="AE115" s="975"/>
      <c r="AF115" s="976">
        <v>177943</v>
      </c>
      <c r="AG115" s="974"/>
      <c r="AH115" s="974"/>
      <c r="AI115" s="974"/>
      <c r="AJ115" s="975"/>
      <c r="AK115" s="976">
        <v>183341</v>
      </c>
      <c r="AL115" s="974"/>
      <c r="AM115" s="974"/>
      <c r="AN115" s="974"/>
      <c r="AO115" s="975"/>
      <c r="AP115" s="977">
        <v>0.7</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v>5120</v>
      </c>
      <c r="BR115" s="962"/>
      <c r="BS115" s="962"/>
      <c r="BT115" s="962"/>
      <c r="BU115" s="962"/>
      <c r="BV115" s="962">
        <v>9990</v>
      </c>
      <c r="BW115" s="962"/>
      <c r="BX115" s="962"/>
      <c r="BY115" s="962"/>
      <c r="BZ115" s="962"/>
      <c r="CA115" s="962">
        <v>17652</v>
      </c>
      <c r="CB115" s="962"/>
      <c r="CC115" s="962"/>
      <c r="CD115" s="962"/>
      <c r="CE115" s="962"/>
      <c r="CF115" s="956">
        <v>0.1</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131</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6136176</v>
      </c>
      <c r="AB117" s="1015"/>
      <c r="AC117" s="1015"/>
      <c r="AD117" s="1015"/>
      <c r="AE117" s="1016"/>
      <c r="AF117" s="1017">
        <v>6054829</v>
      </c>
      <c r="AG117" s="1015"/>
      <c r="AH117" s="1015"/>
      <c r="AI117" s="1015"/>
      <c r="AJ117" s="1016"/>
      <c r="AK117" s="1017">
        <v>6049193</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294</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444</v>
      </c>
      <c r="BP119" s="1041"/>
      <c r="BQ119" s="1035">
        <v>65876776</v>
      </c>
      <c r="BR119" s="1036"/>
      <c r="BS119" s="1036"/>
      <c r="BT119" s="1036"/>
      <c r="BU119" s="1036"/>
      <c r="BV119" s="1036">
        <v>62632376</v>
      </c>
      <c r="BW119" s="1036"/>
      <c r="BX119" s="1036"/>
      <c r="BY119" s="1036"/>
      <c r="BZ119" s="1036"/>
      <c r="CA119" s="1036">
        <v>60606890</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361284</v>
      </c>
      <c r="DH119" s="1022"/>
      <c r="DI119" s="1022"/>
      <c r="DJ119" s="1022"/>
      <c r="DK119" s="1023"/>
      <c r="DL119" s="1021">
        <v>183341</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18360789</v>
      </c>
      <c r="BR120" s="967"/>
      <c r="BS120" s="967"/>
      <c r="BT120" s="967"/>
      <c r="BU120" s="967"/>
      <c r="BV120" s="967">
        <v>19914493</v>
      </c>
      <c r="BW120" s="967"/>
      <c r="BX120" s="967"/>
      <c r="BY120" s="967"/>
      <c r="BZ120" s="967"/>
      <c r="CA120" s="967">
        <v>21669573</v>
      </c>
      <c r="CB120" s="967"/>
      <c r="CC120" s="967"/>
      <c r="CD120" s="967"/>
      <c r="CE120" s="967"/>
      <c r="CF120" s="980">
        <v>81.599999999999994</v>
      </c>
      <c r="CG120" s="981"/>
      <c r="CH120" s="981"/>
      <c r="CI120" s="981"/>
      <c r="CJ120" s="981"/>
      <c r="CK120" s="1042" t="s">
        <v>448</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17516782</v>
      </c>
      <c r="DH120" s="967"/>
      <c r="DI120" s="967"/>
      <c r="DJ120" s="967"/>
      <c r="DK120" s="967"/>
      <c r="DL120" s="967">
        <v>14890418</v>
      </c>
      <c r="DM120" s="967"/>
      <c r="DN120" s="967"/>
      <c r="DO120" s="967"/>
      <c r="DP120" s="967"/>
      <c r="DQ120" s="967">
        <v>13535768</v>
      </c>
      <c r="DR120" s="967"/>
      <c r="DS120" s="967"/>
      <c r="DT120" s="967"/>
      <c r="DU120" s="967"/>
      <c r="DV120" s="968">
        <v>51</v>
      </c>
      <c r="DW120" s="968"/>
      <c r="DX120" s="968"/>
      <c r="DY120" s="968"/>
      <c r="DZ120" s="969"/>
    </row>
    <row r="121" spans="1:130" s="230" customFormat="1" ht="26.25" customHeight="1" x14ac:dyDescent="0.2">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8537820</v>
      </c>
      <c r="BR121" s="962"/>
      <c r="BS121" s="962"/>
      <c r="BT121" s="962"/>
      <c r="BU121" s="962"/>
      <c r="BV121" s="962">
        <v>7850709</v>
      </c>
      <c r="BW121" s="962"/>
      <c r="BX121" s="962"/>
      <c r="BY121" s="962"/>
      <c r="BZ121" s="962"/>
      <c r="CA121" s="962">
        <v>7518821</v>
      </c>
      <c r="CB121" s="962"/>
      <c r="CC121" s="962"/>
      <c r="CD121" s="962"/>
      <c r="CE121" s="962"/>
      <c r="CF121" s="956">
        <v>28.3</v>
      </c>
      <c r="CG121" s="957"/>
      <c r="CH121" s="957"/>
      <c r="CI121" s="957"/>
      <c r="CJ121" s="957"/>
      <c r="CK121" s="1045"/>
      <c r="CL121" s="1046"/>
      <c r="CM121" s="1046"/>
      <c r="CN121" s="1046"/>
      <c r="CO121" s="1047"/>
      <c r="CP121" s="1055" t="s">
        <v>451</v>
      </c>
      <c r="CQ121" s="1056"/>
      <c r="CR121" s="1056"/>
      <c r="CS121" s="1056"/>
      <c r="CT121" s="1056"/>
      <c r="CU121" s="1056"/>
      <c r="CV121" s="1056"/>
      <c r="CW121" s="1056"/>
      <c r="CX121" s="1056"/>
      <c r="CY121" s="1056"/>
      <c r="CZ121" s="1056"/>
      <c r="DA121" s="1056"/>
      <c r="DB121" s="1056"/>
      <c r="DC121" s="1056"/>
      <c r="DD121" s="1056"/>
      <c r="DE121" s="1056"/>
      <c r="DF121" s="1057"/>
      <c r="DG121" s="961">
        <v>83599</v>
      </c>
      <c r="DH121" s="962"/>
      <c r="DI121" s="962"/>
      <c r="DJ121" s="962"/>
      <c r="DK121" s="962"/>
      <c r="DL121" s="962">
        <v>1651724</v>
      </c>
      <c r="DM121" s="962"/>
      <c r="DN121" s="962"/>
      <c r="DO121" s="962"/>
      <c r="DP121" s="962"/>
      <c r="DQ121" s="962">
        <v>2034500</v>
      </c>
      <c r="DR121" s="962"/>
      <c r="DS121" s="962"/>
      <c r="DT121" s="962"/>
      <c r="DU121" s="962"/>
      <c r="DV121" s="963">
        <v>7.7</v>
      </c>
      <c r="DW121" s="963"/>
      <c r="DX121" s="963"/>
      <c r="DY121" s="963"/>
      <c r="DZ121" s="964"/>
    </row>
    <row r="122" spans="1:130" s="230" customFormat="1" ht="26.25" customHeight="1" x14ac:dyDescent="0.2">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44888604</v>
      </c>
      <c r="BR122" s="1036"/>
      <c r="BS122" s="1036"/>
      <c r="BT122" s="1036"/>
      <c r="BU122" s="1036"/>
      <c r="BV122" s="1036">
        <v>42981598</v>
      </c>
      <c r="BW122" s="1036"/>
      <c r="BX122" s="1036"/>
      <c r="BY122" s="1036"/>
      <c r="BZ122" s="1036"/>
      <c r="CA122" s="1036">
        <v>41001453</v>
      </c>
      <c r="CB122" s="1036"/>
      <c r="CC122" s="1036"/>
      <c r="CD122" s="1036"/>
      <c r="CE122" s="1036"/>
      <c r="CF122" s="1053">
        <v>154.4</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v>22858</v>
      </c>
      <c r="DH122" s="962"/>
      <c r="DI122" s="962"/>
      <c r="DJ122" s="962"/>
      <c r="DK122" s="962"/>
      <c r="DL122" s="962">
        <v>21796</v>
      </c>
      <c r="DM122" s="962"/>
      <c r="DN122" s="962"/>
      <c r="DO122" s="962"/>
      <c r="DP122" s="962"/>
      <c r="DQ122" s="962">
        <v>16736</v>
      </c>
      <c r="DR122" s="962"/>
      <c r="DS122" s="962"/>
      <c r="DT122" s="962"/>
      <c r="DU122" s="962"/>
      <c r="DV122" s="963">
        <v>0.1</v>
      </c>
      <c r="DW122" s="963"/>
      <c r="DX122" s="963"/>
      <c r="DY122" s="963"/>
      <c r="DZ122" s="964"/>
    </row>
    <row r="123" spans="1:130" s="230" customFormat="1" ht="26.25" customHeight="1" x14ac:dyDescent="0.2">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453</v>
      </c>
      <c r="BP123" s="1041"/>
      <c r="BQ123" s="1099">
        <v>71787213</v>
      </c>
      <c r="BR123" s="1100"/>
      <c r="BS123" s="1100"/>
      <c r="BT123" s="1100"/>
      <c r="BU123" s="1100"/>
      <c r="BV123" s="1100">
        <v>70746800</v>
      </c>
      <c r="BW123" s="1100"/>
      <c r="BX123" s="1100"/>
      <c r="BY123" s="1100"/>
      <c r="BZ123" s="1100"/>
      <c r="CA123" s="1100">
        <v>70189847</v>
      </c>
      <c r="CB123" s="1100"/>
      <c r="CC123" s="1100"/>
      <c r="CD123" s="1100"/>
      <c r="CE123" s="1100"/>
      <c r="CF123" s="1037"/>
      <c r="CG123" s="1038"/>
      <c r="CH123" s="1038"/>
      <c r="CI123" s="1038"/>
      <c r="CJ123" s="1039"/>
      <c r="CK123" s="1045"/>
      <c r="CL123" s="1046"/>
      <c r="CM123" s="1046"/>
      <c r="CN123" s="1046"/>
      <c r="CO123" s="1047"/>
      <c r="CP123" s="1055" t="s">
        <v>388</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172703</v>
      </c>
      <c r="AB126" s="995"/>
      <c r="AC126" s="995"/>
      <c r="AD126" s="995"/>
      <c r="AE126" s="996"/>
      <c r="AF126" s="997">
        <v>177943</v>
      </c>
      <c r="AG126" s="995"/>
      <c r="AH126" s="995"/>
      <c r="AI126" s="995"/>
      <c r="AJ126" s="996"/>
      <c r="AK126" s="997">
        <v>183341</v>
      </c>
      <c r="AL126" s="995"/>
      <c r="AM126" s="995"/>
      <c r="AN126" s="995"/>
      <c r="AO126" s="996"/>
      <c r="AP126" s="998">
        <v>0.7</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1231241</v>
      </c>
      <c r="AB128" s="1082"/>
      <c r="AC128" s="1082"/>
      <c r="AD128" s="1082"/>
      <c r="AE128" s="1083"/>
      <c r="AF128" s="1084">
        <v>1225489</v>
      </c>
      <c r="AG128" s="1082"/>
      <c r="AH128" s="1082"/>
      <c r="AI128" s="1082"/>
      <c r="AJ128" s="1083"/>
      <c r="AK128" s="1084">
        <v>1315981</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122</v>
      </c>
      <c r="BG128" s="1089"/>
      <c r="BH128" s="1089"/>
      <c r="BI128" s="1089"/>
      <c r="BJ128" s="1089"/>
      <c r="BK128" s="1089"/>
      <c r="BL128" s="1090"/>
      <c r="BM128" s="1088">
        <v>11.8</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v>5120</v>
      </c>
      <c r="DH128" s="1074"/>
      <c r="DI128" s="1074"/>
      <c r="DJ128" s="1074"/>
      <c r="DK128" s="1074"/>
      <c r="DL128" s="1074">
        <v>9990</v>
      </c>
      <c r="DM128" s="1074"/>
      <c r="DN128" s="1074"/>
      <c r="DO128" s="1074"/>
      <c r="DP128" s="1074"/>
      <c r="DQ128" s="1074">
        <v>17652</v>
      </c>
      <c r="DR128" s="1074"/>
      <c r="DS128" s="1074"/>
      <c r="DT128" s="1074"/>
      <c r="DU128" s="1074"/>
      <c r="DV128" s="1075">
        <v>0.1</v>
      </c>
      <c r="DW128" s="1075"/>
      <c r="DX128" s="1075"/>
      <c r="DY128" s="1075"/>
      <c r="DZ128" s="1076"/>
    </row>
    <row r="129" spans="1:131" s="230" customFormat="1" ht="26.25" customHeight="1" x14ac:dyDescent="0.2">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30629529</v>
      </c>
      <c r="AB129" s="995"/>
      <c r="AC129" s="995"/>
      <c r="AD129" s="995"/>
      <c r="AE129" s="996"/>
      <c r="AF129" s="997">
        <v>29822867</v>
      </c>
      <c r="AG129" s="995"/>
      <c r="AH129" s="995"/>
      <c r="AI129" s="995"/>
      <c r="AJ129" s="996"/>
      <c r="AK129" s="997">
        <v>30144319</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16.8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3739233</v>
      </c>
      <c r="AB130" s="995"/>
      <c r="AC130" s="995"/>
      <c r="AD130" s="995"/>
      <c r="AE130" s="996"/>
      <c r="AF130" s="997">
        <v>3663998</v>
      </c>
      <c r="AG130" s="995"/>
      <c r="AH130" s="995"/>
      <c r="AI130" s="995"/>
      <c r="AJ130" s="996"/>
      <c r="AK130" s="997">
        <v>3591539</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4.3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26890296</v>
      </c>
      <c r="AB131" s="1022"/>
      <c r="AC131" s="1022"/>
      <c r="AD131" s="1022"/>
      <c r="AE131" s="1023"/>
      <c r="AF131" s="1021">
        <v>26158869</v>
      </c>
      <c r="AG131" s="1022"/>
      <c r="AH131" s="1022"/>
      <c r="AI131" s="1022"/>
      <c r="AJ131" s="1023"/>
      <c r="AK131" s="1021">
        <v>26552780</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4.3350285169999996</v>
      </c>
      <c r="AB132" s="1133"/>
      <c r="AC132" s="1133"/>
      <c r="AD132" s="1133"/>
      <c r="AE132" s="1134"/>
      <c r="AF132" s="1135">
        <v>4.4548638550000002</v>
      </c>
      <c r="AG132" s="1133"/>
      <c r="AH132" s="1133"/>
      <c r="AI132" s="1133"/>
      <c r="AJ132" s="1134"/>
      <c r="AK132" s="1135">
        <v>4.2996364219999998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5.6</v>
      </c>
      <c r="AB133" s="1116"/>
      <c r="AC133" s="1116"/>
      <c r="AD133" s="1116"/>
      <c r="AE133" s="1117"/>
      <c r="AF133" s="1115">
        <v>4.7</v>
      </c>
      <c r="AG133" s="1116"/>
      <c r="AH133" s="1116"/>
      <c r="AI133" s="1116"/>
      <c r="AJ133" s="1117"/>
      <c r="AK133" s="1115">
        <v>4.3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XnMmBd2SsLHZocwAoADEluweO2LO71EG25acZ+0lugm1Qcb3CDem5xFCN2ude0PLbY1C4jiLUMPNAbaBGxpzA==" saltValue="1E3YFBQU9CzxucyykdUj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479</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F6c0uAN0pNf4zY5zXLxGgbfgBPtko3xlwwMqBNFyfIGGBM/jmlDNRlEgdbjXVfzKp50DqZem7CmxdX6QI4DOVA==" saltValue="5JExwhCn2abAsbnOfJvuN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uouklLuAHBulveOfAMunHgFPcjiLYzOFxyku+nipOxLCFAEg2u1+91sDX5nT9TEv7FaFdjVpbxFJ43+iSF5Pg==" saltValue="yaJV6Ouz5VzPxnmSpV+AQ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9290714</v>
      </c>
      <c r="AP9" s="281">
        <v>65882</v>
      </c>
      <c r="AQ9" s="282">
        <v>66571</v>
      </c>
      <c r="AR9" s="283">
        <v>-1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6563</v>
      </c>
      <c r="AP10" s="284">
        <v>47</v>
      </c>
      <c r="AQ10" s="285">
        <v>3999</v>
      </c>
      <c r="AR10" s="286">
        <v>-98.8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v>1560</v>
      </c>
      <c r="AP11" s="284">
        <v>11</v>
      </c>
      <c r="AQ11" s="285">
        <v>2086</v>
      </c>
      <c r="AR11" s="286">
        <v>-99.5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491</v>
      </c>
      <c r="AP12" s="284" t="s">
        <v>491</v>
      </c>
      <c r="AQ12" s="285">
        <v>22</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t="s">
        <v>491</v>
      </c>
      <c r="AP13" s="284" t="s">
        <v>491</v>
      </c>
      <c r="AQ13" s="285">
        <v>2452</v>
      </c>
      <c r="AR13" s="286" t="s">
        <v>491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281214</v>
      </c>
      <c r="AP14" s="284">
        <v>1994</v>
      </c>
      <c r="AQ14" s="285">
        <v>1577</v>
      </c>
      <c r="AR14" s="286">
        <v>26.4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-218222</v>
      </c>
      <c r="AP15" s="284">
        <v>-1547</v>
      </c>
      <c r="AQ15" s="285">
        <v>-2400</v>
      </c>
      <c r="AR15" s="286">
        <v>-35.5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9361829</v>
      </c>
      <c r="AP16" s="284">
        <v>66386</v>
      </c>
      <c r="AQ16" s="285">
        <v>74306</v>
      </c>
      <c r="AR16" s="286">
        <v>-10.7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6.96</v>
      </c>
      <c r="AP21" s="298">
        <v>6.91</v>
      </c>
      <c r="AQ21" s="299">
        <v>0.05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98.9</v>
      </c>
      <c r="AP22" s="303">
        <v>99.2</v>
      </c>
      <c r="AQ22" s="304">
        <v>-0.3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4330704</v>
      </c>
      <c r="AP32" s="312">
        <v>30710</v>
      </c>
      <c r="AQ32" s="313">
        <v>38265</v>
      </c>
      <c r="AR32" s="314">
        <v>-19.7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491</v>
      </c>
      <c r="AP34" s="312" t="s">
        <v>491</v>
      </c>
      <c r="AQ34" s="313" t="s">
        <v>491</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1535148</v>
      </c>
      <c r="AP35" s="312">
        <v>10886</v>
      </c>
      <c r="AQ35" s="313">
        <v>11441</v>
      </c>
      <c r="AR35" s="314">
        <v>-4.9000000000000004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t="s">
        <v>491</v>
      </c>
      <c r="AP36" s="312" t="s">
        <v>491</v>
      </c>
      <c r="AQ36" s="313">
        <v>1708</v>
      </c>
      <c r="AR36" s="314" t="s">
        <v>491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v>183341</v>
      </c>
      <c r="AP37" s="312">
        <v>1300</v>
      </c>
      <c r="AQ37" s="313">
        <v>394</v>
      </c>
      <c r="AR37" s="314">
        <v>229.9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t="s">
        <v>491</v>
      </c>
      <c r="AP38" s="315" t="s">
        <v>491</v>
      </c>
      <c r="AQ38" s="316">
        <v>1</v>
      </c>
      <c r="AR38" s="304" t="s">
        <v>491</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-1315981</v>
      </c>
      <c r="AP39" s="312">
        <v>-9332</v>
      </c>
      <c r="AQ39" s="313">
        <v>-7153</v>
      </c>
      <c r="AR39" s="314">
        <v>30.5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-3591539</v>
      </c>
      <c r="AP40" s="312">
        <v>-25468</v>
      </c>
      <c r="AQ40" s="313">
        <v>-33456</v>
      </c>
      <c r="AR40" s="314">
        <v>-23.9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1141673</v>
      </c>
      <c r="AP41" s="312">
        <v>8096</v>
      </c>
      <c r="AQ41" s="313">
        <v>11199</v>
      </c>
      <c r="AR41" s="314">
        <v>-27.7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5409423</v>
      </c>
      <c r="AN51" s="334">
        <v>36688</v>
      </c>
      <c r="AO51" s="335">
        <v>-11.4</v>
      </c>
      <c r="AP51" s="336">
        <v>66343</v>
      </c>
      <c r="AQ51" s="337">
        <v>43</v>
      </c>
      <c r="AR51" s="338">
        <v>-54.4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3523140</v>
      </c>
      <c r="AN52" s="342">
        <v>23895</v>
      </c>
      <c r="AO52" s="343">
        <v>-20.100000000000001</v>
      </c>
      <c r="AP52" s="344">
        <v>34529</v>
      </c>
      <c r="AQ52" s="345">
        <v>28.4</v>
      </c>
      <c r="AR52" s="346">
        <v>-48.5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5324792</v>
      </c>
      <c r="AN53" s="334">
        <v>36467</v>
      </c>
      <c r="AO53" s="335">
        <v>-0.6</v>
      </c>
      <c r="AP53" s="336">
        <v>56416</v>
      </c>
      <c r="AQ53" s="337">
        <v>-15</v>
      </c>
      <c r="AR53" s="338">
        <v>14.4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3893554</v>
      </c>
      <c r="AN54" s="342">
        <v>26665</v>
      </c>
      <c r="AO54" s="343">
        <v>11.6</v>
      </c>
      <c r="AP54" s="344">
        <v>32623</v>
      </c>
      <c r="AQ54" s="345">
        <v>-5.5</v>
      </c>
      <c r="AR54" s="346">
        <v>17.100000000000001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3531762</v>
      </c>
      <c r="AN55" s="334">
        <v>24517</v>
      </c>
      <c r="AO55" s="335">
        <v>-32.799999999999997</v>
      </c>
      <c r="AP55" s="336">
        <v>49217</v>
      </c>
      <c r="AQ55" s="337">
        <v>-12.8</v>
      </c>
      <c r="AR55" s="338">
        <v>-20</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2377523</v>
      </c>
      <c r="AN56" s="342">
        <v>16504</v>
      </c>
      <c r="AO56" s="343">
        <v>-38.1</v>
      </c>
      <c r="AP56" s="344">
        <v>27232</v>
      </c>
      <c r="AQ56" s="345">
        <v>-16.5</v>
      </c>
      <c r="AR56" s="346">
        <v>-21.6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3764739</v>
      </c>
      <c r="AN57" s="334">
        <v>26417</v>
      </c>
      <c r="AO57" s="335">
        <v>7.7</v>
      </c>
      <c r="AP57" s="336">
        <v>49211</v>
      </c>
      <c r="AQ57" s="337">
        <v>0</v>
      </c>
      <c r="AR57" s="338">
        <v>7.7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2744822</v>
      </c>
      <c r="AN58" s="342">
        <v>19261</v>
      </c>
      <c r="AO58" s="343">
        <v>16.7</v>
      </c>
      <c r="AP58" s="344">
        <v>28367</v>
      </c>
      <c r="AQ58" s="345">
        <v>4.2</v>
      </c>
      <c r="AR58" s="346">
        <v>12.5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4773313</v>
      </c>
      <c r="AN59" s="334">
        <v>33848</v>
      </c>
      <c r="AO59" s="335">
        <v>28.1</v>
      </c>
      <c r="AP59" s="336">
        <v>51738</v>
      </c>
      <c r="AQ59" s="337">
        <v>5.0999999999999996</v>
      </c>
      <c r="AR59" s="338">
        <v>23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3335276</v>
      </c>
      <c r="AN60" s="342">
        <v>23651</v>
      </c>
      <c r="AO60" s="343">
        <v>22.8</v>
      </c>
      <c r="AP60" s="344">
        <v>30360</v>
      </c>
      <c r="AQ60" s="345">
        <v>7</v>
      </c>
      <c r="AR60" s="346">
        <v>15.8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4560806</v>
      </c>
      <c r="AN61" s="349">
        <v>31587</v>
      </c>
      <c r="AO61" s="350">
        <v>-1.8</v>
      </c>
      <c r="AP61" s="351">
        <v>54585</v>
      </c>
      <c r="AQ61" s="352">
        <v>4.0999999999999996</v>
      </c>
      <c r="AR61" s="338">
        <v>-5.9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3174863</v>
      </c>
      <c r="AN62" s="342">
        <v>21995</v>
      </c>
      <c r="AO62" s="343">
        <v>-1.4</v>
      </c>
      <c r="AP62" s="344">
        <v>30622</v>
      </c>
      <c r="AQ62" s="345">
        <v>3.5</v>
      </c>
      <c r="AR62" s="346">
        <v>-4.9000000000000004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hZgiCUhqzKTcJflpZoBdwf93SoodngMJ94nLbLyOkbzWPB9vybyOprWZ+Dw2AhFA20Mdk/6ktylS1cNhivDuaA==" saltValue="uAgv2lHK52tu2FeHghGp5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JVc2s+BNCHKB/ilvCscHDFBQ+YONU+/0XfKlmfZaWJWHI3PnUVpt9nFSy+7SgsCWmtI/gpQTcz+cET6CaVOlEg==" saltValue="9qIYH/SS73vX8begJA6GI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nS7coQ2CaYtUrXer3htNyU2djuiSg2a/98FREb1jwCWm+kzkMHdap1/MhhnAa9IM+GltfUBECYEDmz6PBXmhrA==" saltValue="7wyoT9GGat9UcTihiTeKW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75" t="s">
        <v>3</v>
      </c>
      <c r="D47" s="1175"/>
      <c r="E47" s="1176"/>
      <c r="F47" s="11">
        <v>7.6</v>
      </c>
      <c r="G47" s="12">
        <v>7.65</v>
      </c>
      <c r="H47" s="12">
        <v>10.050000000000001</v>
      </c>
      <c r="I47" s="12">
        <v>14.68</v>
      </c>
      <c r="J47" s="13">
        <v>17.850000000000001</v>
      </c>
    </row>
    <row r="48" spans="2:10" ht="57.75" customHeight="1" x14ac:dyDescent="0.2">
      <c r="B48" s="14"/>
      <c r="C48" s="1177" t="s">
        <v>4</v>
      </c>
      <c r="D48" s="1177"/>
      <c r="E48" s="1178"/>
      <c r="F48" s="15">
        <v>4.7300000000000004</v>
      </c>
      <c r="G48" s="16">
        <v>5.5</v>
      </c>
      <c r="H48" s="16">
        <v>9.9700000000000006</v>
      </c>
      <c r="I48" s="16">
        <v>12.23</v>
      </c>
      <c r="J48" s="17">
        <v>9.42</v>
      </c>
    </row>
    <row r="49" spans="2:10" ht="57.75" customHeight="1" thickBot="1" x14ac:dyDescent="0.25">
      <c r="B49" s="18"/>
      <c r="C49" s="1179" t="s">
        <v>5</v>
      </c>
      <c r="D49" s="1179"/>
      <c r="E49" s="1180"/>
      <c r="F49" s="19" t="s">
        <v>534</v>
      </c>
      <c r="G49" s="20" t="s">
        <v>535</v>
      </c>
      <c r="H49" s="20">
        <v>5.24</v>
      </c>
      <c r="I49" s="20">
        <v>1.99</v>
      </c>
      <c r="J49" s="21" t="s">
        <v>536</v>
      </c>
    </row>
    <row r="50" spans="2:10" ht="13" x14ac:dyDescent="0.2"/>
  </sheetData>
  <sheetProtection algorithmName="SHA-512" hashValue="xBUSpHKiMVpJT2GhaQiO4D0fQJgp8qi2mBDMXvn91C/ZkmuIuwQMnYglWRETjQkLZRfByQmlmgKPbvpK7cUm1g==" saltValue="tu/7YKzBsaTYI4HQ6Or0i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市町村公会計指標分析・財政指標組合せ分析表</vt:lpstr>
      <vt:lpstr>市町村施設類型別ストック情報分析表①</vt:lpstr>
      <vt:lpstr>市町村施設類型別ストック情報分析表②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2025-03-12T01:49:36Z</cp:lastPrinted>
  <dcterms:created xsi:type="dcterms:W3CDTF">2025-02-19T01:13:40Z</dcterms:created>
  <dcterms:modified xsi:type="dcterms:W3CDTF">2025-09-22T08:42:40Z</dcterms:modified>
  <cp:category/>
</cp:coreProperties>
</file>