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L:\05財政担当\R7（2025）\②財政運営\16財政状況資料集\○令和５年度財政状況資料集の作成について（2回目・地方公会計関係）\04公開用\"/>
    </mc:Choice>
  </mc:AlternateContent>
  <xr:revisionPtr revIDLastSave="0" documentId="13_ncr:1_{8CEABBDF-C746-4F01-B80C-68B8044DB65E}" xr6:coauthVersionLast="47" xr6:coauthVersionMax="47" xr10:uidLastSave="{00000000-0000-0000-0000-000000000000}"/>
  <bookViews>
    <workbookView xWindow="75" yWindow="-163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BW41" i="10"/>
  <c r="BE41" i="10"/>
  <c r="AM41" i="10"/>
  <c r="U41" i="10"/>
  <c r="C41" i="10"/>
  <c r="BW40" i="10"/>
  <c r="BE40" i="10"/>
  <c r="AM40" i="10"/>
  <c r="U40" i="10"/>
  <c r="BW39" i="10"/>
  <c r="BE39" i="10"/>
  <c r="AM39" i="10"/>
  <c r="U39" i="10"/>
  <c r="BW38" i="10"/>
  <c r="BE38" i="10"/>
  <c r="AM38" i="10"/>
  <c r="BE37" i="10"/>
  <c r="AM37" i="10"/>
  <c r="BE36" i="10"/>
  <c r="BE35" i="10"/>
  <c r="BE34" i="10"/>
  <c r="C34" i="10"/>
  <c r="C35" i="10" s="1"/>
  <c r="C36" i="10" s="1"/>
  <c r="C37" i="10" s="1"/>
  <c r="C38" i="10" s="1"/>
  <c r="C39" i="10" s="1"/>
  <c r="C40" i="10" s="1"/>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U38" i="10" s="1"/>
  <c r="AM34" i="10"/>
  <c r="AM35" i="10" s="1"/>
  <c r="AM36" i="10" s="1"/>
  <c r="BW34" i="10" l="1"/>
  <c r="BW35" i="10" s="1"/>
  <c r="BW36" i="10" s="1"/>
  <c r="BW37" i="10" s="1"/>
  <c r="CO34" i="10" l="1"/>
  <c r="CO35" i="10" s="1"/>
  <c r="CO36" i="10" s="1"/>
  <c r="CO37" i="10" s="1"/>
  <c r="CO38" i="10" s="1"/>
  <c r="CO39" i="10" s="1"/>
  <c r="CO40" i="10" s="1"/>
  <c r="CO41" i="10" s="1"/>
</calcChain>
</file>

<file path=xl/sharedStrings.xml><?xml version="1.0" encoding="utf-8"?>
<sst xmlns="http://schemas.openxmlformats.org/spreadsheetml/2006/main" count="1113" uniqueCount="590">
  <si>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</si>
  <si>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</si>
  <si>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</si>
  <si>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</si>
  <si>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</si>
  <si>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</si>
  <si>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</si>
  <si>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</si>
  <si>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</si>
  <si>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</si>
  <si>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</si>
  <si>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</si>
  <si>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</si>
  <si>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</si>
  <si>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</si>
  <si>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</si>
  <si>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</si>
  <si>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</si>
  <si>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</si>
  <si>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</si>
  <si>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</si>
  <si>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</si>
  <si>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</si>
  <si>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</si>
  <si>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</si>
  <si>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</si>
  <si>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</si>
  <si>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</si>
  <si>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</si>
  <si>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</si>
  <si>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</si>
  <si>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</si>
  <si>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</si>
  <si>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</si>
  <si>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</si>
  <si>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</si>
  <si>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</si>
  <si>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</si>
  <si>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</si>
  <si>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</si>
  <si>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</si>
  <si>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</si>
  <si>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</si>
  <si>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</si>
  <si>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</si>
  <si>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</si>
  <si>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</si>
  <si>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</si>
  <si>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</si>
  <si>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</si>
  <si>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</si>
  <si>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</si>
  <si>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</si>
  <si>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</si>
  <si>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</si>
  <si>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</si>
  <si>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</si>
  <si>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</si>
  <si>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</si>
  <si>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</si>
  <si>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</si>
  <si>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</si>
  <si>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</si>
  <si>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</si>
  <si>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</si>
  <si>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</si>
  <si>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</si>
  <si>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</si>
  <si>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</si>
  <si>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</si>
  <si>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</si>
  <si>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</si>
  <si>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</si>
  <si>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</si>
  <si>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</si>
  <si>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</si>
  <si>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</si>
  <si>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</si>
  <si>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</si>
  <si>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栃木県</t>
    <phoneticPr fontId="5"/>
  </si>
  <si>
    <t>市町村類型</t>
    <phoneticPr fontId="5"/>
  </si>
  <si>
    <t>中核市</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</si>
  <si>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</si>
  <si>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</si>
  <si>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</si>
  <si>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</si>
  <si>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</si>
  <si>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</si>
  <si>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</si>
  <si>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</si>
  <si>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</si>
  <si>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</si>
  <si>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</si>
  <si>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</si>
  <si>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宇都宮市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</si>
  <si>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</si>
  <si>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</si>
  <si>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</si>
  <si>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</si>
  <si>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</si>
  <si>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</si>
  <si>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</si>
  <si>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</si>
  <si>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</si>
  <si>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</si>
  <si>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</si>
  <si>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</si>
  <si>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</si>
  <si>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</si>
  <si>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</si>
  <si>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</si>
  <si>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</si>
  <si>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</si>
  <si>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</si>
  <si>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</si>
  <si>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</si>
  <si>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</si>
  <si>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</si>
  <si>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0.0</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</si>
  <si>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</si>
  <si>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</si>
  <si>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</si>
  <si>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</si>
  <si>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</si>
  <si>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</si>
  <si>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</si>
  <si>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</si>
  <si>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</si>
  <si>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</si>
  <si>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</si>
  <si>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</si>
  <si>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</si>
  <si>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</si>
  <si>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</si>
  <si>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</si>
  <si>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</si>
  <si>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</si>
  <si>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</si>
  <si>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</si>
  <si>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</si>
  <si>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</si>
  <si>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</si>
  <si>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6"/>
  </si>
  <si>
    <t>うち日本人(％)</t>
    <phoneticPr fontId="5"/>
  </si>
  <si>
    <t>-0.5</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</si>
  <si>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</si>
  <si>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</si>
  <si>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</si>
  <si>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</si>
  <si>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</si>
  <si>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</si>
  <si>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</si>
  <si>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</si>
  <si>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</si>
  <si>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</si>
  <si>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</si>
  <si>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</si>
  <si>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</si>
  <si>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</si>
  <si>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</si>
  <si>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</si>
  <si>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</si>
  <si>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</si>
  <si>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</si>
  <si>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</si>
  <si>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</si>
  <si>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</si>
  <si>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</si>
  <si>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</si>
  <si>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</si>
  <si>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</si>
  <si>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</si>
  <si>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</si>
  <si>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</si>
  <si>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</si>
  <si>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</si>
  <si>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</si>
  <si>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</si>
  <si>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</si>
  <si>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</si>
  <si>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</si>
  <si>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</si>
  <si>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</si>
  <si>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</si>
  <si>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</si>
  <si>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</si>
  <si>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</si>
  <si>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</si>
  <si>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</si>
  <si>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</si>
  <si>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</si>
  <si>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</si>
  <si>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</si>
  <si>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</si>
  <si>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</si>
  <si>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</si>
  <si>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</si>
  <si>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</si>
  <si>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</si>
  <si>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</si>
  <si>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</si>
  <si>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</si>
  <si>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</si>
  <si>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栃木県宇都宮市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</si>
  <si>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</si>
  <si>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</si>
  <si>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</si>
  <si>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</si>
  <si>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</si>
  <si>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</si>
  <si>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</si>
  <si>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</si>
  <si>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</si>
  <si>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</si>
  <si>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</si>
  <si>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</si>
  <si>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</si>
  <si>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</si>
  <si>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</si>
  <si>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</si>
  <si>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</si>
  <si>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</si>
  <si>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</si>
  <si>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</si>
  <si>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</si>
  <si>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</si>
  <si>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</si>
  <si>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</si>
  <si>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</si>
  <si>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</si>
  <si>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</si>
  <si>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</si>
  <si>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</si>
  <si>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</si>
  <si>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</si>
  <si>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</si>
  <si>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</si>
  <si>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</si>
  <si>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</si>
  <si>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</si>
  <si>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</si>
  <si>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</si>
  <si>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</si>
  <si>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</si>
  <si>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</si>
  <si>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</si>
  <si>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</si>
  <si>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</si>
  <si>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</si>
  <si>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</si>
  <si>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</si>
  <si>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</si>
  <si>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</si>
  <si>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</si>
  <si>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</si>
  <si>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</si>
  <si>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</si>
  <si>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</si>
  <si>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</si>
  <si>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</si>
  <si>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</si>
  <si>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</si>
  <si>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</si>
  <si>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</si>
  <si>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</si>
  <si>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</si>
  <si>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</si>
  <si>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</si>
  <si>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</si>
  <si>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</si>
  <si>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</si>
  <si>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</si>
  <si>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</si>
  <si>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</si>
  <si>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</si>
  <si>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</si>
  <si>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</si>
  <si>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</si>
  <si>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</si>
  <si>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</si>
  <si>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</si>
  <si>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</si>
  <si>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</si>
  <si>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</si>
  <si>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</si>
  <si>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</si>
  <si>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</si>
  <si>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</si>
  <si>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</si>
  <si>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</si>
  <si>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</si>
  <si>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</si>
  <si>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</si>
  <si>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</si>
  <si>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</si>
  <si>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</si>
  <si>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</si>
  <si>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</si>
  <si>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</si>
  <si>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</si>
  <si>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</si>
  <si>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</si>
  <si>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</si>
  <si>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</si>
  <si>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</si>
  <si>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</si>
  <si>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</si>
  <si>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</si>
  <si>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</si>
  <si>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</si>
  <si>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</si>
  <si>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</si>
  <si>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</si>
  <si>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</si>
  <si>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</si>
  <si>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</si>
  <si>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</si>
  <si>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</si>
  <si>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</si>
  <si>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</si>
  <si>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</si>
  <si>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</si>
  <si>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</si>
  <si>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</si>
  <si>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</si>
  <si>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</si>
  <si>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</si>
  <si>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市場</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</si>
  <si>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</si>
  <si>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</si>
  <si>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</si>
  <si>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</si>
  <si>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</si>
  <si>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</si>
  <si>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</si>
  <si>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</si>
  <si>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</si>
  <si>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</si>
  <si>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</si>
  <si>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</si>
  <si>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</si>
  <si>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</si>
  <si>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</si>
  <si>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</si>
  <si>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</si>
  <si>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</si>
  <si>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</si>
  <si>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</si>
  <si>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</si>
  <si>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</si>
  <si>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</si>
  <si>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</si>
  <si>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</si>
  <si>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</si>
  <si>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栃木県宇都宮市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</si>
  <si>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</si>
  <si>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</si>
  <si>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</si>
  <si>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</si>
  <si>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</si>
  <si>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</si>
  <si>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</si>
  <si>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</si>
  <si>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</si>
  <si>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</si>
  <si>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</si>
  <si>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</si>
  <si>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</si>
  <si>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</si>
  <si>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</si>
  <si>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</si>
  <si>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</si>
  <si>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</si>
  <si>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</si>
  <si>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</si>
  <si>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宇大東南部第２土地区画整理事業</t>
    <phoneticPr fontId="5"/>
  </si>
  <si>
    <t>岡本駅西土地区画整理事業</t>
    <phoneticPr fontId="5"/>
  </si>
  <si>
    <t>育英事業</t>
    <phoneticPr fontId="5"/>
  </si>
  <si>
    <t>母子父子寡婦福祉資金貸付事業</t>
    <phoneticPr fontId="5"/>
  </si>
  <si>
    <t>宇大東南部第１土地区画整理事業</t>
    <phoneticPr fontId="5"/>
  </si>
  <si>
    <t>鶴田第２土地区画整理事業</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</si>
  <si>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</si>
  <si>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</si>
  <si>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</si>
  <si>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</si>
  <si>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</si>
  <si>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</si>
  <si>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</si>
  <si>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</si>
  <si>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</si>
  <si>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</si>
  <si>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</si>
  <si>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</si>
  <si>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</si>
  <si>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競輪</t>
    <phoneticPr fontId="5"/>
  </si>
  <si>
    <t>後期高齢者医療</t>
    <phoneticPr fontId="5"/>
  </si>
  <si>
    <t>駐車場</t>
    <phoneticPr fontId="5"/>
  </si>
  <si>
    <t>介護保険</t>
    <phoneticPr fontId="5"/>
  </si>
  <si>
    <t>中央卸売市場事業</t>
    <phoneticPr fontId="5"/>
  </si>
  <si>
    <t>法適用企業</t>
    <phoneticPr fontId="5"/>
  </si>
  <si>
    <t>水道事業</t>
    <phoneticPr fontId="5"/>
  </si>
  <si>
    <t>下水道事業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</si>
  <si>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</si>
  <si>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</si>
  <si>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</si>
  <si>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</si>
  <si>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</si>
  <si>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</si>
  <si>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</si>
  <si>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</si>
  <si>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</si>
  <si>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</si>
  <si>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</si>
  <si>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</si>
  <si>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</si>
  <si>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</si>
  <si>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</si>
  <si>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</si>
  <si>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</si>
  <si>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</si>
  <si>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</si>
  <si>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</si>
  <si>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</si>
  <si>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</si>
  <si>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</si>
  <si>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</si>
  <si>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</si>
  <si>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</si>
  <si>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</si>
  <si>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</si>
  <si>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</si>
  <si>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</si>
  <si>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</si>
  <si>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</si>
  <si>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</si>
  <si>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</si>
  <si>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</si>
  <si>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</si>
  <si>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</si>
  <si>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</si>
  <si>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</si>
  <si>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</si>
  <si>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</si>
  <si>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</si>
  <si>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</si>
  <si>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</si>
  <si>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</si>
  <si>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</si>
  <si>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</si>
  <si>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</si>
  <si>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</si>
  <si>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</si>
  <si>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</si>
  <si>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</si>
  <si>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</si>
  <si>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</si>
  <si>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中央卸売市場事業会計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</si>
  <si>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2"/>
  </si>
  <si>
    <t>水道事業会計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</si>
  <si>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</si>
  <si>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</si>
  <si>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</si>
  <si>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</si>
  <si>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</si>
  <si>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</si>
  <si>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</si>
  <si>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</si>
  <si>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</si>
  <si>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</si>
  <si>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</si>
  <si>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</si>
  <si>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</si>
  <si>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</si>
  <si>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</si>
  <si>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</si>
  <si>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</si>
  <si>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</si>
  <si>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</si>
  <si>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</si>
  <si>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</si>
  <si>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</si>
  <si>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</si>
  <si>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</si>
  <si>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</si>
  <si>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</si>
  <si>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</si>
  <si>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</si>
  <si>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</si>
  <si>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</si>
  <si>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</si>
  <si>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</si>
  <si>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</si>
  <si>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</si>
  <si>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</si>
  <si>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</si>
  <si>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</si>
  <si>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</si>
  <si>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</si>
  <si>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</si>
  <si>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</si>
  <si>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</si>
  <si>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</si>
  <si>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</si>
  <si>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</si>
  <si>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</si>
  <si>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</si>
  <si>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</si>
  <si>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</si>
  <si>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</si>
  <si>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</si>
  <si>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</si>
  <si>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</si>
  <si>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</si>
  <si>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</si>
  <si>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</si>
  <si>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</si>
  <si>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</si>
  <si>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</si>
  <si>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</si>
  <si>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</si>
  <si>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</si>
  <si>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</si>
  <si>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</si>
  <si>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</si>
  <si>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</si>
  <si>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</si>
  <si>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</si>
  <si>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</si>
  <si>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</si>
  <si>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</si>
  <si>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</si>
  <si>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</si>
  <si>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</si>
  <si>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</si>
  <si>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</si>
  <si>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</si>
  <si>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</si>
  <si>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</si>
  <si>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</si>
  <si>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</si>
  <si>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3.57</t>
  </si>
  <si>
    <t>▲ 1.39</t>
  </si>
  <si>
    <t>▲ 6.74</t>
  </si>
  <si>
    <t>▲ 0.92</t>
  </si>
  <si>
    <t>水道事業</t>
  </si>
  <si>
    <t>一般会計</t>
  </si>
  <si>
    <t>下水道事業</t>
  </si>
  <si>
    <t>中央卸売市場事業</t>
  </si>
  <si>
    <t>介護保険</t>
  </si>
  <si>
    <t>母子父子寡婦福祉資金貸付事業</t>
  </si>
  <si>
    <t>国民健康保険</t>
  </si>
  <si>
    <t>競輪</t>
  </si>
  <si>
    <t>その他会計（赤字）</t>
  </si>
  <si>
    <t>その他会計（黒字）</t>
  </si>
  <si>
    <t>R01</t>
    <phoneticPr fontId="5"/>
  </si>
  <si>
    <t>R02</t>
    <phoneticPr fontId="5"/>
  </si>
  <si>
    <t>R03</t>
    <phoneticPr fontId="5"/>
  </si>
  <si>
    <t>R04</t>
    <phoneticPr fontId="5"/>
  </si>
  <si>
    <t>R05</t>
    <phoneticPr fontId="5"/>
  </si>
  <si>
    <t>職員退職手当基金</t>
    <rPh sb="0" eb="8">
      <t>ショクインタイショクテアテキキン</t>
    </rPh>
    <phoneticPr fontId="5"/>
  </si>
  <si>
    <t>公共施設等整備基金</t>
    <rPh sb="0" eb="5">
      <t>コウキョウシセツトウ</t>
    </rPh>
    <rPh sb="5" eb="9">
      <t>セイビキキン</t>
    </rPh>
    <phoneticPr fontId="2"/>
  </si>
  <si>
    <t>ＬＲＴ整備基金</t>
    <rPh sb="0" eb="5">
      <t>lrtセイビ</t>
    </rPh>
    <rPh sb="5" eb="7">
      <t>キキン</t>
    </rPh>
    <phoneticPr fontId="2"/>
  </si>
  <si>
    <t>社会福祉基金</t>
    <rPh sb="0" eb="6">
      <t>シャカイフクシキキン</t>
    </rPh>
    <phoneticPr fontId="2"/>
  </si>
  <si>
    <t>都市緑化基金</t>
    <rPh sb="0" eb="4">
      <t>トシリョッカ</t>
    </rPh>
    <rPh sb="4" eb="6">
      <t>キキン</t>
    </rPh>
    <phoneticPr fontId="2"/>
  </si>
  <si>
    <t>宇都宮市医療保健事業団</t>
    <rPh sb="0" eb="4">
      <t>ウツノミヤシ</t>
    </rPh>
    <rPh sb="4" eb="6">
      <t>イリョウ</t>
    </rPh>
    <rPh sb="6" eb="8">
      <t>ホケン</t>
    </rPh>
    <rPh sb="8" eb="11">
      <t>ジギョウダン</t>
    </rPh>
    <phoneticPr fontId="2"/>
  </si>
  <si>
    <t>宇都宮市農業公社</t>
    <rPh sb="0" eb="4">
      <t>ウツノミヤシ</t>
    </rPh>
    <rPh sb="4" eb="8">
      <t>ノウギョウコウシャ</t>
    </rPh>
    <phoneticPr fontId="2"/>
  </si>
  <si>
    <t>宇都宮市スポーツ振興財団</t>
    <rPh sb="0" eb="4">
      <t>ウツノミヤシ</t>
    </rPh>
    <rPh sb="8" eb="12">
      <t>シンコウザイダン</t>
    </rPh>
    <phoneticPr fontId="2"/>
  </si>
  <si>
    <t>宇都宮市土地開発公社</t>
    <rPh sb="0" eb="4">
      <t>ウツノミヤシ</t>
    </rPh>
    <rPh sb="4" eb="10">
      <t>トチカイハツコウシャ</t>
    </rPh>
    <phoneticPr fontId="2"/>
  </si>
  <si>
    <t>うつのみや文化創造財団</t>
    <rPh sb="5" eb="11">
      <t>ブンカソウゾウザイダン</t>
    </rPh>
    <phoneticPr fontId="2"/>
  </si>
  <si>
    <t>宇都宮ライトレール</t>
    <rPh sb="0" eb="3">
      <t>ウツノミヤ</t>
    </rPh>
    <phoneticPr fontId="2"/>
  </si>
  <si>
    <t>宇都宮ライトパワー</t>
    <rPh sb="0" eb="3">
      <t>ウツノミヤ</t>
    </rPh>
    <phoneticPr fontId="2"/>
  </si>
  <si>
    <t>グリーントラストうつのみや</t>
  </si>
  <si>
    <t>-</t>
    <phoneticPr fontId="2"/>
  </si>
  <si>
    <t>栃木県後期高齢者医療広域連合（一般会計）</t>
    <rPh sb="0" eb="3">
      <t>トチギケン</t>
    </rPh>
    <rPh sb="3" eb="8">
      <t>コウキコウレイシャ</t>
    </rPh>
    <rPh sb="8" eb="10">
      <t>イリョウ</t>
    </rPh>
    <rPh sb="10" eb="12">
      <t>コウイキ</t>
    </rPh>
    <rPh sb="12" eb="14">
      <t>レンゴウ</t>
    </rPh>
    <rPh sb="15" eb="17">
      <t>イッパン</t>
    </rPh>
    <rPh sb="17" eb="19">
      <t>カイケイ</t>
    </rPh>
    <phoneticPr fontId="2"/>
  </si>
  <si>
    <t>栃木県後期高齢者医療広域連合（後期高齢者医療特別会計）</t>
    <rPh sb="0" eb="3">
      <t>トチギケン</t>
    </rPh>
    <rPh sb="3" eb="8">
      <t>コウキコウレイシャ</t>
    </rPh>
    <rPh sb="8" eb="10">
      <t>イリョウ</t>
    </rPh>
    <rPh sb="10" eb="12">
      <t>コウイキ</t>
    </rPh>
    <rPh sb="12" eb="14">
      <t>レンゴウ</t>
    </rPh>
    <rPh sb="15" eb="20">
      <t>コウキコウレイシャ</t>
    </rPh>
    <rPh sb="20" eb="22">
      <t>イリョウ</t>
    </rPh>
    <rPh sb="22" eb="24">
      <t>トクベツ</t>
    </rPh>
    <rPh sb="24" eb="26">
      <t>カイケイ</t>
    </rPh>
    <phoneticPr fontId="2"/>
  </si>
  <si>
    <t>栃木県市町村総合事務組合（一般会計）</t>
    <rPh sb="0" eb="3">
      <t>トチギケン</t>
    </rPh>
    <rPh sb="3" eb="6">
      <t>シチョウソン</t>
    </rPh>
    <rPh sb="6" eb="8">
      <t>ソウゴウ</t>
    </rPh>
    <rPh sb="8" eb="12">
      <t>ジムクミアイ</t>
    </rPh>
    <rPh sb="13" eb="15">
      <t>イッパン</t>
    </rPh>
    <rPh sb="15" eb="17">
      <t>カイケイ</t>
    </rPh>
    <phoneticPr fontId="2"/>
  </si>
  <si>
    <t>栃木県市町村総合事務組合（特別会計）</t>
    <rPh sb="0" eb="3">
      <t>トチギケン</t>
    </rPh>
    <rPh sb="3" eb="6">
      <t>シチョウソン</t>
    </rPh>
    <rPh sb="6" eb="8">
      <t>ソウゴウ</t>
    </rPh>
    <rPh sb="8" eb="12">
      <t>ジムクミアイ</t>
    </rPh>
    <rPh sb="13" eb="15">
      <t>トクベツ</t>
    </rPh>
    <rPh sb="15" eb="17">
      <t>カイケイ</t>
    </rPh>
    <phoneticPr fontId="2"/>
  </si>
  <si>
    <t>-</t>
    <phoneticPr fontId="2"/>
  </si>
  <si>
    <t>〇</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</si>
  <si>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</si>
  <si>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</si>
  <si>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</si>
  <si>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</si>
  <si>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</si>
  <si>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</si>
  <si>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</si>
  <si>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</si>
  <si>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r>
      <t>将来負担比率は，類似団体内平均を上回っているが，将来負担比率・実質公債費比率ともに早期健全化基準を下回り，健全な状況にある。
今後も，将来の過度な負担とならないよう市債の計画的な活用や，急激な経済情勢の変化などに的確に対応するため，基金の</t>
    </r>
    <r>
      <rPr>
        <sz val="11"/>
        <color theme="1"/>
        <rFont val="ＭＳ Ｐゴシック"/>
        <family val="3"/>
        <charset val="128"/>
      </rPr>
      <t>涵養</t>
    </r>
    <r>
      <rPr>
        <sz val="11"/>
        <color indexed="8"/>
        <rFont val="ＭＳ Ｐゴシック"/>
        <family val="3"/>
        <charset val="128"/>
      </rPr>
      <t>に努めながら，引き続き財政の健全化と長期安定化に取り組んでいく。</t>
    </r>
    <rPh sb="12" eb="13">
      <t>ナイ</t>
    </rPh>
    <rPh sb="13" eb="15">
      <t>ヘイキン</t>
    </rPh>
    <rPh sb="16" eb="18">
      <t>ウワマワ</t>
    </rPh>
    <rPh sb="31" eb="33">
      <t>ジッシツ</t>
    </rPh>
    <rPh sb="33" eb="36">
      <t>コウサイヒ</t>
    </rPh>
    <rPh sb="36" eb="38">
      <t>ヒリツ</t>
    </rPh>
    <phoneticPr fontId="5"/>
  </si>
  <si>
    <t>実質公債費比率</t>
    <phoneticPr fontId="5"/>
  </si>
  <si>
    <t>将来負担比率は，44.1％で早期健全化基準を下回っており，健全な状況にある。前年度から上昇した要因は，ＬＲＴ整備などの大型建設事業の実施に伴い，市債現在高が増加したことによるものである。
有形固定資産減価償却率は類似団体内平均を下回り，数値も前年度より1.3ポイント下降し，健全な状況にあるが，今後とも，公共施設等の更新時期に併せた再配置・統廃合・複合化など，コストの縮減・平準化を図りながら，効果的に市債・基金を活用し，公共施設マネジメントに取り組んでいく。</t>
    <rPh sb="0" eb="6">
      <t>ショウライフタンヒリツ</t>
    </rPh>
    <rPh sb="14" eb="16">
      <t>ソウキ</t>
    </rPh>
    <rPh sb="16" eb="19">
      <t>ケンゼンカ</t>
    </rPh>
    <rPh sb="19" eb="21">
      <t>キジュン</t>
    </rPh>
    <rPh sb="22" eb="24">
      <t>シタマワ</t>
    </rPh>
    <rPh sb="29" eb="31">
      <t>ケンゼン</t>
    </rPh>
    <rPh sb="32" eb="34">
      <t>ジョウキョウ</t>
    </rPh>
    <rPh sb="38" eb="41">
      <t>ゼンネンド</t>
    </rPh>
    <rPh sb="43" eb="45">
      <t>ジョウショウ</t>
    </rPh>
    <rPh sb="47" eb="49">
      <t>ヨウイン</t>
    </rPh>
    <rPh sb="118" eb="120">
      <t>スウチ</t>
    </rPh>
    <rPh sb="133" eb="135">
      <t>カコウ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</si>
</sst>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1A263FF-0E12-40F0-A65A-388B06355ECA}"/>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51849</c:v>
                </c:pt>
                <c:pt idx="1">
                  <c:v>52191</c:v>
                </c:pt>
                <c:pt idx="2">
                  <c:v>48105</c:v>
                </c:pt>
                <c:pt idx="3">
                  <c:v>47446</c:v>
                </c:pt>
                <c:pt idx="4">
                  <c:v>48387</c:v>
                </c:pt>
              </c:numCache>
            </c:numRef>
          </c:val>
          <c:smooth val="0"/>
          <c:extLst>
            <c:ext xmlns:c16="http://schemas.microsoft.com/office/drawing/2014/chart" uri="{C3380CC4-5D6E-409C-BE32-E72D297353CC}">
              <c16:uniqueId val="{00000000-E1D4-45CF-AEE5-850D02AB83C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91638</c:v>
                </c:pt>
                <c:pt idx="1">
                  <c:v>86198</c:v>
                </c:pt>
                <c:pt idx="2">
                  <c:v>89434</c:v>
                </c:pt>
                <c:pt idx="3">
                  <c:v>112583</c:v>
                </c:pt>
                <c:pt idx="4">
                  <c:v>65996</c:v>
                </c:pt>
              </c:numCache>
            </c:numRef>
          </c:val>
          <c:smooth val="0"/>
          <c:extLst>
            <c:ext xmlns:c16="http://schemas.microsoft.com/office/drawing/2014/chart" uri="{C3380CC4-5D6E-409C-BE32-E72D297353CC}">
              <c16:uniqueId val="{00000001-E1D4-45CF-AEE5-850D02AB83C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1.29</c:v>
                </c:pt>
                <c:pt idx="1">
                  <c:v>1.51</c:v>
                </c:pt>
                <c:pt idx="2">
                  <c:v>6.06</c:v>
                </c:pt>
                <c:pt idx="3">
                  <c:v>3.66</c:v>
                </c:pt>
                <c:pt idx="4">
                  <c:v>3.33</c:v>
                </c:pt>
              </c:numCache>
            </c:numRef>
          </c:val>
          <c:extLst>
            <c:ext xmlns:c16="http://schemas.microsoft.com/office/drawing/2014/chart" uri="{C3380CC4-5D6E-409C-BE32-E72D297353CC}">
              <c16:uniqueId val="{00000000-4A4A-498D-A432-72347AB526F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14.27</c:v>
                </c:pt>
                <c:pt idx="1">
                  <c:v>13.06</c:v>
                </c:pt>
                <c:pt idx="2">
                  <c:v>13.61</c:v>
                </c:pt>
                <c:pt idx="3">
                  <c:v>12.37</c:v>
                </c:pt>
                <c:pt idx="4">
                  <c:v>13.13</c:v>
                </c:pt>
              </c:numCache>
            </c:numRef>
          </c:val>
          <c:extLst>
            <c:ext xmlns:c16="http://schemas.microsoft.com/office/drawing/2014/chart" uri="{C3380CC4-5D6E-409C-BE32-E72D297353CC}">
              <c16:uniqueId val="{00000001-4A4A-498D-A432-72347AB526F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-3.57</c:v>
                </c:pt>
                <c:pt idx="1">
                  <c:v>-1.39</c:v>
                </c:pt>
                <c:pt idx="2">
                  <c:v>4.5999999999999996</c:v>
                </c:pt>
                <c:pt idx="3">
                  <c:v>-6.74</c:v>
                </c:pt>
                <c:pt idx="4">
                  <c:v>-0.92</c:v>
                </c:pt>
              </c:numCache>
            </c:numRef>
          </c:val>
          <c:smooth val="0"/>
          <c:extLst>
            <c:ext xmlns:c16="http://schemas.microsoft.com/office/drawing/2014/chart" uri="{C3380CC4-5D6E-409C-BE32-E72D297353CC}">
              <c16:uniqueId val="{00000002-4A4A-498D-A432-72347AB526F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7.0000000000000007E-2</c:v>
                </c:pt>
                <c:pt idx="2">
                  <c:v>#N/A</c:v>
                </c:pt>
                <c:pt idx="3">
                  <c:v>0.1</c:v>
                </c:pt>
                <c:pt idx="4">
                  <c:v>#N/A</c:v>
                </c:pt>
                <c:pt idx="5">
                  <c:v>0.25</c:v>
                </c:pt>
                <c:pt idx="6">
                  <c:v>#N/A</c:v>
                </c:pt>
                <c:pt idx="7">
                  <c:v>0.26</c:v>
                </c:pt>
                <c:pt idx="8">
                  <c:v>#N/A</c:v>
                </c:pt>
                <c:pt idx="9">
                  <c:v>0.08</c:v>
                </c:pt>
              </c:numCache>
            </c:numRef>
          </c:val>
          <c:extLst>
            <c:ext xmlns:c16="http://schemas.microsoft.com/office/drawing/2014/chart" uri="{C3380CC4-5D6E-409C-BE32-E72D297353CC}">
              <c16:uniqueId val="{00000000-A1E4-4A26-8224-083D71CFA34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1E4-4A26-8224-083D71CFA347}"/>
            </c:ext>
          </c:extLst>
        </c:ser>
        <c:ser>
          <c:idx val="2"/>
          <c:order val="2"/>
          <c:tx>
            <c:strRef>
              <c:f>データシート!$A$29</c:f>
              <c:strCache>
                <c:ptCount val="1"/>
                <c:pt idx="0">
                  <c:v>競輪</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0.23</c:v>
                </c:pt>
                <c:pt idx="2">
                  <c:v>#N/A</c:v>
                </c:pt>
                <c:pt idx="3">
                  <c:v>0.31</c:v>
                </c:pt>
                <c:pt idx="4">
                  <c:v>#N/A</c:v>
                </c:pt>
                <c:pt idx="5">
                  <c:v>0.48</c:v>
                </c:pt>
                <c:pt idx="6">
                  <c:v>#N/A</c:v>
                </c:pt>
                <c:pt idx="7">
                  <c:v>0.17</c:v>
                </c:pt>
                <c:pt idx="8">
                  <c:v>#N/A</c:v>
                </c:pt>
                <c:pt idx="9">
                  <c:v>0.16</c:v>
                </c:pt>
              </c:numCache>
            </c:numRef>
          </c:val>
          <c:extLst>
            <c:ext xmlns:c16="http://schemas.microsoft.com/office/drawing/2014/chart" uri="{C3380CC4-5D6E-409C-BE32-E72D297353CC}">
              <c16:uniqueId val="{00000002-A1E4-4A26-8224-083D71CFA347}"/>
            </c:ext>
          </c:extLst>
        </c:ser>
        <c:ser>
          <c:idx val="3"/>
          <c:order val="3"/>
          <c:tx>
            <c:strRef>
              <c:f>データシート!$A$30</c:f>
              <c:strCache>
                <c:ptCount val="1"/>
                <c:pt idx="0">
                  <c:v>国民健康保険</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0.05</c:v>
                </c:pt>
                <c:pt idx="2">
                  <c:v>#N/A</c:v>
                </c:pt>
                <c:pt idx="3">
                  <c:v>7.0000000000000007E-2</c:v>
                </c:pt>
                <c:pt idx="4">
                  <c:v>#N/A</c:v>
                </c:pt>
                <c:pt idx="5">
                  <c:v>0.08</c:v>
                </c:pt>
                <c:pt idx="6">
                  <c:v>#N/A</c:v>
                </c:pt>
                <c:pt idx="7">
                  <c:v>0.06</c:v>
                </c:pt>
                <c:pt idx="8">
                  <c:v>#N/A</c:v>
                </c:pt>
                <c:pt idx="9">
                  <c:v>0.26</c:v>
                </c:pt>
              </c:numCache>
            </c:numRef>
          </c:val>
          <c:extLst>
            <c:ext xmlns:c16="http://schemas.microsoft.com/office/drawing/2014/chart" uri="{C3380CC4-5D6E-409C-BE32-E72D297353CC}">
              <c16:uniqueId val="{00000003-A1E4-4A26-8224-083D71CFA347}"/>
            </c:ext>
          </c:extLst>
        </c:ser>
        <c:ser>
          <c:idx val="4"/>
          <c:order val="4"/>
          <c:tx>
            <c:strRef>
              <c:f>データシート!$A$31</c:f>
              <c:strCache>
                <c:ptCount val="1"/>
                <c:pt idx="0">
                  <c:v>母子父子寡婦福祉資金貸付事業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0.03</c:v>
                </c:pt>
                <c:pt idx="2">
                  <c:v>#N/A</c:v>
                </c:pt>
                <c:pt idx="3">
                  <c:v>0.05</c:v>
                </c:pt>
                <c:pt idx="4">
                  <c:v>#N/A</c:v>
                </c:pt>
                <c:pt idx="5">
                  <c:v>0.11</c:v>
                </c:pt>
                <c:pt idx="6">
                  <c:v>#N/A</c:v>
                </c:pt>
                <c:pt idx="7">
                  <c:v>0.19</c:v>
                </c:pt>
                <c:pt idx="8">
                  <c:v>#N/A</c:v>
                </c:pt>
                <c:pt idx="9">
                  <c:v>0.28999999999999998</c:v>
                </c:pt>
              </c:numCache>
            </c:numRef>
          </c:val>
          <c:extLst>
            <c:ext xmlns:c16="http://schemas.microsoft.com/office/drawing/2014/chart" uri="{C3380CC4-5D6E-409C-BE32-E72D297353CC}">
              <c16:uniqueId val="{00000004-A1E4-4A26-8224-083D71CFA347}"/>
            </c:ext>
          </c:extLst>
        </c:ser>
        <c:ser>
          <c:idx val="5"/>
          <c:order val="5"/>
          <c:tx>
            <c:strRef>
              <c:f>データシート!$A$32</c:f>
              <c:strCache>
                <c:ptCount val="1"/>
                <c:pt idx="0">
                  <c:v>介護保険</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0.16</c:v>
                </c:pt>
                <c:pt idx="2">
                  <c:v>#N/A</c:v>
                </c:pt>
                <c:pt idx="3">
                  <c:v>0.28999999999999998</c:v>
                </c:pt>
                <c:pt idx="4">
                  <c:v>#N/A</c:v>
                </c:pt>
                <c:pt idx="5">
                  <c:v>0.32</c:v>
                </c:pt>
                <c:pt idx="6">
                  <c:v>#N/A</c:v>
                </c:pt>
                <c:pt idx="7">
                  <c:v>0.61</c:v>
                </c:pt>
                <c:pt idx="8">
                  <c:v>#N/A</c:v>
                </c:pt>
                <c:pt idx="9">
                  <c:v>0.78</c:v>
                </c:pt>
              </c:numCache>
            </c:numRef>
          </c:val>
          <c:extLst>
            <c:ext xmlns:c16="http://schemas.microsoft.com/office/drawing/2014/chart" uri="{C3380CC4-5D6E-409C-BE32-E72D297353CC}">
              <c16:uniqueId val="{00000005-A1E4-4A26-8224-083D71CFA347}"/>
            </c:ext>
          </c:extLst>
        </c:ser>
        <c:ser>
          <c:idx val="6"/>
          <c:order val="6"/>
          <c:tx>
            <c:strRef>
              <c:f>データシート!$A$33</c:f>
              <c:strCache>
                <c:ptCount val="1"/>
                <c:pt idx="0">
                  <c:v>中央卸売市場事業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1.37</c:v>
                </c:pt>
                <c:pt idx="2">
                  <c:v>#N/A</c:v>
                </c:pt>
                <c:pt idx="3">
                  <c:v>1.29</c:v>
                </c:pt>
                <c:pt idx="4">
                  <c:v>#N/A</c:v>
                </c:pt>
                <c:pt idx="5">
                  <c:v>1.33</c:v>
                </c:pt>
                <c:pt idx="6">
                  <c:v>#N/A</c:v>
                </c:pt>
                <c:pt idx="7">
                  <c:v>1.54</c:v>
                </c:pt>
                <c:pt idx="8">
                  <c:v>#N/A</c:v>
                </c:pt>
                <c:pt idx="9">
                  <c:v>1.26</c:v>
                </c:pt>
              </c:numCache>
            </c:numRef>
          </c:val>
          <c:extLst>
            <c:ext xmlns:c16="http://schemas.microsoft.com/office/drawing/2014/chart" uri="{C3380CC4-5D6E-409C-BE32-E72D297353CC}">
              <c16:uniqueId val="{00000006-A1E4-4A26-8224-083D71CFA347}"/>
            </c:ext>
          </c:extLst>
        </c:ser>
        <c:ser>
          <c:idx val="7"/>
          <c:order val="7"/>
          <c:tx>
            <c:strRef>
              <c:f>データシート!$A$34</c:f>
              <c:strCache>
                <c:ptCount val="1"/>
                <c:pt idx="0">
                  <c:v>下水道事業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2.97</c:v>
                </c:pt>
                <c:pt idx="2">
                  <c:v>#N/A</c:v>
                </c:pt>
                <c:pt idx="3">
                  <c:v>2.17</c:v>
                </c:pt>
                <c:pt idx="4">
                  <c:v>#N/A</c:v>
                </c:pt>
                <c:pt idx="5">
                  <c:v>1.74</c:v>
                </c:pt>
                <c:pt idx="6">
                  <c:v>#N/A</c:v>
                </c:pt>
                <c:pt idx="7">
                  <c:v>2.27</c:v>
                </c:pt>
                <c:pt idx="8">
                  <c:v>#N/A</c:v>
                </c:pt>
                <c:pt idx="9">
                  <c:v>2.1</c:v>
                </c:pt>
              </c:numCache>
            </c:numRef>
          </c:val>
          <c:extLst>
            <c:ext xmlns:c16="http://schemas.microsoft.com/office/drawing/2014/chart" uri="{C3380CC4-5D6E-409C-BE32-E72D297353CC}">
              <c16:uniqueId val="{00000007-A1E4-4A26-8224-083D71CFA347}"/>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1.19</c:v>
                </c:pt>
                <c:pt idx="2">
                  <c:v>#N/A</c:v>
                </c:pt>
                <c:pt idx="3">
                  <c:v>1.36</c:v>
                </c:pt>
                <c:pt idx="4">
                  <c:v>#N/A</c:v>
                </c:pt>
                <c:pt idx="5">
                  <c:v>5.71</c:v>
                </c:pt>
                <c:pt idx="6">
                  <c:v>#N/A</c:v>
                </c:pt>
                <c:pt idx="7">
                  <c:v>3.22</c:v>
                </c:pt>
                <c:pt idx="8">
                  <c:v>#N/A</c:v>
                </c:pt>
                <c:pt idx="9">
                  <c:v>2.98</c:v>
                </c:pt>
              </c:numCache>
            </c:numRef>
          </c:val>
          <c:extLst>
            <c:ext xmlns:c16="http://schemas.microsoft.com/office/drawing/2014/chart" uri="{C3380CC4-5D6E-409C-BE32-E72D297353CC}">
              <c16:uniqueId val="{00000008-A1E4-4A26-8224-083D71CFA347}"/>
            </c:ext>
          </c:extLst>
        </c:ser>
        <c:ser>
          <c:idx val="9"/>
          <c:order val="9"/>
          <c:tx>
            <c:strRef>
              <c:f>データシート!$A$36</c:f>
              <c:strCache>
                <c:ptCount val="1"/>
                <c:pt idx="0">
                  <c:v>水道事業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11.22</c:v>
                </c:pt>
                <c:pt idx="2">
                  <c:v>#N/A</c:v>
                </c:pt>
                <c:pt idx="3">
                  <c:v>11.06</c:v>
                </c:pt>
                <c:pt idx="4">
                  <c:v>#N/A</c:v>
                </c:pt>
                <c:pt idx="5">
                  <c:v>11.16</c:v>
                </c:pt>
                <c:pt idx="6">
                  <c:v>#N/A</c:v>
                </c:pt>
                <c:pt idx="7">
                  <c:v>9.98</c:v>
                </c:pt>
                <c:pt idx="8">
                  <c:v>#N/A</c:v>
                </c:pt>
                <c:pt idx="9">
                  <c:v>8.7899999999999991</c:v>
                </c:pt>
              </c:numCache>
            </c:numRef>
          </c:val>
          <c:extLst>
            <c:ext xmlns:c16="http://schemas.microsoft.com/office/drawing/2014/chart" uri="{C3380CC4-5D6E-409C-BE32-E72D297353CC}">
              <c16:uniqueId val="{00000009-A1E4-4A26-8224-083D71CFA34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13991</c:v>
                </c:pt>
                <c:pt idx="5">
                  <c:v>13159</c:v>
                </c:pt>
                <c:pt idx="8">
                  <c:v>12334</c:v>
                </c:pt>
                <c:pt idx="11">
                  <c:v>12203</c:v>
                </c:pt>
                <c:pt idx="14">
                  <c:v>12212</c:v>
                </c:pt>
              </c:numCache>
            </c:numRef>
          </c:val>
          <c:extLst>
            <c:ext xmlns:c16="http://schemas.microsoft.com/office/drawing/2014/chart" uri="{C3380CC4-5D6E-409C-BE32-E72D297353CC}">
              <c16:uniqueId val="{00000000-932B-4889-A322-8D7AE16B039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1</c:v>
                </c:pt>
                <c:pt idx="12">
                  <c:v>0</c:v>
                </c:pt>
              </c:numCache>
            </c:numRef>
          </c:val>
          <c:extLst>
            <c:ext xmlns:c16="http://schemas.microsoft.com/office/drawing/2014/chart" uri="{C3380CC4-5D6E-409C-BE32-E72D297353CC}">
              <c16:uniqueId val="{00000001-932B-4889-A322-8D7AE16B039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330</c:v>
                </c:pt>
                <c:pt idx="3">
                  <c:v>331</c:v>
                </c:pt>
                <c:pt idx="6">
                  <c:v>1338</c:v>
                </c:pt>
                <c:pt idx="9">
                  <c:v>331</c:v>
                </c:pt>
                <c:pt idx="12">
                  <c:v>331</c:v>
                </c:pt>
              </c:numCache>
            </c:numRef>
          </c:val>
          <c:extLst>
            <c:ext xmlns:c16="http://schemas.microsoft.com/office/drawing/2014/chart" uri="{C3380CC4-5D6E-409C-BE32-E72D297353CC}">
              <c16:uniqueId val="{00000002-932B-4889-A322-8D7AE16B039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32B-4889-A322-8D7AE16B039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2204</c:v>
                </c:pt>
                <c:pt idx="3">
                  <c:v>1922</c:v>
                </c:pt>
                <c:pt idx="6">
                  <c:v>1326</c:v>
                </c:pt>
                <c:pt idx="9">
                  <c:v>2500</c:v>
                </c:pt>
                <c:pt idx="12">
                  <c:v>2551</c:v>
                </c:pt>
              </c:numCache>
            </c:numRef>
          </c:val>
          <c:extLst>
            <c:ext xmlns:c16="http://schemas.microsoft.com/office/drawing/2014/chart" uri="{C3380CC4-5D6E-409C-BE32-E72D297353CC}">
              <c16:uniqueId val="{00000004-932B-4889-A322-8D7AE16B039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33</c:v>
                </c:pt>
                <c:pt idx="3">
                  <c:v>17</c:v>
                </c:pt>
                <c:pt idx="6">
                  <c:v>0</c:v>
                </c:pt>
                <c:pt idx="9">
                  <c:v>0</c:v>
                </c:pt>
                <c:pt idx="12">
                  <c:v>0</c:v>
                </c:pt>
              </c:numCache>
            </c:numRef>
          </c:val>
          <c:extLst>
            <c:ext xmlns:c16="http://schemas.microsoft.com/office/drawing/2014/chart" uri="{C3380CC4-5D6E-409C-BE32-E72D297353CC}">
              <c16:uniqueId val="{00000005-932B-4889-A322-8D7AE16B039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32B-4889-A322-8D7AE16B039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15450</c:v>
                </c:pt>
                <c:pt idx="3">
                  <c:v>14515</c:v>
                </c:pt>
                <c:pt idx="6">
                  <c:v>13618</c:v>
                </c:pt>
                <c:pt idx="9">
                  <c:v>12943</c:v>
                </c:pt>
                <c:pt idx="12">
                  <c:v>13236</c:v>
                </c:pt>
              </c:numCache>
            </c:numRef>
          </c:val>
          <c:extLst>
            <c:ext xmlns:c16="http://schemas.microsoft.com/office/drawing/2014/chart" uri="{C3380CC4-5D6E-409C-BE32-E72D297353CC}">
              <c16:uniqueId val="{00000007-932B-4889-A322-8D7AE16B039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4026</c:v>
                </c:pt>
                <c:pt idx="2">
                  <c:v>#N/A</c:v>
                </c:pt>
                <c:pt idx="3">
                  <c:v>#N/A</c:v>
                </c:pt>
                <c:pt idx="4">
                  <c:v>3626</c:v>
                </c:pt>
                <c:pt idx="5">
                  <c:v>#N/A</c:v>
                </c:pt>
                <c:pt idx="6">
                  <c:v>#N/A</c:v>
                </c:pt>
                <c:pt idx="7">
                  <c:v>3948</c:v>
                </c:pt>
                <c:pt idx="8">
                  <c:v>#N/A</c:v>
                </c:pt>
                <c:pt idx="9">
                  <c:v>#N/A</c:v>
                </c:pt>
                <c:pt idx="10">
                  <c:v>3572</c:v>
                </c:pt>
                <c:pt idx="11">
                  <c:v>#N/A</c:v>
                </c:pt>
                <c:pt idx="12">
                  <c:v>#N/A</c:v>
                </c:pt>
                <c:pt idx="13">
                  <c:v>3906</c:v>
                </c:pt>
                <c:pt idx="14">
                  <c:v>#N/A</c:v>
                </c:pt>
              </c:numCache>
            </c:numRef>
          </c:val>
          <c:smooth val="0"/>
          <c:extLst>
            <c:ext xmlns:c16="http://schemas.microsoft.com/office/drawing/2014/chart" uri="{C3380CC4-5D6E-409C-BE32-E72D297353CC}">
              <c16:uniqueId val="{00000008-932B-4889-A322-8D7AE16B039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103267</c:v>
                </c:pt>
                <c:pt idx="5">
                  <c:v>100852</c:v>
                </c:pt>
                <c:pt idx="8">
                  <c:v>101246</c:v>
                </c:pt>
                <c:pt idx="11">
                  <c:v>98160</c:v>
                </c:pt>
                <c:pt idx="14">
                  <c:v>93823</c:v>
                </c:pt>
              </c:numCache>
            </c:numRef>
          </c:val>
          <c:extLst>
            <c:ext xmlns:c16="http://schemas.microsoft.com/office/drawing/2014/chart" uri="{C3380CC4-5D6E-409C-BE32-E72D297353CC}">
              <c16:uniqueId val="{00000000-77CC-4046-947E-B567D13A2FC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17254</c:v>
                </c:pt>
                <c:pt idx="5">
                  <c:v>16104</c:v>
                </c:pt>
                <c:pt idx="8">
                  <c:v>15642</c:v>
                </c:pt>
                <c:pt idx="11">
                  <c:v>16029</c:v>
                </c:pt>
                <c:pt idx="14">
                  <c:v>23483</c:v>
                </c:pt>
              </c:numCache>
            </c:numRef>
          </c:val>
          <c:extLst>
            <c:ext xmlns:c16="http://schemas.microsoft.com/office/drawing/2014/chart" uri="{C3380CC4-5D6E-409C-BE32-E72D297353CC}">
              <c16:uniqueId val="{00000001-77CC-4046-947E-B567D13A2FC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43073</c:v>
                </c:pt>
                <c:pt idx="5">
                  <c:v>39534</c:v>
                </c:pt>
                <c:pt idx="8">
                  <c:v>41001</c:v>
                </c:pt>
                <c:pt idx="11">
                  <c:v>37917</c:v>
                </c:pt>
                <c:pt idx="14">
                  <c:v>35261</c:v>
                </c:pt>
              </c:numCache>
            </c:numRef>
          </c:val>
          <c:extLst>
            <c:ext xmlns:c16="http://schemas.microsoft.com/office/drawing/2014/chart" uri="{C3380CC4-5D6E-409C-BE32-E72D297353CC}">
              <c16:uniqueId val="{00000002-77CC-4046-947E-B567D13A2FC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7CC-4046-947E-B567D13A2FC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7CC-4046-947E-B567D13A2FC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20</c:v>
                </c:pt>
                <c:pt idx="3">
                  <c:v>0</c:v>
                </c:pt>
                <c:pt idx="6">
                  <c:v>0</c:v>
                </c:pt>
                <c:pt idx="9">
                  <c:v>0</c:v>
                </c:pt>
                <c:pt idx="12">
                  <c:v>0</c:v>
                </c:pt>
              </c:numCache>
            </c:numRef>
          </c:val>
          <c:extLst>
            <c:ext xmlns:c16="http://schemas.microsoft.com/office/drawing/2014/chart" uri="{C3380CC4-5D6E-409C-BE32-E72D297353CC}">
              <c16:uniqueId val="{00000005-77CC-4046-947E-B567D13A2FC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23449</c:v>
                </c:pt>
                <c:pt idx="3">
                  <c:v>23039</c:v>
                </c:pt>
                <c:pt idx="6">
                  <c:v>22677</c:v>
                </c:pt>
                <c:pt idx="9">
                  <c:v>22225</c:v>
                </c:pt>
                <c:pt idx="12">
                  <c:v>22955</c:v>
                </c:pt>
              </c:numCache>
            </c:numRef>
          </c:val>
          <c:extLst>
            <c:ext xmlns:c16="http://schemas.microsoft.com/office/drawing/2014/chart" uri="{C3380CC4-5D6E-409C-BE32-E72D297353CC}">
              <c16:uniqueId val="{00000006-77CC-4046-947E-B567D13A2FC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77CC-4046-947E-B567D13A2FC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20511</c:v>
                </c:pt>
                <c:pt idx="3">
                  <c:v>16153</c:v>
                </c:pt>
                <c:pt idx="6">
                  <c:v>13823</c:v>
                </c:pt>
                <c:pt idx="9">
                  <c:v>14232</c:v>
                </c:pt>
                <c:pt idx="12">
                  <c:v>15677</c:v>
                </c:pt>
              </c:numCache>
            </c:numRef>
          </c:val>
          <c:extLst>
            <c:ext xmlns:c16="http://schemas.microsoft.com/office/drawing/2014/chart" uri="{C3380CC4-5D6E-409C-BE32-E72D297353CC}">
              <c16:uniqueId val="{00000008-77CC-4046-947E-B567D13A2FC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7999</c:v>
                </c:pt>
                <c:pt idx="3">
                  <c:v>8338</c:v>
                </c:pt>
                <c:pt idx="6">
                  <c:v>8887</c:v>
                </c:pt>
                <c:pt idx="9">
                  <c:v>12461</c:v>
                </c:pt>
                <c:pt idx="12">
                  <c:v>11831</c:v>
                </c:pt>
              </c:numCache>
            </c:numRef>
          </c:val>
          <c:extLst>
            <c:ext xmlns:c16="http://schemas.microsoft.com/office/drawing/2014/chart" uri="{C3380CC4-5D6E-409C-BE32-E72D297353CC}">
              <c16:uniqueId val="{00000009-77CC-4046-947E-B567D13A2FC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111645</c:v>
                </c:pt>
                <c:pt idx="3">
                  <c:v>118218</c:v>
                </c:pt>
                <c:pt idx="6">
                  <c:v>131038</c:v>
                </c:pt>
                <c:pt idx="9">
                  <c:v>144322</c:v>
                </c:pt>
                <c:pt idx="12">
                  <c:v>145135</c:v>
                </c:pt>
              </c:numCache>
            </c:numRef>
          </c:val>
          <c:extLst>
            <c:ext xmlns:c16="http://schemas.microsoft.com/office/drawing/2014/chart" uri="{C3380CC4-5D6E-409C-BE32-E72D297353CC}">
              <c16:uniqueId val="{0000000A-77CC-4046-947E-B567D13A2FC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30</c:v>
                </c:pt>
                <c:pt idx="2">
                  <c:v>#N/A</c:v>
                </c:pt>
                <c:pt idx="3">
                  <c:v>#N/A</c:v>
                </c:pt>
                <c:pt idx="4">
                  <c:v>9258</c:v>
                </c:pt>
                <c:pt idx="5">
                  <c:v>#N/A</c:v>
                </c:pt>
                <c:pt idx="6">
                  <c:v>#N/A</c:v>
                </c:pt>
                <c:pt idx="7">
                  <c:v>18536</c:v>
                </c:pt>
                <c:pt idx="8">
                  <c:v>#N/A</c:v>
                </c:pt>
                <c:pt idx="9">
                  <c:v>#N/A</c:v>
                </c:pt>
                <c:pt idx="10">
                  <c:v>41134</c:v>
                </c:pt>
                <c:pt idx="11">
                  <c:v>#N/A</c:v>
                </c:pt>
                <c:pt idx="12">
                  <c:v>#N/A</c:v>
                </c:pt>
                <c:pt idx="13">
                  <c:v>43030</c:v>
                </c:pt>
                <c:pt idx="14">
                  <c:v>#N/A</c:v>
                </c:pt>
              </c:numCache>
            </c:numRef>
          </c:val>
          <c:smooth val="0"/>
          <c:extLst>
            <c:ext xmlns:c16="http://schemas.microsoft.com/office/drawing/2014/chart" uri="{C3380CC4-5D6E-409C-BE32-E72D297353CC}">
              <c16:uniqueId val="{0000000B-77CC-4046-947E-B567D13A2FC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14482</c:v>
                </c:pt>
                <c:pt idx="1">
                  <c:v>13003</c:v>
                </c:pt>
                <c:pt idx="2">
                  <c:v>14008</c:v>
                </c:pt>
              </c:numCache>
            </c:numRef>
          </c:val>
          <c:extLst>
            <c:ext xmlns:c16="http://schemas.microsoft.com/office/drawing/2014/chart" uri="{C3380CC4-5D6E-409C-BE32-E72D297353CC}">
              <c16:uniqueId val="{00000000-E300-46A0-97F6-841A04E1441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5124</c:v>
                </c:pt>
                <c:pt idx="1">
                  <c:v>6123</c:v>
                </c:pt>
                <c:pt idx="2">
                  <c:v>3420</c:v>
                </c:pt>
              </c:numCache>
            </c:numRef>
          </c:val>
          <c:extLst>
            <c:ext xmlns:c16="http://schemas.microsoft.com/office/drawing/2014/chart" uri="{C3380CC4-5D6E-409C-BE32-E72D297353CC}">
              <c16:uniqueId val="{00000001-E300-46A0-97F6-841A04E1441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15306</c:v>
                </c:pt>
                <c:pt idx="1">
                  <c:v>11332</c:v>
                </c:pt>
                <c:pt idx="2">
                  <c:v>9446</c:v>
                </c:pt>
              </c:numCache>
            </c:numRef>
          </c:val>
          <c:extLst>
            <c:ext xmlns:c16="http://schemas.microsoft.com/office/drawing/2014/chart" uri="{C3380CC4-5D6E-409C-BE32-E72D297353CC}">
              <c16:uniqueId val="{00000002-E300-46A0-97F6-841A04E1441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{8D064836-DE33-4325-9C9D-490A0AC43962}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C975-48B5-B2A1-023CC3151DD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{DD0387CD-8F7B-47EC-B69A-9D5BD3F133BC}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975-48B5-B2A1-023CC3151DD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{4FF4135D-C5A9-4C7A-B326-A1ADBABE49AF}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975-48B5-B2A1-023CC3151DD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{8407EAE5-6EAC-4710-939B-85B3B11B0E7E}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975-48B5-B2A1-023CC3151DD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{33572B27-B4EE-404D-8957-1A15A1D46D58}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975-48B5-B2A1-023CC3151DD1}"/>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{503731F4-2D03-4470-9E44-3F0C8ADA6D39}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C975-48B5-B2A1-023CC3151DD1}"/>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{4CE5E63F-2D9E-471C-A9D3-B1B03F896F97}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C975-48B5-B2A1-023CC3151DD1}"/>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{373DC20A-C56B-47EE-A9DF-E6153B8FB933}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C975-48B5-B2A1-023CC3151DD1}"/>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{71E49E10-B855-42C2-B219-880B17392D6F}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C975-48B5-B2A1-023CC3151DD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54.5</c:v>
                </c:pt>
                <c:pt idx="8">
                  <c:v>54.8</c:v>
                </c:pt>
                <c:pt idx="16">
                  <c:v>56.8</c:v>
                </c:pt>
                <c:pt idx="24">
                  <c:v>57.8</c:v>
                </c:pt>
                <c:pt idx="32">
                  <c:v>56.5</c:v>
                </c:pt>
              </c:numCache>
            </c:numRef>
          </c:xVal>
          <c:yVal>
            <c:numRef>
              <c:f>公会計指標分析・財政指標組合せ分析表!$BP$51:$DC$51</c:f>
              <c:numCache>
                <c:formatCode>#,##0.0;"▲ "#,##0.0</c:formatCode>
                <c:ptCount val="40"/>
                <c:pt idx="0">
                  <c:v>0</c:v>
                </c:pt>
                <c:pt idx="8">
                  <c:v>9.9</c:v>
                </c:pt>
                <c:pt idx="16">
                  <c:v>19.2</c:v>
                </c:pt>
                <c:pt idx="24">
                  <c:v>43.1</c:v>
                </c:pt>
                <c:pt idx="32">
                  <c:v>44.1</c:v>
                </c:pt>
              </c:numCache>
            </c:numRef>
          </c:yVal>
          <c:smooth val="0"/>
          <c:extLst>
            <c:ext xmlns:c16="http://schemas.microsoft.com/office/drawing/2014/chart" uri="{C3380CC4-5D6E-409C-BE32-E72D297353CC}">
              <c16:uniqueId val="{00000009-C975-48B5-B2A1-023CC3151DD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{05CBA912-B16F-4349-A541-3BA180A85F6A}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C975-48B5-B2A1-023CC3151DD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{76E9EA41-271F-4B4F-A180-4BB4230B0AB6}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975-48B5-B2A1-023CC3151DD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{6AF19B33-C262-4CBC-8A6A-F1A1BA8D15F6}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975-48B5-B2A1-023CC3151DD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{917A140C-3F37-47C1-AFB1-4215F8EC3B87}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975-48B5-B2A1-023CC3151DD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{CF5BD87D-B483-4ED5-AF96-4EF1BFEF03A8}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975-48B5-B2A1-023CC3151DD1}"/>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{E3EAFE34-567F-4920-93A1-6C743D22140A}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C975-48B5-B2A1-023CC3151DD1}"/>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{88B76445-7052-4B4F-A8CA-3E831506C0D3}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C975-48B5-B2A1-023CC3151DD1}"/>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{D7B1EA50-6D84-48E7-9DD6-886253CAC6C1}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C975-48B5-B2A1-023CC3151DD1}"/>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{71ECCDA9-A384-4C4C-8441-4429DB04984F}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C975-48B5-B2A1-023CC3151DD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61.8</c:v>
                </c:pt>
                <c:pt idx="8">
                  <c:v>62.9</c:v>
                </c:pt>
                <c:pt idx="16">
                  <c:v>63.9</c:v>
                </c:pt>
                <c:pt idx="24">
                  <c:v>64.900000000000006</c:v>
                </c:pt>
                <c:pt idx="32">
                  <c:v>65.8</c:v>
                </c:pt>
              </c:numCache>
            </c:numRef>
          </c:xVal>
          <c:yVal>
            <c:numRef>
              <c:f>公会計指標分析・財政指標組合せ分析表!$BP$55:$DC$55</c:f>
              <c:numCache>
                <c:formatCode>#,##0.0;"▲ "#,##0.0</c:formatCode>
                <c:ptCount val="40"/>
                <c:pt idx="0">
                  <c:v>33.9</c:v>
                </c:pt>
                <c:pt idx="8">
                  <c:v>31.5</c:v>
                </c:pt>
                <c:pt idx="16">
                  <c:v>23.4</c:v>
                </c:pt>
                <c:pt idx="24">
                  <c:v>18.2</c:v>
                </c:pt>
                <c:pt idx="32">
                  <c:v>17.100000000000001</c:v>
                </c:pt>
              </c:numCache>
            </c:numRef>
          </c:yVal>
          <c:smooth val="0"/>
          <c:extLst>
            <c:ext xmlns:c16="http://schemas.microsoft.com/office/drawing/2014/chart" uri="{C3380CC4-5D6E-409C-BE32-E72D297353CC}">
              <c16:uniqueId val="{00000013-C975-48B5-B2A1-023CC3151DD1}"/>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{AD480AA9-6CEB-4C21-BCE2-4F7B893BF570}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2D3A-4435-9BA6-8A20BCBD515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{09B83690-FE4B-4CC0-9D82-E3CDD773AEAA}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D3A-4435-9BA6-8A20BCBD515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{89CDD8BF-B8B5-4535-AD66-8119D8AB3980}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D3A-4435-9BA6-8A20BCBD515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{ED3E7DFD-CE9A-4020-85D7-CFF170B4FC30}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D3A-4435-9BA6-8A20BCBD515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{6E06E3C4-E988-4DF3-A81C-243A25945A12}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D3A-4435-9BA6-8A20BCBD5155}"/>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{A3995010-8869-48C7-BC4F-B4B4AE318484}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2D3A-4435-9BA6-8A20BCBD5155}"/>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{DF52C896-DFC5-4636-9A91-709F8A6663F3}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2D3A-4435-9BA6-8A20BCBD5155}"/>
                </c:ext>
              </c:extLst>
            </c:dLbl>
            <c:dLbl>
              <c:idx val="24"/>
              <c:layout>
                <c:manualLayout>
                  <c:x val="-4.4905057365901176E-2"/>
                  <c:y val="-7.4844493519107727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{36E6DA87-C8BA-4EC6-A252-4B87EE501864}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2D3A-4435-9BA6-8A20BCBD5155}"/>
                </c:ext>
              </c:extLst>
            </c:dLbl>
            <c:dLbl>
              <c:idx val="32"/>
              <c:layout>
                <c:manualLayout>
                  <c:x val="-1.8235628084250128E-2"/>
                  <c:y val="-4.9988800656480176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{8E28268D-566B-4706-9230-68EA687A9D53}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2D3A-4435-9BA6-8A20BCBD515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5.3</c:v>
                </c:pt>
                <c:pt idx="8">
                  <c:v>4.4000000000000004</c:v>
                </c:pt>
                <c:pt idx="16">
                  <c:v>4.0999999999999996</c:v>
                </c:pt>
                <c:pt idx="24">
                  <c:v>3.9</c:v>
                </c:pt>
                <c:pt idx="32">
                  <c:v>3.9</c:v>
                </c:pt>
              </c:numCache>
            </c:numRef>
          </c:xVal>
          <c:yVal>
            <c:numRef>
              <c:f>公会計指標分析・財政指標組合せ分析表!$BP$73:$DC$73</c:f>
              <c:numCache>
                <c:formatCode>#,##0.0;"▲ "#,##0.0</c:formatCode>
                <c:ptCount val="40"/>
                <c:pt idx="0">
                  <c:v>0</c:v>
                </c:pt>
                <c:pt idx="8">
                  <c:v>9.9</c:v>
                </c:pt>
                <c:pt idx="16">
                  <c:v>19.2</c:v>
                </c:pt>
                <c:pt idx="24">
                  <c:v>43.1</c:v>
                </c:pt>
                <c:pt idx="32">
                  <c:v>44.1</c:v>
                </c:pt>
              </c:numCache>
            </c:numRef>
          </c:yVal>
          <c:smooth val="0"/>
          <c:extLst>
            <c:ext xmlns:c16="http://schemas.microsoft.com/office/drawing/2014/chart" uri="{C3380CC4-5D6E-409C-BE32-E72D297353CC}">
              <c16:uniqueId val="{00000009-2D3A-4435-9BA6-8A20BCBD515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{029863BC-53A0-43EF-942B-9D2608FD9BEC}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2D3A-4435-9BA6-8A20BCBD515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{A953D542-800A-4883-B998-A11D64F91908}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D3A-4435-9BA6-8A20BCBD515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{56549563-59BB-4617-A498-5DF8645AB4D8}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D3A-4435-9BA6-8A20BCBD515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{21ABED5A-7057-4675-B269-9C614E3F0B37}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D3A-4435-9BA6-8A20BCBD515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{76522B63-61E6-4266-A10C-68A5FB9D386F}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D3A-4435-9BA6-8A20BCBD5155}"/>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{B078949C-EEDE-4CDA-8BE3-176441BCEF1C}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2D3A-4435-9BA6-8A20BCBD5155}"/>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{2D3BAD79-6568-4A48-822F-325DE797AD09}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2D3A-4435-9BA6-8A20BCBD5155}"/>
                </c:ext>
              </c:extLst>
            </c:dLbl>
            <c:dLbl>
              <c:idx val="24"/>
              <c:layout>
                <c:manualLayout>
                  <c:x val="-4.4905057365901176E-2"/>
                  <c:y val="-5.0637985844303818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{4AB67F57-3854-49D5-8F87-47DEDF47A1A9}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2D3A-4435-9BA6-8A20BCBD5155}"/>
                </c:ext>
              </c:extLst>
            </c:dLbl>
            <c:dLbl>
              <c:idx val="32"/>
              <c:layout>
                <c:manualLayout>
                  <c:x val="-1.8235628084250059E-2"/>
                  <c:y val="-7.4195308331284071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{3055227E-8BAC-4CEF-8761-CB1B03B47EF4}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2D3A-4435-9BA6-8A20BCBD515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5.7</c:v>
                </c:pt>
                <c:pt idx="8">
                  <c:v>5.4</c:v>
                </c:pt>
                <c:pt idx="16">
                  <c:v>5.2</c:v>
                </c:pt>
                <c:pt idx="24">
                  <c:v>5.2</c:v>
                </c:pt>
                <c:pt idx="32">
                  <c:v>5.2</c:v>
                </c:pt>
              </c:numCache>
            </c:numRef>
          </c:xVal>
          <c:yVal>
            <c:numRef>
              <c:f>公会計指標分析・財政指標組合せ分析表!$BP$77:$DC$77</c:f>
              <c:numCache>
                <c:formatCode>#,##0.0;"▲ "#,##0.0</c:formatCode>
                <c:ptCount val="40"/>
                <c:pt idx="0">
                  <c:v>33.9</c:v>
                </c:pt>
                <c:pt idx="8">
                  <c:v>31.5</c:v>
                </c:pt>
                <c:pt idx="16">
                  <c:v>23.4</c:v>
                </c:pt>
                <c:pt idx="24">
                  <c:v>18.2</c:v>
                </c:pt>
                <c:pt idx="32">
                  <c:v>17.100000000000001</c:v>
                </c:pt>
              </c:numCache>
            </c:numRef>
          </c:yVal>
          <c:smooth val="0"/>
          <c:extLst>
            <c:ext xmlns:c16="http://schemas.microsoft.com/office/drawing/2014/chart" uri="{C3380CC4-5D6E-409C-BE32-E72D297353CC}">
              <c16:uniqueId val="{00000013-2D3A-4435-9BA6-8A20BCBD5155}"/>
            </c:ext>
          </c:extLst>
        </c:ser>
        <c:dLbls>
          <c:showLegendKey val="0"/>
          <c:showVal val="1"/>
          <c:showCatName val="0"/>
          <c:showSerName val="0"/>
          <c:showPercent val="0"/>
          <c:showBubbleSize val="0"/>
        </c:dLbls>
        <c:axId val="84219776"/>
        <c:axId val="84234240"/>
      </c:scatterChart>
      <c:valAx>
        <c:axId val="84219776"/>
        <c:scaling>
          <c:orientation val="maxMin"/>
          <c:max val="6"/>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栃木県宇都宮市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latin typeface="ＭＳ ゴシック" pitchFamily="49" charset="-128"/>
              <a:ea typeface="ＭＳ ゴシック" pitchFamily="49" charset="-128"/>
            </a:rPr>
            <a:t>　実質公債費比率の分子については，</a:t>
          </a:r>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年度にＬＲＴ整備事業の市債の償還が開始されたことなどに伴い，土木債等の元利償還金が増えたことで増加している。</a:t>
          </a:r>
        </a:p>
        <a:p>
          <a:r>
            <a:rPr kumimoji="1" lang="ja-JP" altLang="en-US" sz="1400">
              <a:latin typeface="ＭＳ ゴシック" pitchFamily="49" charset="-128"/>
              <a:ea typeface="ＭＳ ゴシック" pitchFamily="49" charset="-128"/>
            </a:rPr>
            <a:t>　実質公債費比率については，引き続き，早期健全化基準を下回っていることから，健全な状況にある。</a:t>
          </a:r>
        </a:p>
        <a:p>
          <a:r>
            <a:rPr kumimoji="1" lang="ja-JP" altLang="en-US" sz="1400">
              <a:latin typeface="ＭＳ ゴシック" pitchFamily="49" charset="-128"/>
              <a:ea typeface="ＭＳ ゴシック" pitchFamily="49" charset="-128"/>
            </a:rPr>
            <a:t>　今後も地方債については，将来の財政運営の大きな負担とならないよう，普通会計で</a:t>
          </a:r>
          <a:r>
            <a:rPr kumimoji="1" lang="en-US" altLang="ja-JP" sz="1400">
              <a:latin typeface="ＭＳ ゴシック" pitchFamily="49" charset="-128"/>
              <a:ea typeface="ＭＳ ゴシック" pitchFamily="49" charset="-128"/>
            </a:rPr>
            <a:t>1,000</a:t>
          </a:r>
          <a:r>
            <a:rPr kumimoji="1" lang="ja-JP" altLang="en-US" sz="1400">
              <a:latin typeface="ＭＳ ゴシック" pitchFamily="49" charset="-128"/>
              <a:ea typeface="ＭＳ ゴシック" pitchFamily="49" charset="-128"/>
            </a:rPr>
            <a:t>億円以内の残高目標を目指しながら活用を図るなど，引き続き，財政の健全性と長期安定性の確保に努めていく。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栃木県宇都宮市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a:t>
          </a:r>
          <a:r>
            <a:rPr kumimoji="1" lang="ja-JP" altLang="en-US" sz="1100">
              <a:latin typeface="ＭＳ ゴシック" pitchFamily="49" charset="-128"/>
              <a:ea typeface="ＭＳ ゴシック" pitchFamily="49" charset="-128"/>
            </a:rPr>
            <a:t>将来負担額のうち地方債の現在高については，令和</a:t>
          </a:r>
          <a:r>
            <a:rPr kumimoji="1" lang="en-US" altLang="ja-JP" sz="1100">
              <a:latin typeface="ＭＳ ゴシック" pitchFamily="49" charset="-128"/>
              <a:ea typeface="ＭＳ ゴシック" pitchFamily="49" charset="-128"/>
            </a:rPr>
            <a:t>2</a:t>
          </a:r>
          <a:r>
            <a:rPr kumimoji="1" lang="ja-JP" altLang="en-US" sz="1100">
              <a:latin typeface="ＭＳ ゴシック" pitchFamily="49" charset="-128"/>
              <a:ea typeface="ＭＳ ゴシック" pitchFamily="49" charset="-128"/>
            </a:rPr>
            <a:t>年度以降，減収補てん債や臨時財政対策債の発行，大型建設事業の実施などにより増加傾向が続いている。加えて令和</a:t>
          </a:r>
          <a:r>
            <a:rPr kumimoji="1" lang="en-US" altLang="ja-JP" sz="1100">
              <a:latin typeface="ＭＳ ゴシック" pitchFamily="49" charset="-128"/>
              <a:ea typeface="ＭＳ ゴシック" pitchFamily="49" charset="-128"/>
            </a:rPr>
            <a:t>5</a:t>
          </a:r>
          <a:r>
            <a:rPr kumimoji="1" lang="ja-JP" altLang="en-US" sz="1100">
              <a:latin typeface="ＭＳ ゴシック" pitchFamily="49" charset="-128"/>
              <a:ea typeface="ＭＳ ゴシック" pitchFamily="49" charset="-128"/>
            </a:rPr>
            <a:t>年度において，公営企業債等繰入見込額については，下水道事業会計の元金償還金の減少により繰入見込が高く算定されたことで増加となった。</a:t>
          </a:r>
        </a:p>
        <a:p>
          <a:r>
            <a:rPr kumimoji="1" lang="ja-JP" altLang="en-US" sz="1100">
              <a:latin typeface="ＭＳ ゴシック" pitchFamily="49" charset="-128"/>
              <a:ea typeface="ＭＳ ゴシック" pitchFamily="49" charset="-128"/>
            </a:rPr>
            <a:t>　充当可能財源等のうち充当可能基金について，令和</a:t>
          </a:r>
          <a:r>
            <a:rPr kumimoji="1" lang="en-US" altLang="ja-JP" sz="1100">
              <a:latin typeface="ＭＳ ゴシック" pitchFamily="49" charset="-128"/>
              <a:ea typeface="ＭＳ ゴシック" pitchFamily="49" charset="-128"/>
            </a:rPr>
            <a:t>4</a:t>
          </a:r>
          <a:r>
            <a:rPr kumimoji="1" lang="ja-JP" altLang="en-US" sz="1100">
              <a:latin typeface="ＭＳ ゴシック" pitchFamily="49" charset="-128"/>
              <a:ea typeface="ＭＳ ゴシック" pitchFamily="49" charset="-128"/>
            </a:rPr>
            <a:t>年度以降は，災害対応や急激な物価高騰に対応するために財政調整基金を，市債の償還のために減債基金を活用しているため，減少傾向が続いている。一方，充当可能特定歳入については，令和</a:t>
          </a:r>
          <a:r>
            <a:rPr kumimoji="1" lang="en-US" altLang="ja-JP" sz="1100">
              <a:latin typeface="ＭＳ ゴシック" pitchFamily="49" charset="-128"/>
              <a:ea typeface="ＭＳ ゴシック" pitchFamily="49" charset="-128"/>
            </a:rPr>
            <a:t>5</a:t>
          </a:r>
          <a:r>
            <a:rPr kumimoji="1" lang="ja-JP" altLang="en-US" sz="1100">
              <a:latin typeface="ＭＳ ゴシック" pitchFamily="49" charset="-128"/>
              <a:ea typeface="ＭＳ ゴシック" pitchFamily="49" charset="-128"/>
            </a:rPr>
            <a:t>年度よりＬＲＴに係る地方債の償還が本格化することに伴い，ＬＲＴ県支出金を計上したことで，前年度比で増額となった。</a:t>
          </a:r>
        </a:p>
        <a:p>
          <a:r>
            <a:rPr kumimoji="1" lang="ja-JP" altLang="en-US" sz="1100">
              <a:latin typeface="ＭＳ ゴシック" pitchFamily="49" charset="-128"/>
              <a:ea typeface="ＭＳ ゴシック" pitchFamily="49" charset="-128"/>
            </a:rPr>
            <a:t>　将来負担比率としては，引き続き，早期健全化基準を下回っており，健全な状況にある。</a:t>
          </a:r>
        </a:p>
        <a:p>
          <a:r>
            <a:rPr kumimoji="1" lang="ja-JP" altLang="en-US" sz="1100">
              <a:latin typeface="ＭＳ ゴシック" pitchFamily="49" charset="-128"/>
              <a:ea typeface="ＭＳ ゴシック" pitchFamily="49" charset="-128"/>
            </a:rPr>
            <a:t>　今後も，地方債については，将来の財政運営の大きな負担とならないよう，計画的に活用を図るとともに，基金については，社会情勢の変化にも十分に対応できるよう，今後，決算で生じる剰余金等を財政調整基金に積み立てるなど，基金の涵養を図り，引き続き，財政の健全性と長期安定性の確保に努め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栃木県宇都宮市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年度末の基金残高は，普通会計で約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269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億円となっており，前年度から約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億円の減となっている。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・これは，減債基金を市債の償還に活用したことや，老朽化した公共施設の改修などのために公共施設等整備基金を活用したこと等が主な要因である。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・財政の健全性と長期安定性を確保するため，社会経済の変化にも十分に対応できる残高を確保しつつ，効率的に活用を図る。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・職員退職手当基金    　　　退職手当の財源に不足を生じたときの財源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　　　　公共施設等の整備事業の財源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・ＬＲＴ整備基金　　　　　　ＬＲＴ整備の財源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・社会福祉基金　　　　　　　社会福祉の増進の財源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・都市緑化基金	　　　都市緑化の推進及び緑の保全の財源</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・公共施設等整備基金を，クリーンパーク茂原整備工事などの財源として活用したことや，ＬＲＴ整備基金を，事業の進捗に伴い財源として活用したことなどにより減少している。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各種基金の設置目的に基づき活用を図るとともに，基金の涵養を図る。特に，公共施設等整備基金については，ネットワーク型コンパクトシティの形成に資する都市基盤の整備や，老巧化に対応するための公共施設等の更新・長寿命化などの財源として活用を図るとともに，計画的な積み立てを行う。</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年度の基金残高は，約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140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億円となっており，前年度から約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億円の増となっている。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・これは，本市財政調整基金条例や翌年度に繰り越す必要がある財源等を踏まえ，決算剰余金から</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億円を基金に積み立てたことが主な要因である。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・市税の急激な減収や災害の発生など，年度内における不測の事態にも対応できるよう，目標残高</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億円程度を確保しながら，本市の持続的な発展に向け必要となる事業費を確保するため，効果的に活用する。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・令和５年度の基金残高は，約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億円となっており，前年度から約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億円の減となっている。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・これは，臨時財政対策債など市債の償還に活用したことが主な要因である。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・市債の償還に備えるため，必要な残高について今後検討を行う。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9F1C13D6-6B7F-4920-B419-2142EB76487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DEB65320-326E-42BC-8120-53EA8DC94A4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C1B92BBC-D620-4428-9432-3E989769AA52}"/>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61FEF913-489B-4767-BB3D-F50B816C8D92}"/>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AC4A6661-6AD9-4035-8D33-6F25CC0FE0AE}"/>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2F856FB9-8A3E-402D-B634-C177C41D3FEC}"/>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栃木県宇都宮市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FB9FF487-38B7-44C2-89A1-DC7B5E965DFC}"/>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933E7985-B996-490D-8511-6195E0A5C467}"/>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B2D96006-373A-42EC-8C6F-887EC02A58DF}"/>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79CE8D6F-29DA-4643-9EA1-2F134D0A2B5F}"/>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F562CEE9-EA50-41DB-BB04-DCEA124370F6}"/>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7A6CF5FC-AA2E-4ADC-A9FD-3CEDC07FABAF}"/>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515,831
505,034
416.85
241,033,466
234,161,210
3,552,518
106,725,227
145,134,979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C4069303-9A49-4257-B913-483298DB5C51}"/>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D4427400-E389-4015-8CF4-F96BF99ADCF4}"/>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FEE92EB3-3A28-44E2-AFBC-3E658514246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44.1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BA97FB89-C3CE-405E-B0C9-6C79422E3662}"/>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2C6104AF-12FE-470C-A551-2F855738888B}"/>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FB3903B1-3E66-4F7D-A484-36006B2B370E}"/>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833D5A61-5CBD-4343-AE2C-A40923001D6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4A33C907-791F-4036-ABBF-F674E243D73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6DD95455-B117-4A5F-AB8D-7833338798B1}"/>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C3412C68-C860-4B2E-A09E-A1DD57E23844}"/>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7318A60F-7911-40DF-99CF-CDD8C866A92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9F64EE7D-0266-44FF-A85E-E199FD3FABF9}"/>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D8340E2-45CD-4A2B-8C40-831E851BDC69}"/>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A9ED9DBC-6606-4D24-9035-EA779E980C9A}"/>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F5F7271F-591A-40FD-B396-62E159B4AB6A}"/>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17AA307A-7A1E-4054-9B32-4081E6854EDF}"/>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36CA1078-2398-4D64-BCB6-47DA5559A408}"/>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2553E030-89A6-463A-B689-DBEF91A5FF7F}"/>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AA7580B8-9AFA-42A0-9105-7B8BDB488645}"/>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B39EB713-A38F-4A9E-A8AC-1A79D8B48EA4}"/>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1B74C208-D060-464C-B80A-66E1BCEC029E}"/>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1482717C-0655-4271-9845-E19AC0A8AE12}"/>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CEED1132-67FF-49E8-832B-C4141F6E97A8}"/>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27D44E2C-55DF-4DBA-85F3-998CDD470D11}"/>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1EBE08BB-19BE-45E9-9DA0-344004EF1C29}"/>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F5F146A3-CA77-42E4-9F94-F433CFE47A78}"/>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BF7A0058-E874-4C46-BF4C-B8DD613496F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9B17CAD8-09BC-4DF7-92FB-5A2E38694A26}"/>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8738A5ED-B8DF-4BB9-A22C-8617819FB4A1}"/>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3DD082C3-FFE7-4818-9E56-5C1F7196F6E3}"/>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BE68B4F1-F6F3-4345-878D-9726E1CD1647}"/>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A941032C-E38E-439C-BDF7-2293D8A63B81}"/>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AC8EE2FC-4739-431A-B5ED-3BC1120FA33B}"/>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3F064953-60A3-4ED8-9494-4744AEE1E9E6}"/>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A6D73C5D-B39C-4344-B126-E5B88071DD04}"/>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既存資産の減価償却費に比べて，公共施設等の改修費用など資産形成に要した経費が大きいため，前年度と比較して</a:t>
          </a:r>
          <a:r>
            <a:rPr kumimoji="1" lang="en-US" altLang="ja-JP" sz="1100">
              <a:latin typeface="ＭＳ Ｐゴシック" panose="020B0600070205080204" pitchFamily="50" charset="-128"/>
              <a:ea typeface="ＭＳ Ｐゴシック" panose="020B0600070205080204" pitchFamily="50" charset="-128"/>
            </a:rPr>
            <a:t>1.3</a:t>
          </a:r>
          <a:r>
            <a:rPr kumimoji="1" lang="ja-JP" altLang="en-US" sz="1100">
              <a:latin typeface="ＭＳ Ｐゴシック" panose="020B0600070205080204" pitchFamily="50" charset="-128"/>
              <a:ea typeface="ＭＳ Ｐゴシック" panose="020B0600070205080204" pitchFamily="50" charset="-128"/>
            </a:rPr>
            <a:t>ポイント下降の</a:t>
          </a:r>
          <a:r>
            <a:rPr kumimoji="1" lang="en-US" altLang="ja-JP" sz="1100">
              <a:latin typeface="ＭＳ Ｐゴシック" panose="020B0600070205080204" pitchFamily="50" charset="-128"/>
              <a:ea typeface="ＭＳ Ｐゴシック" panose="020B0600070205080204" pitchFamily="50" charset="-128"/>
            </a:rPr>
            <a:t>56.5</a:t>
          </a:r>
          <a:r>
            <a:rPr kumimoji="1" lang="ja-JP" altLang="en-US" sz="1100">
              <a:latin typeface="ＭＳ Ｐゴシック" panose="020B0600070205080204" pitchFamily="50" charset="-128"/>
              <a:ea typeface="ＭＳ Ｐゴシック" panose="020B0600070205080204" pitchFamily="50" charset="-128"/>
            </a:rPr>
            <a:t>％となり，計画的に維持更新に係る投資を行っている。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引き続き，長寿命化の推進や更新時期に併せた施設の再配置・統廃合・複合化など，公共施設マネジメントに取り組んでいく必要がある。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81354F82-352F-48CC-A1C9-86893A1A30CF}"/>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5F3913F8-9AC5-4619-945B-8DC0E050D117}"/>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F49E17FD-68AB-4885-94B6-E85CC59FBAC5}"/>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4A8A56D4-E177-4E86-A5AE-030EAFABE4DD}"/>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009EB988-33E1-4D67-A19A-8291B7AA6607}"/>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27D783B4-1C90-4EAE-B64A-AD69D9645883}"/>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17669424-9472-4E66-9813-ACD6A73C7AC3}"/>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4C4B1262-01CA-4158-B45C-F766FA70EFBB}"/>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36A21408-3A9D-463F-A460-DC6F705ECCEC}"/>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51FF0D80-ED9A-4885-B749-A609E76642F3}"/>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E639002E-13B5-4CD7-9F92-CE55100BD8A1}"/>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1B3CF4E8-1F7B-41CA-9EC4-2A5C7282F614}"/>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B6A885E3-0F2F-4E16-9E17-6F40355861B4}"/>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2EE78776-4185-4F01-B2FF-599553BFB188}"/>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C003E4A0-FB44-411B-9BA6-141D463FB0D6}"/>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26D86FB9-FB45-4590-99F3-31D7B1C4E7B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5715</xdr:rowOff>
    </xdr:from>
    <xdr:to>
      <xdr:col>23</xdr:col>
      <xdr:colOff>85090</xdr:colOff>
      <xdr:row>34</xdr:row>
      <xdr:rowOff>111760</xdr:rowOff>
    </xdr:to>
    <xdr:cxnSp macro="">
      <xdr:nvCxnSpPr>
        <xdr:cNvPr id="65" name="直線コネクタ 64">
          <a:extLst>
            <a:ext uri="{FF2B5EF4-FFF2-40B4-BE49-F238E27FC236}">
              <a16:creationId xmlns:a16="http://schemas.microsoft.com/office/drawing/2014/main" id="{27C71D34-D819-45A0-A197-B8946256D20E}"/>
            </a:ext>
          </a:extLst>
        </xdr:cNvPr>
        <xdr:cNvCxnSpPr/>
      </xdr:nvCxnSpPr>
      <xdr:spPr>
        <a:xfrm flipV="1">
          <a:off x="4760595" y="5406390"/>
          <a:ext cx="1270" cy="1306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115587</xdr:rowOff>
    </xdr:from>
    <xdr:ext cx="405111" cy="259045"/>
    <xdr:sp macro="" textlink="">
      <xdr:nvSpPr>
        <xdr:cNvPr id="66" name="有形固定資産減価償却率最小値テキスト">
          <a:extLst>
            <a:ext uri="{FF2B5EF4-FFF2-40B4-BE49-F238E27FC236}">
              <a16:creationId xmlns:a16="http://schemas.microsoft.com/office/drawing/2014/main" id="{BA8AF2AB-A04E-4F7E-B6C2-4F5A3D899BF6}"/>
            </a:ext>
          </a:extLst>
        </xdr:cNvPr>
        <xdr:cNvSpPr txBox="1"/>
      </xdr:nvSpPr>
      <xdr:spPr>
        <a:xfrm>
          <a:off x="4813300" y="6716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111760</xdr:rowOff>
    </xdr:from>
    <xdr:to>
      <xdr:col>23</xdr:col>
      <xdr:colOff>174625</xdr:colOff>
      <xdr:row>34</xdr:row>
      <xdr:rowOff>111760</xdr:rowOff>
    </xdr:to>
    <xdr:cxnSp macro="">
      <xdr:nvCxnSpPr>
        <xdr:cNvPr id="67" name="直線コネクタ 66">
          <a:extLst>
            <a:ext uri="{FF2B5EF4-FFF2-40B4-BE49-F238E27FC236}">
              <a16:creationId xmlns:a16="http://schemas.microsoft.com/office/drawing/2014/main" id="{E35FAD6B-0D00-4005-8AE4-A13465A7DB99}"/>
            </a:ext>
          </a:extLst>
        </xdr:cNvPr>
        <xdr:cNvCxnSpPr/>
      </xdr:nvCxnSpPr>
      <xdr:spPr>
        <a:xfrm>
          <a:off x="4673600" y="671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123842</xdr:rowOff>
    </xdr:from>
    <xdr:ext cx="405111" cy="259045"/>
    <xdr:sp macro="" textlink="">
      <xdr:nvSpPr>
        <xdr:cNvPr id="68" name="有形固定資産減価償却率最大値テキスト">
          <a:extLst>
            <a:ext uri="{FF2B5EF4-FFF2-40B4-BE49-F238E27FC236}">
              <a16:creationId xmlns:a16="http://schemas.microsoft.com/office/drawing/2014/main" id="{40B7CC31-90E7-43B4-A790-40AB401DBC58}"/>
            </a:ext>
          </a:extLst>
        </xdr:cNvPr>
        <xdr:cNvSpPr txBox="1"/>
      </xdr:nvSpPr>
      <xdr:spPr>
        <a:xfrm>
          <a:off x="4813300" y="5181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5715</xdr:rowOff>
    </xdr:from>
    <xdr:to>
      <xdr:col>23</xdr:col>
      <xdr:colOff>174625</xdr:colOff>
      <xdr:row>27</xdr:row>
      <xdr:rowOff>5715</xdr:rowOff>
    </xdr:to>
    <xdr:cxnSp macro="">
      <xdr:nvCxnSpPr>
        <xdr:cNvPr id="69" name="直線コネクタ 68">
          <a:extLst>
            <a:ext uri="{FF2B5EF4-FFF2-40B4-BE49-F238E27FC236}">
              <a16:creationId xmlns:a16="http://schemas.microsoft.com/office/drawing/2014/main" id="{341C34FF-E419-41E4-9320-91521C0861C9}"/>
            </a:ext>
          </a:extLst>
        </xdr:cNvPr>
        <xdr:cNvCxnSpPr/>
      </xdr:nvCxnSpPr>
      <xdr:spPr>
        <a:xfrm>
          <a:off x="4673600" y="5406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82355</xdr:rowOff>
    </xdr:from>
    <xdr:ext cx="405111" cy="259045"/>
    <xdr:sp macro="" textlink="">
      <xdr:nvSpPr>
        <xdr:cNvPr id="70" name="有形固定資産減価償却率平均値テキスト">
          <a:extLst>
            <a:ext uri="{FF2B5EF4-FFF2-40B4-BE49-F238E27FC236}">
              <a16:creationId xmlns:a16="http://schemas.microsoft.com/office/drawing/2014/main" id="{C3CB71BD-704A-471C-B328-9CA983E86D9A}"/>
            </a:ext>
          </a:extLst>
        </xdr:cNvPr>
        <xdr:cNvSpPr txBox="1"/>
      </xdr:nvSpPr>
      <xdr:spPr>
        <a:xfrm>
          <a:off x="4813300" y="61688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103928</xdr:rowOff>
    </xdr:from>
    <xdr:to>
      <xdr:col>23</xdr:col>
      <xdr:colOff>136525</xdr:colOff>
      <xdr:row>32</xdr:row>
      <xdr:rowOff>34078</xdr:rowOff>
    </xdr:to>
    <xdr:sp macro="" textlink="">
      <xdr:nvSpPr>
        <xdr:cNvPr id="71" name="フローチャート: 判断 70">
          <a:extLst>
            <a:ext uri="{FF2B5EF4-FFF2-40B4-BE49-F238E27FC236}">
              <a16:creationId xmlns:a16="http://schemas.microsoft.com/office/drawing/2014/main" id="{D4694E81-1AA4-4289-AF55-F34D2C89FB50}"/>
            </a:ext>
          </a:extLst>
        </xdr:cNvPr>
        <xdr:cNvSpPr/>
      </xdr:nvSpPr>
      <xdr:spPr>
        <a:xfrm>
          <a:off x="4711700" y="6190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71543</xdr:rowOff>
    </xdr:from>
    <xdr:to>
      <xdr:col>19</xdr:col>
      <xdr:colOff>187325</xdr:colOff>
      <xdr:row>32</xdr:row>
      <xdr:rowOff>1693</xdr:rowOff>
    </xdr:to>
    <xdr:sp macro="" textlink="">
      <xdr:nvSpPr>
        <xdr:cNvPr id="72" name="フローチャート: 判断 71">
          <a:extLst>
            <a:ext uri="{FF2B5EF4-FFF2-40B4-BE49-F238E27FC236}">
              <a16:creationId xmlns:a16="http://schemas.microsoft.com/office/drawing/2014/main" id="{EC77CBEF-5E7E-4D57-9E26-85A08CB441C2}"/>
            </a:ext>
          </a:extLst>
        </xdr:cNvPr>
        <xdr:cNvSpPr/>
      </xdr:nvSpPr>
      <xdr:spPr>
        <a:xfrm>
          <a:off x="4000500" y="6158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35560</xdr:rowOff>
    </xdr:from>
    <xdr:to>
      <xdr:col>15</xdr:col>
      <xdr:colOff>187325</xdr:colOff>
      <xdr:row>31</xdr:row>
      <xdr:rowOff>137160</xdr:rowOff>
    </xdr:to>
    <xdr:sp macro="" textlink="">
      <xdr:nvSpPr>
        <xdr:cNvPr id="73" name="フローチャート: 判断 72">
          <a:extLst>
            <a:ext uri="{FF2B5EF4-FFF2-40B4-BE49-F238E27FC236}">
              <a16:creationId xmlns:a16="http://schemas.microsoft.com/office/drawing/2014/main" id="{EA4664E1-DD87-4D2C-8072-C554B2720CEF}"/>
            </a:ext>
          </a:extLst>
        </xdr:cNvPr>
        <xdr:cNvSpPr/>
      </xdr:nvSpPr>
      <xdr:spPr>
        <a:xfrm>
          <a:off x="3238500" y="6122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171027</xdr:rowOff>
    </xdr:from>
    <xdr:to>
      <xdr:col>11</xdr:col>
      <xdr:colOff>187325</xdr:colOff>
      <xdr:row>31</xdr:row>
      <xdr:rowOff>101177</xdr:rowOff>
    </xdr:to>
    <xdr:sp macro="" textlink="">
      <xdr:nvSpPr>
        <xdr:cNvPr id="74" name="フローチャート: 判断 73">
          <a:extLst>
            <a:ext uri="{FF2B5EF4-FFF2-40B4-BE49-F238E27FC236}">
              <a16:creationId xmlns:a16="http://schemas.microsoft.com/office/drawing/2014/main" id="{C4DC60A0-0C58-48E3-BA58-4ECE384D5EF5}"/>
            </a:ext>
          </a:extLst>
        </xdr:cNvPr>
        <xdr:cNvSpPr/>
      </xdr:nvSpPr>
      <xdr:spPr>
        <a:xfrm>
          <a:off x="2476500" y="60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131445</xdr:rowOff>
    </xdr:from>
    <xdr:to>
      <xdr:col>7</xdr:col>
      <xdr:colOff>187325</xdr:colOff>
      <xdr:row>31</xdr:row>
      <xdr:rowOff>61595</xdr:rowOff>
    </xdr:to>
    <xdr:sp macro="" textlink="">
      <xdr:nvSpPr>
        <xdr:cNvPr id="75" name="フローチャート: 判断 74">
          <a:extLst>
            <a:ext uri="{FF2B5EF4-FFF2-40B4-BE49-F238E27FC236}">
              <a16:creationId xmlns:a16="http://schemas.microsoft.com/office/drawing/2014/main" id="{7C632A08-CF71-4A9D-A01B-3DBC5B3A2898}"/>
            </a:ext>
          </a:extLst>
        </xdr:cNvPr>
        <xdr:cNvSpPr/>
      </xdr:nvSpPr>
      <xdr:spPr>
        <a:xfrm>
          <a:off x="1714500" y="604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E9A2551B-BBC1-4FF5-98BC-0D828293A7F7}"/>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58224259-8EF0-4174-98F1-4B16D35A304E}"/>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20D6B61D-A74A-4138-B81C-4F263590E21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9E63A2DE-D7AF-4128-94F1-BD8FD2C01C3C}"/>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9C18E272-E6FB-4B90-87F1-2E24A6EF6F42}"/>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112183</xdr:rowOff>
    </xdr:from>
    <xdr:to>
      <xdr:col>23</xdr:col>
      <xdr:colOff>136525</xdr:colOff>
      <xdr:row>30</xdr:row>
      <xdr:rowOff>42333</xdr:rowOff>
    </xdr:to>
    <xdr:sp macro="" textlink="">
      <xdr:nvSpPr>
        <xdr:cNvPr id="81" name="楕円 80">
          <a:extLst>
            <a:ext uri="{FF2B5EF4-FFF2-40B4-BE49-F238E27FC236}">
              <a16:creationId xmlns:a16="http://schemas.microsoft.com/office/drawing/2014/main" id="{B4782BB1-946D-40D9-A5D7-CEB347FD4EEC}"/>
            </a:ext>
          </a:extLst>
        </xdr:cNvPr>
        <xdr:cNvSpPr/>
      </xdr:nvSpPr>
      <xdr:spPr>
        <a:xfrm>
          <a:off x="4711700" y="5855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135060</xdr:rowOff>
    </xdr:from>
    <xdr:ext cx="405111" cy="259045"/>
    <xdr:sp macro="" textlink="">
      <xdr:nvSpPr>
        <xdr:cNvPr id="82" name="有形固定資産減価償却率該当値テキスト">
          <a:extLst>
            <a:ext uri="{FF2B5EF4-FFF2-40B4-BE49-F238E27FC236}">
              <a16:creationId xmlns:a16="http://schemas.microsoft.com/office/drawing/2014/main" id="{0B109003-B836-4021-B2BE-0758DCE2B6FD}"/>
            </a:ext>
          </a:extLst>
        </xdr:cNvPr>
        <xdr:cNvSpPr txBox="1"/>
      </xdr:nvSpPr>
      <xdr:spPr>
        <a:xfrm>
          <a:off x="4813300" y="5707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158962</xdr:rowOff>
    </xdr:from>
    <xdr:to>
      <xdr:col>19</xdr:col>
      <xdr:colOff>187325</xdr:colOff>
      <xdr:row>30</xdr:row>
      <xdr:rowOff>89112</xdr:rowOff>
    </xdr:to>
    <xdr:sp macro="" textlink="">
      <xdr:nvSpPr>
        <xdr:cNvPr id="83" name="楕円 82">
          <a:extLst>
            <a:ext uri="{FF2B5EF4-FFF2-40B4-BE49-F238E27FC236}">
              <a16:creationId xmlns:a16="http://schemas.microsoft.com/office/drawing/2014/main" id="{93987F50-2752-4C0A-B917-A295AE16B10D}"/>
            </a:ext>
          </a:extLst>
        </xdr:cNvPr>
        <xdr:cNvSpPr/>
      </xdr:nvSpPr>
      <xdr:spPr>
        <a:xfrm>
          <a:off x="4000500" y="5902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162983</xdr:rowOff>
    </xdr:from>
    <xdr:to>
      <xdr:col>23</xdr:col>
      <xdr:colOff>85725</xdr:colOff>
      <xdr:row>30</xdr:row>
      <xdr:rowOff>38312</xdr:rowOff>
    </xdr:to>
    <xdr:cxnSp macro="">
      <xdr:nvCxnSpPr>
        <xdr:cNvPr id="84" name="直線コネクタ 83">
          <a:extLst>
            <a:ext uri="{FF2B5EF4-FFF2-40B4-BE49-F238E27FC236}">
              <a16:creationId xmlns:a16="http://schemas.microsoft.com/office/drawing/2014/main" id="{1DEFA401-7F2D-44A4-93A1-9515DF65339F}"/>
            </a:ext>
          </a:extLst>
        </xdr:cNvPr>
        <xdr:cNvCxnSpPr/>
      </xdr:nvCxnSpPr>
      <xdr:spPr>
        <a:xfrm flipV="1">
          <a:off x="4051300" y="5906558"/>
          <a:ext cx="711200" cy="4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122978</xdr:rowOff>
    </xdr:from>
    <xdr:to>
      <xdr:col>15</xdr:col>
      <xdr:colOff>187325</xdr:colOff>
      <xdr:row>30</xdr:row>
      <xdr:rowOff>53128</xdr:rowOff>
    </xdr:to>
    <xdr:sp macro="" textlink="">
      <xdr:nvSpPr>
        <xdr:cNvPr id="85" name="楕円 84">
          <a:extLst>
            <a:ext uri="{FF2B5EF4-FFF2-40B4-BE49-F238E27FC236}">
              <a16:creationId xmlns:a16="http://schemas.microsoft.com/office/drawing/2014/main" id="{0E458733-8BA2-4125-9DEB-204B13A84D3D}"/>
            </a:ext>
          </a:extLst>
        </xdr:cNvPr>
        <xdr:cNvSpPr/>
      </xdr:nvSpPr>
      <xdr:spPr>
        <a:xfrm>
          <a:off x="3238500" y="5866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2328</xdr:rowOff>
    </xdr:from>
    <xdr:to>
      <xdr:col>19</xdr:col>
      <xdr:colOff>136525</xdr:colOff>
      <xdr:row>30</xdr:row>
      <xdr:rowOff>38312</xdr:rowOff>
    </xdr:to>
    <xdr:cxnSp macro="">
      <xdr:nvCxnSpPr>
        <xdr:cNvPr id="86" name="直線コネクタ 85">
          <a:extLst>
            <a:ext uri="{FF2B5EF4-FFF2-40B4-BE49-F238E27FC236}">
              <a16:creationId xmlns:a16="http://schemas.microsoft.com/office/drawing/2014/main" id="{654FAFC2-58B3-408C-8D55-76CDB19F0905}"/>
            </a:ext>
          </a:extLst>
        </xdr:cNvPr>
        <xdr:cNvCxnSpPr/>
      </xdr:nvCxnSpPr>
      <xdr:spPr>
        <a:xfrm>
          <a:off x="3289300" y="5917353"/>
          <a:ext cx="762000" cy="3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51012</xdr:rowOff>
    </xdr:from>
    <xdr:to>
      <xdr:col>11</xdr:col>
      <xdr:colOff>187325</xdr:colOff>
      <xdr:row>29</xdr:row>
      <xdr:rowOff>152612</xdr:rowOff>
    </xdr:to>
    <xdr:sp macro="" textlink="">
      <xdr:nvSpPr>
        <xdr:cNvPr id="87" name="楕円 86">
          <a:extLst>
            <a:ext uri="{FF2B5EF4-FFF2-40B4-BE49-F238E27FC236}">
              <a16:creationId xmlns:a16="http://schemas.microsoft.com/office/drawing/2014/main" id="{0BE04416-3306-43BC-B3B2-05ABEE201DFB}"/>
            </a:ext>
          </a:extLst>
        </xdr:cNvPr>
        <xdr:cNvSpPr/>
      </xdr:nvSpPr>
      <xdr:spPr>
        <a:xfrm>
          <a:off x="2476500" y="579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101812</xdr:rowOff>
    </xdr:from>
    <xdr:to>
      <xdr:col>15</xdr:col>
      <xdr:colOff>136525</xdr:colOff>
      <xdr:row>30</xdr:row>
      <xdr:rowOff>2328</xdr:rowOff>
    </xdr:to>
    <xdr:cxnSp macro="">
      <xdr:nvCxnSpPr>
        <xdr:cNvPr id="88" name="直線コネクタ 87">
          <a:extLst>
            <a:ext uri="{FF2B5EF4-FFF2-40B4-BE49-F238E27FC236}">
              <a16:creationId xmlns:a16="http://schemas.microsoft.com/office/drawing/2014/main" id="{EB3D9AB6-BAC1-4AA7-9EAE-B6209D0383A3}"/>
            </a:ext>
          </a:extLst>
        </xdr:cNvPr>
        <xdr:cNvCxnSpPr/>
      </xdr:nvCxnSpPr>
      <xdr:spPr>
        <a:xfrm>
          <a:off x="2527300" y="5845387"/>
          <a:ext cx="762000" cy="7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40217</xdr:rowOff>
    </xdr:from>
    <xdr:to>
      <xdr:col>7</xdr:col>
      <xdr:colOff>187325</xdr:colOff>
      <xdr:row>29</xdr:row>
      <xdr:rowOff>141817</xdr:rowOff>
    </xdr:to>
    <xdr:sp macro="" textlink="">
      <xdr:nvSpPr>
        <xdr:cNvPr id="89" name="楕円 88">
          <a:extLst>
            <a:ext uri="{FF2B5EF4-FFF2-40B4-BE49-F238E27FC236}">
              <a16:creationId xmlns:a16="http://schemas.microsoft.com/office/drawing/2014/main" id="{CCC370E6-D1B0-43F8-9249-1EB365CEE91F}"/>
            </a:ext>
          </a:extLst>
        </xdr:cNvPr>
        <xdr:cNvSpPr/>
      </xdr:nvSpPr>
      <xdr:spPr>
        <a:xfrm>
          <a:off x="1714500" y="578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91017</xdr:rowOff>
    </xdr:from>
    <xdr:to>
      <xdr:col>11</xdr:col>
      <xdr:colOff>136525</xdr:colOff>
      <xdr:row>29</xdr:row>
      <xdr:rowOff>101812</xdr:rowOff>
    </xdr:to>
    <xdr:cxnSp macro="">
      <xdr:nvCxnSpPr>
        <xdr:cNvPr id="90" name="直線コネクタ 89">
          <a:extLst>
            <a:ext uri="{FF2B5EF4-FFF2-40B4-BE49-F238E27FC236}">
              <a16:creationId xmlns:a16="http://schemas.microsoft.com/office/drawing/2014/main" id="{36D0298E-85BD-4684-84AE-7A9C63A2A822}"/>
            </a:ext>
          </a:extLst>
        </xdr:cNvPr>
        <xdr:cNvCxnSpPr/>
      </xdr:nvCxnSpPr>
      <xdr:spPr>
        <a:xfrm>
          <a:off x="1765300" y="5834592"/>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164270</xdr:rowOff>
    </xdr:from>
    <xdr:ext cx="405111" cy="259045"/>
    <xdr:sp macro="" textlink="">
      <xdr:nvSpPr>
        <xdr:cNvPr id="91" name="n_1aveValue有形固定資産減価償却率">
          <a:extLst>
            <a:ext uri="{FF2B5EF4-FFF2-40B4-BE49-F238E27FC236}">
              <a16:creationId xmlns:a16="http://schemas.microsoft.com/office/drawing/2014/main" id="{2E1B0C8F-F90B-41B1-9D2A-2E6DC7F3F34E}"/>
            </a:ext>
          </a:extLst>
        </xdr:cNvPr>
        <xdr:cNvSpPr txBox="1"/>
      </xdr:nvSpPr>
      <xdr:spPr>
        <a:xfrm>
          <a:off x="3836044" y="6250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128287</xdr:rowOff>
    </xdr:from>
    <xdr:ext cx="405111" cy="259045"/>
    <xdr:sp macro="" textlink="">
      <xdr:nvSpPr>
        <xdr:cNvPr id="92" name="n_2aveValue有形固定資産減価償却率">
          <a:extLst>
            <a:ext uri="{FF2B5EF4-FFF2-40B4-BE49-F238E27FC236}">
              <a16:creationId xmlns:a16="http://schemas.microsoft.com/office/drawing/2014/main" id="{9931E0F5-7CA8-4CD0-867E-113B1FCC5891}"/>
            </a:ext>
          </a:extLst>
        </xdr:cNvPr>
        <xdr:cNvSpPr txBox="1"/>
      </xdr:nvSpPr>
      <xdr:spPr>
        <a:xfrm>
          <a:off x="3086744" y="621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92304</xdr:rowOff>
    </xdr:from>
    <xdr:ext cx="405111" cy="259045"/>
    <xdr:sp macro="" textlink="">
      <xdr:nvSpPr>
        <xdr:cNvPr id="93" name="n_3aveValue有形固定資産減価償却率">
          <a:extLst>
            <a:ext uri="{FF2B5EF4-FFF2-40B4-BE49-F238E27FC236}">
              <a16:creationId xmlns:a16="http://schemas.microsoft.com/office/drawing/2014/main" id="{C83CBC8E-2ECB-40E3-8FD9-F518B36E007A}"/>
            </a:ext>
          </a:extLst>
        </xdr:cNvPr>
        <xdr:cNvSpPr txBox="1"/>
      </xdr:nvSpPr>
      <xdr:spPr>
        <a:xfrm>
          <a:off x="2324744" y="61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52722</xdr:rowOff>
    </xdr:from>
    <xdr:ext cx="405111" cy="259045"/>
    <xdr:sp macro="" textlink="">
      <xdr:nvSpPr>
        <xdr:cNvPr id="94" name="n_4aveValue有形固定資産減価償却率">
          <a:extLst>
            <a:ext uri="{FF2B5EF4-FFF2-40B4-BE49-F238E27FC236}">
              <a16:creationId xmlns:a16="http://schemas.microsoft.com/office/drawing/2014/main" id="{69BAD9C1-2EBB-424E-B6C0-F3BA23D7AC25}"/>
            </a:ext>
          </a:extLst>
        </xdr:cNvPr>
        <xdr:cNvSpPr txBox="1"/>
      </xdr:nvSpPr>
      <xdr:spPr>
        <a:xfrm>
          <a:off x="1562744" y="6139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105639</xdr:rowOff>
    </xdr:from>
    <xdr:ext cx="405111" cy="259045"/>
    <xdr:sp macro="" textlink="">
      <xdr:nvSpPr>
        <xdr:cNvPr id="95" name="n_1mainValue有形固定資産減価償却率">
          <a:extLst>
            <a:ext uri="{FF2B5EF4-FFF2-40B4-BE49-F238E27FC236}">
              <a16:creationId xmlns:a16="http://schemas.microsoft.com/office/drawing/2014/main" id="{07B7CEBF-929B-4B8C-BBB1-E4441EFA4DC4}"/>
            </a:ext>
          </a:extLst>
        </xdr:cNvPr>
        <xdr:cNvSpPr txBox="1"/>
      </xdr:nvSpPr>
      <xdr:spPr>
        <a:xfrm>
          <a:off x="3836044" y="5677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69655</xdr:rowOff>
    </xdr:from>
    <xdr:ext cx="405111" cy="259045"/>
    <xdr:sp macro="" textlink="">
      <xdr:nvSpPr>
        <xdr:cNvPr id="96" name="n_2mainValue有形固定資産減価償却率">
          <a:extLst>
            <a:ext uri="{FF2B5EF4-FFF2-40B4-BE49-F238E27FC236}">
              <a16:creationId xmlns:a16="http://schemas.microsoft.com/office/drawing/2014/main" id="{11E6BEF5-31E3-474F-8FF8-D9A8ADA8EC45}"/>
            </a:ext>
          </a:extLst>
        </xdr:cNvPr>
        <xdr:cNvSpPr txBox="1"/>
      </xdr:nvSpPr>
      <xdr:spPr>
        <a:xfrm>
          <a:off x="3086744" y="5641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169139</xdr:rowOff>
    </xdr:from>
    <xdr:ext cx="405111" cy="259045"/>
    <xdr:sp macro="" textlink="">
      <xdr:nvSpPr>
        <xdr:cNvPr id="97" name="n_3mainValue有形固定資産減価償却率">
          <a:extLst>
            <a:ext uri="{FF2B5EF4-FFF2-40B4-BE49-F238E27FC236}">
              <a16:creationId xmlns:a16="http://schemas.microsoft.com/office/drawing/2014/main" id="{E47C9339-264E-4FBA-802A-91807BBF5D85}"/>
            </a:ext>
          </a:extLst>
        </xdr:cNvPr>
        <xdr:cNvSpPr txBox="1"/>
      </xdr:nvSpPr>
      <xdr:spPr>
        <a:xfrm>
          <a:off x="2324744" y="556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158344</xdr:rowOff>
    </xdr:from>
    <xdr:ext cx="405111" cy="259045"/>
    <xdr:sp macro="" textlink="">
      <xdr:nvSpPr>
        <xdr:cNvPr id="98" name="n_4mainValue有形固定資産減価償却率">
          <a:extLst>
            <a:ext uri="{FF2B5EF4-FFF2-40B4-BE49-F238E27FC236}">
              <a16:creationId xmlns:a16="http://schemas.microsoft.com/office/drawing/2014/main" id="{CED0143B-EB86-45C9-B355-2EFB99FD22A5}"/>
            </a:ext>
          </a:extLst>
        </xdr:cNvPr>
        <xdr:cNvSpPr txBox="1"/>
      </xdr:nvSpPr>
      <xdr:spPr>
        <a:xfrm>
          <a:off x="1562744" y="5559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76F5FF6B-3DDD-4122-97A9-F1A49494025F}"/>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652F0CEA-3935-48A3-AA67-B49463B4068C}"/>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6B5E6297-2512-43C7-B2D8-6B491CD6C425}"/>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[ 617.0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4E8EBABA-F9ED-4860-A469-E1ED2311D0FF}"/>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FC74F6A2-DB68-4176-99C6-0A649230E126}"/>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ED24F496-399F-43D8-9176-73326FE51AD7}"/>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8B1D45A5-1A82-4A24-9BE4-0B326EF9FA2A}"/>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3ED8DE0C-F1DC-4752-9F74-53261B73AA12}"/>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5F258D5-F7E9-4EA9-B6EF-89BCAD708BF7}"/>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630A516C-7ACA-4D58-8B04-8FB9A568ACE6}"/>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063CBDB6-91BA-406B-B58C-D8FAC1126E54}"/>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ABBFC137-F022-4DCD-A5ED-CE486ADBB61D}"/>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10C7EDB2-C8E0-4EB2-ADCA-2C0B5A90E722}"/>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前年度から上昇した要因は，</a:t>
          </a:r>
          <a:r>
            <a:rPr kumimoji="1" lang="en-US" altLang="ja-JP" sz="1100">
              <a:latin typeface="ＭＳ Ｐゴシック" panose="020B0600070205080204" pitchFamily="50" charset="-128"/>
              <a:ea typeface="ＭＳ Ｐゴシック" panose="020B0600070205080204" pitchFamily="50" charset="-128"/>
            </a:rPr>
            <a:t>JR</a:t>
          </a:r>
          <a:r>
            <a:rPr kumimoji="1" lang="ja-JP" altLang="en-US" sz="1100">
              <a:latin typeface="ＭＳ Ｐゴシック" panose="020B0600070205080204" pitchFamily="50" charset="-128"/>
              <a:ea typeface="ＭＳ Ｐゴシック" panose="020B0600070205080204" pitchFamily="50" charset="-128"/>
            </a:rPr>
            <a:t>宇都宮駅東口整備は完了したものの，引き続きＬＲＴ整備などの大型建設事業の進捗に伴い市債現在高が増加したことによるものである。「宇都宮市財政運営指針」に基づき，公債費負担比率</a:t>
          </a:r>
          <a:r>
            <a:rPr kumimoji="1" lang="en-US" altLang="ja-JP" sz="1100">
              <a:latin typeface="ＭＳ Ｐゴシック" panose="020B0600070205080204" pitchFamily="50" charset="-128"/>
              <a:ea typeface="ＭＳ Ｐゴシック" panose="020B0600070205080204" pitchFamily="50" charset="-128"/>
            </a:rPr>
            <a:t>15</a:t>
          </a:r>
          <a:r>
            <a:rPr kumimoji="1" lang="ja-JP" altLang="en-US" sz="1100">
              <a:latin typeface="ＭＳ Ｐゴシック" panose="020B0600070205080204" pitchFamily="50" charset="-128"/>
              <a:ea typeface="ＭＳ Ｐゴシック" panose="020B0600070205080204" pitchFamily="50" charset="-128"/>
            </a:rPr>
            <a:t>％以内を目標に市債の適正管理に努めていく。</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818BD497-AED2-466E-A633-7C7B37115403}"/>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9E280812-7A51-489A-8C10-DA0F616DAF04}"/>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F39AF337-B6BA-414C-8FDB-74D0B507EF6D}"/>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E0AD74A2-7E1F-4F84-92D4-5A735F55A24A}"/>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A4FCC282-FF5F-4FBE-B70E-722A35B89C43}"/>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0383F0C2-0955-4959-A50B-8D69F1E760DC}"/>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3E573C3A-8933-467E-A6AA-4B52BE14E772}"/>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C3212611-A978-4D89-A3B3-C1A8AD1AB6FB}"/>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FAFC3F0B-8F79-43B0-A4CC-20E72740DDC6}"/>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34A8CDF3-ADF4-4281-9C87-6395FC53F8F2}"/>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74269220-D449-4821-8A5A-2C2B2C3D2559}"/>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E579B33C-4446-4DD2-836F-FD0F8ECBC09B}"/>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A84C4294-FD63-46B9-9BBA-482A1F065A97}"/>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B2E76EEB-694A-4D2C-BD54-7AD76FFAE3E6}"/>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07BAF464-37D8-4E09-B8C1-4E2BD6C6394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152661</xdr:rowOff>
    </xdr:to>
    <xdr:cxnSp macro="">
      <xdr:nvCxnSpPr>
        <xdr:cNvPr id="127" name="直線コネクタ 126">
          <a:extLst>
            <a:ext uri="{FF2B5EF4-FFF2-40B4-BE49-F238E27FC236}">
              <a16:creationId xmlns:a16="http://schemas.microsoft.com/office/drawing/2014/main" id="{AD61BE2F-21AA-4E41-AEC0-68A80F676759}"/>
            </a:ext>
          </a:extLst>
        </xdr:cNvPr>
        <xdr:cNvCxnSpPr/>
      </xdr:nvCxnSpPr>
      <xdr:spPr>
        <a:xfrm flipV="1">
          <a:off x="14793595" y="5312833"/>
          <a:ext cx="1269" cy="1440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156488</xdr:rowOff>
    </xdr:from>
    <xdr:ext cx="560923" cy="259045"/>
    <xdr:sp macro="" textlink="">
      <xdr:nvSpPr>
        <xdr:cNvPr id="128" name="債務償還比率最小値テキスト">
          <a:extLst>
            <a:ext uri="{FF2B5EF4-FFF2-40B4-BE49-F238E27FC236}">
              <a16:creationId xmlns:a16="http://schemas.microsoft.com/office/drawing/2014/main" id="{2739B4DD-0EAB-483C-A895-173FE605D817}"/>
            </a:ext>
          </a:extLst>
        </xdr:cNvPr>
        <xdr:cNvSpPr txBox="1"/>
      </xdr:nvSpPr>
      <xdr:spPr>
        <a:xfrm>
          <a:off x="14846300" y="675731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152661</xdr:rowOff>
    </xdr:from>
    <xdr:to>
      <xdr:col>76</xdr:col>
      <xdr:colOff>111125</xdr:colOff>
      <xdr:row>34</xdr:row>
      <xdr:rowOff>152661</xdr:rowOff>
    </xdr:to>
    <xdr:cxnSp macro="">
      <xdr:nvCxnSpPr>
        <xdr:cNvPr id="129" name="直線コネクタ 128">
          <a:extLst>
            <a:ext uri="{FF2B5EF4-FFF2-40B4-BE49-F238E27FC236}">
              <a16:creationId xmlns:a16="http://schemas.microsoft.com/office/drawing/2014/main" id="{6316953E-4849-4219-8F1B-17A53C0F5930}"/>
            </a:ext>
          </a:extLst>
        </xdr:cNvPr>
        <xdr:cNvCxnSpPr/>
      </xdr:nvCxnSpPr>
      <xdr:spPr>
        <a:xfrm>
          <a:off x="14706600" y="6753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6A6428D3-BFB3-4857-9B93-FDC3E2B261C2}"/>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528A0FBB-3D98-4290-A7DC-70F887318CDF}"/>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58366</xdr:rowOff>
    </xdr:from>
    <xdr:ext cx="469744" cy="259045"/>
    <xdr:sp macro="" textlink="">
      <xdr:nvSpPr>
        <xdr:cNvPr id="132" name="債務償還比率平均値テキスト">
          <a:extLst>
            <a:ext uri="{FF2B5EF4-FFF2-40B4-BE49-F238E27FC236}">
              <a16:creationId xmlns:a16="http://schemas.microsoft.com/office/drawing/2014/main" id="{3F788CFC-8820-4154-888D-90D028A0B756}"/>
            </a:ext>
          </a:extLst>
        </xdr:cNvPr>
        <xdr:cNvSpPr txBox="1"/>
      </xdr:nvSpPr>
      <xdr:spPr>
        <a:xfrm>
          <a:off x="14846300" y="58019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35489</xdr:rowOff>
    </xdr:from>
    <xdr:to>
      <xdr:col>76</xdr:col>
      <xdr:colOff>73025</xdr:colOff>
      <xdr:row>30</xdr:row>
      <xdr:rowOff>137089</xdr:rowOff>
    </xdr:to>
    <xdr:sp macro="" textlink="">
      <xdr:nvSpPr>
        <xdr:cNvPr id="133" name="フローチャート: 判断 132">
          <a:extLst>
            <a:ext uri="{FF2B5EF4-FFF2-40B4-BE49-F238E27FC236}">
              <a16:creationId xmlns:a16="http://schemas.microsoft.com/office/drawing/2014/main" id="{E5611355-922A-4FF6-B0A6-D84EACA5E3D8}"/>
            </a:ext>
          </a:extLst>
        </xdr:cNvPr>
        <xdr:cNvSpPr/>
      </xdr:nvSpPr>
      <xdr:spPr>
        <a:xfrm>
          <a:off x="14744700" y="595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28653</xdr:rowOff>
    </xdr:from>
    <xdr:to>
      <xdr:col>72</xdr:col>
      <xdr:colOff>123825</xdr:colOff>
      <xdr:row>30</xdr:row>
      <xdr:rowOff>130253</xdr:rowOff>
    </xdr:to>
    <xdr:sp macro="" textlink="">
      <xdr:nvSpPr>
        <xdr:cNvPr id="134" name="フローチャート: 判断 133">
          <a:extLst>
            <a:ext uri="{FF2B5EF4-FFF2-40B4-BE49-F238E27FC236}">
              <a16:creationId xmlns:a16="http://schemas.microsoft.com/office/drawing/2014/main" id="{AF1790B4-116B-4C43-9CB5-F4F3E4F41EEC}"/>
            </a:ext>
          </a:extLst>
        </xdr:cNvPr>
        <xdr:cNvSpPr/>
      </xdr:nvSpPr>
      <xdr:spPr>
        <a:xfrm>
          <a:off x="14033500" y="5943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125257</xdr:rowOff>
    </xdr:from>
    <xdr:to>
      <xdr:col>68</xdr:col>
      <xdr:colOff>123825</xdr:colOff>
      <xdr:row>30</xdr:row>
      <xdr:rowOff>55407</xdr:rowOff>
    </xdr:to>
    <xdr:sp macro="" textlink="">
      <xdr:nvSpPr>
        <xdr:cNvPr id="135" name="フローチャート: 判断 134">
          <a:extLst>
            <a:ext uri="{FF2B5EF4-FFF2-40B4-BE49-F238E27FC236}">
              <a16:creationId xmlns:a16="http://schemas.microsoft.com/office/drawing/2014/main" id="{135A7AD7-8A59-483B-8F9B-F5062869A906}"/>
            </a:ext>
          </a:extLst>
        </xdr:cNvPr>
        <xdr:cNvSpPr/>
      </xdr:nvSpPr>
      <xdr:spPr>
        <a:xfrm>
          <a:off x="13271500" y="5868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135763</xdr:rowOff>
    </xdr:from>
    <xdr:to>
      <xdr:col>64</xdr:col>
      <xdr:colOff>123825</xdr:colOff>
      <xdr:row>31</xdr:row>
      <xdr:rowOff>65913</xdr:rowOff>
    </xdr:to>
    <xdr:sp macro="" textlink="">
      <xdr:nvSpPr>
        <xdr:cNvPr id="136" name="フローチャート: 判断 135">
          <a:extLst>
            <a:ext uri="{FF2B5EF4-FFF2-40B4-BE49-F238E27FC236}">
              <a16:creationId xmlns:a16="http://schemas.microsoft.com/office/drawing/2014/main" id="{75E82E3C-D095-4ADD-87F9-24ECDDDA12DD}"/>
            </a:ext>
          </a:extLst>
        </xdr:cNvPr>
        <xdr:cNvSpPr/>
      </xdr:nvSpPr>
      <xdr:spPr>
        <a:xfrm>
          <a:off x="12509500" y="605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142840</xdr:rowOff>
    </xdr:from>
    <xdr:to>
      <xdr:col>60</xdr:col>
      <xdr:colOff>123825</xdr:colOff>
      <xdr:row>31</xdr:row>
      <xdr:rowOff>72990</xdr:rowOff>
    </xdr:to>
    <xdr:sp macro="" textlink="">
      <xdr:nvSpPr>
        <xdr:cNvPr id="137" name="フローチャート: 判断 136">
          <a:extLst>
            <a:ext uri="{FF2B5EF4-FFF2-40B4-BE49-F238E27FC236}">
              <a16:creationId xmlns:a16="http://schemas.microsoft.com/office/drawing/2014/main" id="{5F85DD89-C2FB-48B9-B1C6-930AD9FC8235}"/>
            </a:ext>
          </a:extLst>
        </xdr:cNvPr>
        <xdr:cNvSpPr/>
      </xdr:nvSpPr>
      <xdr:spPr>
        <a:xfrm>
          <a:off x="11747500" y="605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72FA2A30-BFBF-496E-8522-B1A1505CED77}"/>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C06BE88F-1C8B-4BC9-898D-78C62372B44C}"/>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8BD83A3F-BCE6-4D43-9BC2-EB627C68CE7B}"/>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C1DB13D0-478E-4D45-AF55-6760D235AD31}"/>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BCB571ED-944C-4573-AD4C-08CF2F263ECC}"/>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87066</xdr:rowOff>
    </xdr:from>
    <xdr:to>
      <xdr:col>76</xdr:col>
      <xdr:colOff>73025</xdr:colOff>
      <xdr:row>31</xdr:row>
      <xdr:rowOff>17216</xdr:rowOff>
    </xdr:to>
    <xdr:sp macro="" textlink="">
      <xdr:nvSpPr>
        <xdr:cNvPr id="143" name="楕円 142">
          <a:extLst>
            <a:ext uri="{FF2B5EF4-FFF2-40B4-BE49-F238E27FC236}">
              <a16:creationId xmlns:a16="http://schemas.microsoft.com/office/drawing/2014/main" id="{4AB3B4E5-2A08-4B69-8086-5B6CBDD507E6}"/>
            </a:ext>
          </a:extLst>
        </xdr:cNvPr>
        <xdr:cNvSpPr/>
      </xdr:nvSpPr>
      <xdr:spPr>
        <a:xfrm>
          <a:off x="14744700" y="6002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65493</xdr:rowOff>
    </xdr:from>
    <xdr:ext cx="469744" cy="259045"/>
    <xdr:sp macro="" textlink="">
      <xdr:nvSpPr>
        <xdr:cNvPr id="144" name="債務償還比率該当値テキスト">
          <a:extLst>
            <a:ext uri="{FF2B5EF4-FFF2-40B4-BE49-F238E27FC236}">
              <a16:creationId xmlns:a16="http://schemas.microsoft.com/office/drawing/2014/main" id="{E66A7386-6C01-4E3D-8919-660B2B600A76}"/>
            </a:ext>
          </a:extLst>
        </xdr:cNvPr>
        <xdr:cNvSpPr txBox="1"/>
      </xdr:nvSpPr>
      <xdr:spPr>
        <a:xfrm>
          <a:off x="14846300" y="5980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47724</xdr:rowOff>
    </xdr:from>
    <xdr:to>
      <xdr:col>72</xdr:col>
      <xdr:colOff>123825</xdr:colOff>
      <xdr:row>30</xdr:row>
      <xdr:rowOff>149324</xdr:rowOff>
    </xdr:to>
    <xdr:sp macro="" textlink="">
      <xdr:nvSpPr>
        <xdr:cNvPr id="145" name="楕円 144">
          <a:extLst>
            <a:ext uri="{FF2B5EF4-FFF2-40B4-BE49-F238E27FC236}">
              <a16:creationId xmlns:a16="http://schemas.microsoft.com/office/drawing/2014/main" id="{F3554B6E-7276-43DD-8125-F14553285F10}"/>
            </a:ext>
          </a:extLst>
        </xdr:cNvPr>
        <xdr:cNvSpPr/>
      </xdr:nvSpPr>
      <xdr:spPr>
        <a:xfrm>
          <a:off x="14033500" y="596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98524</xdr:rowOff>
    </xdr:from>
    <xdr:to>
      <xdr:col>76</xdr:col>
      <xdr:colOff>22225</xdr:colOff>
      <xdr:row>30</xdr:row>
      <xdr:rowOff>137866</xdr:rowOff>
    </xdr:to>
    <xdr:cxnSp macro="">
      <xdr:nvCxnSpPr>
        <xdr:cNvPr id="146" name="直線コネクタ 145">
          <a:extLst>
            <a:ext uri="{FF2B5EF4-FFF2-40B4-BE49-F238E27FC236}">
              <a16:creationId xmlns:a16="http://schemas.microsoft.com/office/drawing/2014/main" id="{BE9705AA-05F3-4630-A179-FB0FD2CF4D2C}"/>
            </a:ext>
          </a:extLst>
        </xdr:cNvPr>
        <xdr:cNvCxnSpPr/>
      </xdr:nvCxnSpPr>
      <xdr:spPr>
        <a:xfrm>
          <a:off x="14084300" y="6013549"/>
          <a:ext cx="711200" cy="3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156013</xdr:rowOff>
    </xdr:from>
    <xdr:to>
      <xdr:col>68</xdr:col>
      <xdr:colOff>123825</xdr:colOff>
      <xdr:row>29</xdr:row>
      <xdr:rowOff>86163</xdr:rowOff>
    </xdr:to>
    <xdr:sp macro="" textlink="">
      <xdr:nvSpPr>
        <xdr:cNvPr id="147" name="楕円 146">
          <a:extLst>
            <a:ext uri="{FF2B5EF4-FFF2-40B4-BE49-F238E27FC236}">
              <a16:creationId xmlns:a16="http://schemas.microsoft.com/office/drawing/2014/main" id="{96D07B6D-CE09-466E-9959-543C41873039}"/>
            </a:ext>
          </a:extLst>
        </xdr:cNvPr>
        <xdr:cNvSpPr/>
      </xdr:nvSpPr>
      <xdr:spPr>
        <a:xfrm>
          <a:off x="13271500" y="5728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35363</xdr:rowOff>
    </xdr:from>
    <xdr:to>
      <xdr:col>72</xdr:col>
      <xdr:colOff>73025</xdr:colOff>
      <xdr:row>30</xdr:row>
      <xdr:rowOff>98524</xdr:rowOff>
    </xdr:to>
    <xdr:cxnSp macro="">
      <xdr:nvCxnSpPr>
        <xdr:cNvPr id="148" name="直線コネクタ 147">
          <a:extLst>
            <a:ext uri="{FF2B5EF4-FFF2-40B4-BE49-F238E27FC236}">
              <a16:creationId xmlns:a16="http://schemas.microsoft.com/office/drawing/2014/main" id="{DA863D07-9320-4E82-88A9-4A71885E199E}"/>
            </a:ext>
          </a:extLst>
        </xdr:cNvPr>
        <xdr:cNvCxnSpPr/>
      </xdr:nvCxnSpPr>
      <xdr:spPr>
        <a:xfrm>
          <a:off x="13322300" y="5778938"/>
          <a:ext cx="762000" cy="234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59768</xdr:rowOff>
    </xdr:from>
    <xdr:to>
      <xdr:col>64</xdr:col>
      <xdr:colOff>123825</xdr:colOff>
      <xdr:row>29</xdr:row>
      <xdr:rowOff>161368</xdr:rowOff>
    </xdr:to>
    <xdr:sp macro="" textlink="">
      <xdr:nvSpPr>
        <xdr:cNvPr id="149" name="楕円 148">
          <a:extLst>
            <a:ext uri="{FF2B5EF4-FFF2-40B4-BE49-F238E27FC236}">
              <a16:creationId xmlns:a16="http://schemas.microsoft.com/office/drawing/2014/main" id="{326F831B-AD7C-4D4C-A049-8D451FE6457B}"/>
            </a:ext>
          </a:extLst>
        </xdr:cNvPr>
        <xdr:cNvSpPr/>
      </xdr:nvSpPr>
      <xdr:spPr>
        <a:xfrm>
          <a:off x="12509500" y="580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35363</xdr:rowOff>
    </xdr:from>
    <xdr:to>
      <xdr:col>68</xdr:col>
      <xdr:colOff>73025</xdr:colOff>
      <xdr:row>29</xdr:row>
      <xdr:rowOff>110568</xdr:rowOff>
    </xdr:to>
    <xdr:cxnSp macro="">
      <xdr:nvCxnSpPr>
        <xdr:cNvPr id="150" name="直線コネクタ 149">
          <a:extLst>
            <a:ext uri="{FF2B5EF4-FFF2-40B4-BE49-F238E27FC236}">
              <a16:creationId xmlns:a16="http://schemas.microsoft.com/office/drawing/2014/main" id="{4EFEF3DB-037F-48FB-9F9D-AAC70E04747C}"/>
            </a:ext>
          </a:extLst>
        </xdr:cNvPr>
        <xdr:cNvCxnSpPr/>
      </xdr:nvCxnSpPr>
      <xdr:spPr>
        <a:xfrm flipV="1">
          <a:off x="12560300" y="5778938"/>
          <a:ext cx="762000" cy="75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52331</xdr:rowOff>
    </xdr:from>
    <xdr:to>
      <xdr:col>60</xdr:col>
      <xdr:colOff>123825</xdr:colOff>
      <xdr:row>29</xdr:row>
      <xdr:rowOff>153931</xdr:rowOff>
    </xdr:to>
    <xdr:sp macro="" textlink="">
      <xdr:nvSpPr>
        <xdr:cNvPr id="151" name="楕円 150">
          <a:extLst>
            <a:ext uri="{FF2B5EF4-FFF2-40B4-BE49-F238E27FC236}">
              <a16:creationId xmlns:a16="http://schemas.microsoft.com/office/drawing/2014/main" id="{4DF69A6E-E826-4EDE-892D-E75C174130A4}"/>
            </a:ext>
          </a:extLst>
        </xdr:cNvPr>
        <xdr:cNvSpPr/>
      </xdr:nvSpPr>
      <xdr:spPr>
        <a:xfrm>
          <a:off x="11747500" y="5795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103131</xdr:rowOff>
    </xdr:from>
    <xdr:to>
      <xdr:col>64</xdr:col>
      <xdr:colOff>73025</xdr:colOff>
      <xdr:row>29</xdr:row>
      <xdr:rowOff>110568</xdr:rowOff>
    </xdr:to>
    <xdr:cxnSp macro="">
      <xdr:nvCxnSpPr>
        <xdr:cNvPr id="152" name="直線コネクタ 151">
          <a:extLst>
            <a:ext uri="{FF2B5EF4-FFF2-40B4-BE49-F238E27FC236}">
              <a16:creationId xmlns:a16="http://schemas.microsoft.com/office/drawing/2014/main" id="{A5996F12-A55C-41DC-8C97-B18D90D9D6FE}"/>
            </a:ext>
          </a:extLst>
        </xdr:cNvPr>
        <xdr:cNvCxnSpPr/>
      </xdr:nvCxnSpPr>
      <xdr:spPr>
        <a:xfrm>
          <a:off x="11798300" y="5846706"/>
          <a:ext cx="762000" cy="7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146780</xdr:rowOff>
    </xdr:from>
    <xdr:ext cx="469744" cy="259045"/>
    <xdr:sp macro="" textlink="">
      <xdr:nvSpPr>
        <xdr:cNvPr id="153" name="n_1aveValue債務償還比率">
          <a:extLst>
            <a:ext uri="{FF2B5EF4-FFF2-40B4-BE49-F238E27FC236}">
              <a16:creationId xmlns:a16="http://schemas.microsoft.com/office/drawing/2014/main" id="{E7C64D62-1A51-48DE-B30C-4668A9A80E69}"/>
            </a:ext>
          </a:extLst>
        </xdr:cNvPr>
        <xdr:cNvSpPr txBox="1"/>
      </xdr:nvSpPr>
      <xdr:spPr>
        <a:xfrm>
          <a:off x="13836727" y="5718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46534</xdr:rowOff>
    </xdr:from>
    <xdr:ext cx="469744" cy="259045"/>
    <xdr:sp macro="" textlink="">
      <xdr:nvSpPr>
        <xdr:cNvPr id="154" name="n_2aveValue債務償還比率">
          <a:extLst>
            <a:ext uri="{FF2B5EF4-FFF2-40B4-BE49-F238E27FC236}">
              <a16:creationId xmlns:a16="http://schemas.microsoft.com/office/drawing/2014/main" id="{956A6AF3-6D46-4C6B-942F-6F0583901935}"/>
            </a:ext>
          </a:extLst>
        </xdr:cNvPr>
        <xdr:cNvSpPr txBox="1"/>
      </xdr:nvSpPr>
      <xdr:spPr>
        <a:xfrm>
          <a:off x="13087427" y="5961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57040</xdr:rowOff>
    </xdr:from>
    <xdr:ext cx="469744" cy="259045"/>
    <xdr:sp macro="" textlink="">
      <xdr:nvSpPr>
        <xdr:cNvPr id="155" name="n_3aveValue債務償還比率">
          <a:extLst>
            <a:ext uri="{FF2B5EF4-FFF2-40B4-BE49-F238E27FC236}">
              <a16:creationId xmlns:a16="http://schemas.microsoft.com/office/drawing/2014/main" id="{2F54D2BD-B6DC-48A9-9C54-E17838F0A38E}"/>
            </a:ext>
          </a:extLst>
        </xdr:cNvPr>
        <xdr:cNvSpPr txBox="1"/>
      </xdr:nvSpPr>
      <xdr:spPr>
        <a:xfrm>
          <a:off x="12325427" y="614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64117</xdr:rowOff>
    </xdr:from>
    <xdr:ext cx="469744" cy="259045"/>
    <xdr:sp macro="" textlink="">
      <xdr:nvSpPr>
        <xdr:cNvPr id="156" name="n_4aveValue債務償還比率">
          <a:extLst>
            <a:ext uri="{FF2B5EF4-FFF2-40B4-BE49-F238E27FC236}">
              <a16:creationId xmlns:a16="http://schemas.microsoft.com/office/drawing/2014/main" id="{A05E7C7F-E5FB-4056-8ABF-074EAFB7CAC9}"/>
            </a:ext>
          </a:extLst>
        </xdr:cNvPr>
        <xdr:cNvSpPr txBox="1"/>
      </xdr:nvSpPr>
      <xdr:spPr>
        <a:xfrm>
          <a:off x="11563427" y="6150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140451</xdr:rowOff>
    </xdr:from>
    <xdr:ext cx="469744" cy="259045"/>
    <xdr:sp macro="" textlink="">
      <xdr:nvSpPr>
        <xdr:cNvPr id="157" name="n_1mainValue債務償還比率">
          <a:extLst>
            <a:ext uri="{FF2B5EF4-FFF2-40B4-BE49-F238E27FC236}">
              <a16:creationId xmlns:a16="http://schemas.microsoft.com/office/drawing/2014/main" id="{87378C5D-E874-4C6B-B9B4-920C45B20EA8}"/>
            </a:ext>
          </a:extLst>
        </xdr:cNvPr>
        <xdr:cNvSpPr txBox="1"/>
      </xdr:nvSpPr>
      <xdr:spPr>
        <a:xfrm>
          <a:off x="13836727" y="6055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102690</xdr:rowOff>
    </xdr:from>
    <xdr:ext cx="469744" cy="259045"/>
    <xdr:sp macro="" textlink="">
      <xdr:nvSpPr>
        <xdr:cNvPr id="158" name="n_2mainValue債務償還比率">
          <a:extLst>
            <a:ext uri="{FF2B5EF4-FFF2-40B4-BE49-F238E27FC236}">
              <a16:creationId xmlns:a16="http://schemas.microsoft.com/office/drawing/2014/main" id="{6FAD219E-AC41-436A-A3A7-4BE2EF56F26B}"/>
            </a:ext>
          </a:extLst>
        </xdr:cNvPr>
        <xdr:cNvSpPr txBox="1"/>
      </xdr:nvSpPr>
      <xdr:spPr>
        <a:xfrm>
          <a:off x="13087427" y="5503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6445</xdr:rowOff>
    </xdr:from>
    <xdr:ext cx="469744" cy="259045"/>
    <xdr:sp macro="" textlink="">
      <xdr:nvSpPr>
        <xdr:cNvPr id="159" name="n_3mainValue債務償還比率">
          <a:extLst>
            <a:ext uri="{FF2B5EF4-FFF2-40B4-BE49-F238E27FC236}">
              <a16:creationId xmlns:a16="http://schemas.microsoft.com/office/drawing/2014/main" id="{9C7854CA-4074-41B2-805C-A4D21B43DE83}"/>
            </a:ext>
          </a:extLst>
        </xdr:cNvPr>
        <xdr:cNvSpPr txBox="1"/>
      </xdr:nvSpPr>
      <xdr:spPr>
        <a:xfrm>
          <a:off x="12325427" y="5578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170458</xdr:rowOff>
    </xdr:from>
    <xdr:ext cx="469744" cy="259045"/>
    <xdr:sp macro="" textlink="">
      <xdr:nvSpPr>
        <xdr:cNvPr id="160" name="n_4mainValue債務償還比率">
          <a:extLst>
            <a:ext uri="{FF2B5EF4-FFF2-40B4-BE49-F238E27FC236}">
              <a16:creationId xmlns:a16="http://schemas.microsoft.com/office/drawing/2014/main" id="{B96F7A85-74C3-453B-98C6-12F41F64CF52}"/>
            </a:ext>
          </a:extLst>
        </xdr:cNvPr>
        <xdr:cNvSpPr txBox="1"/>
      </xdr:nvSpPr>
      <xdr:spPr>
        <a:xfrm>
          <a:off x="11563427" y="5571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277BEEE5-56BD-4474-B9B1-6BB053C54DF1}"/>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5069AC11-5FDB-4F36-9906-E741292AA66C}"/>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57ADF15A-7250-4860-8DD4-ED88F7467377}"/>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21333318-F4F1-4FE9-AE9C-54D5ECA8252A}"/>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2BEDA559-FB01-44E6-9417-DFF4F407BD1B}"/>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D5F32A7E-0062-424D-B2AE-82B4579D9072}"/>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51C24C7-F9DC-407B-9E50-9B19E55903D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8676C31-6A68-4898-B743-8BA214F17D0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67BB1CA-E43F-4F54-BBF0-C8E4605F028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410A81C-D19B-47FC-B035-C11C7A58A14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栃木県宇都宮市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BE4A17E-2E18-4472-88B6-782D668965E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06C0A89-B281-479E-97C1-EC3152A02A7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C3D3245-A240-4774-969C-D49E1898A37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BC0C8DE-B80F-41A3-B03B-2E2B0805E15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BC476AB-559A-4BC9-8B61-A2F7000E21C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F1E2AE1-3E6C-425B-A831-7937CC82858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515,831
505,034
416.85
241,033,466
234,161,210
3,552,518
106,725,227
145,134,979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486D8AC-5DB1-418C-A644-BB69D8A9C73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EF2FD54-3363-4956-A307-C77619ACAB4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3F1798F-5509-450D-BB06-B5A7F1BFF3A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44.1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20E9F57-1EF0-4EDF-8023-3ACDC491B28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98F454B-A847-418F-881A-62C2ADDC334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40B39A55-3B59-4176-94E1-6913ADBD40BA}"/>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AB963D8-6998-4E24-8E72-8BF484FC093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258A8E5-5517-4A30-89A3-04B052D78FA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53ADCE0-00A0-4B4A-A71E-692F42174D2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46F94F4-135F-44C7-AAEC-C5561DE990F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18B439E-3F5E-4C0A-B3F1-C9BFBFFA223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EDBF9F6-CF49-4FE3-81CB-1730E2AA123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27C63FE-9724-4112-BACC-BAD09483DC7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9FF2198-58AE-475F-BFF9-302AB39DE76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67847D8-E004-4DF5-A162-FF9C4902E03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5D28F76-9434-4478-8B85-0B14CABF00A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2274C5-66FF-48B0-A525-5B84EED25B2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D4BB8B8-B0AC-43D3-ABA3-F8AA7985DD8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C9D0749-F25C-4E86-840B-11205EDB9F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79495E9-9F7F-4CB7-8845-F3D87D041163}"/>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18EEFCD-B38E-4413-B0C6-93A5D38FBFD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B238B47-DC0E-44B9-A392-6289A17BD01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6BF8A69-D630-40EC-A162-2EECF787BA0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A5F6B03-1F46-4AAF-8215-0C83C86BC0D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D1763F0-205B-45CE-9BA7-6F92D9E7608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44BCF2F-5DB7-416A-A402-1157490F8C7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6B5F764-3811-4A29-A647-CCD3156FFD8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0A24297-58A8-4ECE-A87E-FE26805897D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FE672A4-BACB-49E3-A16E-A49CFFC0168C}"/>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A315FDA-D8F1-4AF5-B915-D77E116D3D5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7885EBC-2D53-4295-AED5-39DCD163AF3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7FC3C81-7D63-4286-AF3F-6E1E899DBA19}"/>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545974D9-25FC-4473-8AD2-5AB224982EA9}"/>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BBF5CBEA-96DB-4DE1-BCC7-3352761CE8BD}"/>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3CF241DD-E5F3-4EAA-A695-3ED48BD920A9}"/>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3CE6E5BD-1755-4063-993D-67450EAD2291}"/>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83028CEE-016F-45A7-BF1F-9294008785BE}"/>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CA5111A5-41D1-4BF8-87A3-2350C815D34A}"/>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DA6E3855-AD83-403B-AD4A-C02CEE26C81A}"/>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79A3027D-E6F9-4F2B-BEC2-4970566F788F}"/>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17E1FA76-9F18-44F6-A0F0-6A532A94D832}"/>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829FE7A6-BAA0-4EF8-8BD9-1E986D68424A}"/>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FCDB7A31-4DFB-4BC4-85AF-A4638686FF2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137922</xdr:rowOff>
    </xdr:from>
    <xdr:to>
      <xdr:col>24</xdr:col>
      <xdr:colOff>62865</xdr:colOff>
      <xdr:row>41</xdr:row>
      <xdr:rowOff>78486</xdr:rowOff>
    </xdr:to>
    <xdr:cxnSp macro="">
      <xdr:nvCxnSpPr>
        <xdr:cNvPr id="55" name="直線コネクタ 54">
          <a:extLst>
            <a:ext uri="{FF2B5EF4-FFF2-40B4-BE49-F238E27FC236}">
              <a16:creationId xmlns:a16="http://schemas.microsoft.com/office/drawing/2014/main" id="{B04C083B-DE6B-4262-8505-B61C5A8E6A8A}"/>
            </a:ext>
          </a:extLst>
        </xdr:cNvPr>
        <xdr:cNvCxnSpPr/>
      </xdr:nvCxnSpPr>
      <xdr:spPr>
        <a:xfrm flipV="1">
          <a:off x="4634865" y="5795772"/>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82313</xdr:rowOff>
    </xdr:from>
    <xdr:ext cx="405111" cy="259045"/>
    <xdr:sp macro="" textlink="">
      <xdr:nvSpPr>
        <xdr:cNvPr id="56" name="【道路】&#10;有形固定資産減価償却率最小値テキスト">
          <a:extLst>
            <a:ext uri="{FF2B5EF4-FFF2-40B4-BE49-F238E27FC236}">
              <a16:creationId xmlns:a16="http://schemas.microsoft.com/office/drawing/2014/main" id="{986267AD-58D9-488D-9435-A50B1EEA4FB7}"/>
            </a:ext>
          </a:extLst>
        </xdr:cNvPr>
        <xdr:cNvSpPr txBox="1"/>
      </xdr:nvSpPr>
      <xdr:spPr>
        <a:xfrm>
          <a:off x="4673600" y="7111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78486</xdr:rowOff>
    </xdr:from>
    <xdr:to>
      <xdr:col>24</xdr:col>
      <xdr:colOff>152400</xdr:colOff>
      <xdr:row>41</xdr:row>
      <xdr:rowOff>78486</xdr:rowOff>
    </xdr:to>
    <xdr:cxnSp macro="">
      <xdr:nvCxnSpPr>
        <xdr:cNvPr id="57" name="直線コネクタ 56">
          <a:extLst>
            <a:ext uri="{FF2B5EF4-FFF2-40B4-BE49-F238E27FC236}">
              <a16:creationId xmlns:a16="http://schemas.microsoft.com/office/drawing/2014/main" id="{02881FB5-36CE-4E9B-80DA-48902B4531AE}"/>
            </a:ext>
          </a:extLst>
        </xdr:cNvPr>
        <xdr:cNvCxnSpPr/>
      </xdr:nvCxnSpPr>
      <xdr:spPr>
        <a:xfrm>
          <a:off x="4546600" y="710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84599</xdr:rowOff>
    </xdr:from>
    <xdr:ext cx="405111" cy="259045"/>
    <xdr:sp macro="" textlink="">
      <xdr:nvSpPr>
        <xdr:cNvPr id="58" name="【道路】&#10;有形固定資産減価償却率最大値テキスト">
          <a:extLst>
            <a:ext uri="{FF2B5EF4-FFF2-40B4-BE49-F238E27FC236}">
              <a16:creationId xmlns:a16="http://schemas.microsoft.com/office/drawing/2014/main" id="{3CD5F167-877E-47F6-9FB9-2D0B7C375A8A}"/>
            </a:ext>
          </a:extLst>
        </xdr:cNvPr>
        <xdr:cNvSpPr txBox="1"/>
      </xdr:nvSpPr>
      <xdr:spPr>
        <a:xfrm>
          <a:off x="4673600" y="5570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137922</xdr:rowOff>
    </xdr:from>
    <xdr:to>
      <xdr:col>24</xdr:col>
      <xdr:colOff>152400</xdr:colOff>
      <xdr:row>33</xdr:row>
      <xdr:rowOff>137922</xdr:rowOff>
    </xdr:to>
    <xdr:cxnSp macro="">
      <xdr:nvCxnSpPr>
        <xdr:cNvPr id="59" name="直線コネクタ 58">
          <a:extLst>
            <a:ext uri="{FF2B5EF4-FFF2-40B4-BE49-F238E27FC236}">
              <a16:creationId xmlns:a16="http://schemas.microsoft.com/office/drawing/2014/main" id="{AB773214-A51B-4818-BAD6-C7AB2869633D}"/>
            </a:ext>
          </a:extLst>
        </xdr:cNvPr>
        <xdr:cNvCxnSpPr/>
      </xdr:nvCxnSpPr>
      <xdr:spPr>
        <a:xfrm>
          <a:off x="4546600" y="5795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26687</xdr:rowOff>
    </xdr:from>
    <xdr:ext cx="405111" cy="259045"/>
    <xdr:sp macro="" textlink="">
      <xdr:nvSpPr>
        <xdr:cNvPr id="60" name="【道路】&#10;有形固定資産減価償却率平均値テキスト">
          <a:extLst>
            <a:ext uri="{FF2B5EF4-FFF2-40B4-BE49-F238E27FC236}">
              <a16:creationId xmlns:a16="http://schemas.microsoft.com/office/drawing/2014/main" id="{0A01E2FA-B9DB-474E-A8F0-D396004A9281}"/>
            </a:ext>
          </a:extLst>
        </xdr:cNvPr>
        <xdr:cNvSpPr txBox="1"/>
      </xdr:nvSpPr>
      <xdr:spPr>
        <a:xfrm>
          <a:off x="4673600" y="6370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48260</xdr:rowOff>
    </xdr:from>
    <xdr:to>
      <xdr:col>24</xdr:col>
      <xdr:colOff>114300</xdr:colOff>
      <xdr:row>37</xdr:row>
      <xdr:rowOff>149860</xdr:rowOff>
    </xdr:to>
    <xdr:sp macro="" textlink="">
      <xdr:nvSpPr>
        <xdr:cNvPr id="61" name="フローチャート: 判断 60">
          <a:extLst>
            <a:ext uri="{FF2B5EF4-FFF2-40B4-BE49-F238E27FC236}">
              <a16:creationId xmlns:a16="http://schemas.microsoft.com/office/drawing/2014/main" id="{F89C7AA8-8DA1-48CE-8054-8A1F3AF92010}"/>
            </a:ext>
          </a:extLst>
        </xdr:cNvPr>
        <xdr:cNvSpPr/>
      </xdr:nvSpPr>
      <xdr:spPr>
        <a:xfrm>
          <a:off x="458470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23114</xdr:rowOff>
    </xdr:from>
    <xdr:to>
      <xdr:col>20</xdr:col>
      <xdr:colOff>38100</xdr:colOff>
      <xdr:row>37</xdr:row>
      <xdr:rowOff>124714</xdr:rowOff>
    </xdr:to>
    <xdr:sp macro="" textlink="">
      <xdr:nvSpPr>
        <xdr:cNvPr id="62" name="フローチャート: 判断 61">
          <a:extLst>
            <a:ext uri="{FF2B5EF4-FFF2-40B4-BE49-F238E27FC236}">
              <a16:creationId xmlns:a16="http://schemas.microsoft.com/office/drawing/2014/main" id="{CA074A6A-115F-4C4F-B0D8-03F354D4F1F7}"/>
            </a:ext>
          </a:extLst>
        </xdr:cNvPr>
        <xdr:cNvSpPr/>
      </xdr:nvSpPr>
      <xdr:spPr>
        <a:xfrm>
          <a:off x="3746500" y="636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a:extLst>
            <a:ext uri="{FF2B5EF4-FFF2-40B4-BE49-F238E27FC236}">
              <a16:creationId xmlns:a16="http://schemas.microsoft.com/office/drawing/2014/main" id="{CA7FF3CB-EC6C-4045-AE01-72204FB37E1B}"/>
            </a:ext>
          </a:extLst>
        </xdr:cNvPr>
        <xdr:cNvSpPr/>
      </xdr:nvSpPr>
      <xdr:spPr>
        <a:xfrm>
          <a:off x="2857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132842</xdr:rowOff>
    </xdr:from>
    <xdr:to>
      <xdr:col>10</xdr:col>
      <xdr:colOff>165100</xdr:colOff>
      <xdr:row>37</xdr:row>
      <xdr:rowOff>62992</xdr:rowOff>
    </xdr:to>
    <xdr:sp macro="" textlink="">
      <xdr:nvSpPr>
        <xdr:cNvPr id="64" name="フローチャート: 判断 63">
          <a:extLst>
            <a:ext uri="{FF2B5EF4-FFF2-40B4-BE49-F238E27FC236}">
              <a16:creationId xmlns:a16="http://schemas.microsoft.com/office/drawing/2014/main" id="{30CEB176-108A-47EC-BF53-7011727D250C}"/>
            </a:ext>
          </a:extLst>
        </xdr:cNvPr>
        <xdr:cNvSpPr/>
      </xdr:nvSpPr>
      <xdr:spPr>
        <a:xfrm>
          <a:off x="1968500" y="630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98552</xdr:rowOff>
    </xdr:from>
    <xdr:to>
      <xdr:col>6</xdr:col>
      <xdr:colOff>38100</xdr:colOff>
      <xdr:row>37</xdr:row>
      <xdr:rowOff>28702</xdr:rowOff>
    </xdr:to>
    <xdr:sp macro="" textlink="">
      <xdr:nvSpPr>
        <xdr:cNvPr id="65" name="フローチャート: 判断 64">
          <a:extLst>
            <a:ext uri="{FF2B5EF4-FFF2-40B4-BE49-F238E27FC236}">
              <a16:creationId xmlns:a16="http://schemas.microsoft.com/office/drawing/2014/main" id="{B8403AB3-2E47-451C-ACC8-522914E77678}"/>
            </a:ext>
          </a:extLst>
        </xdr:cNvPr>
        <xdr:cNvSpPr/>
      </xdr:nvSpPr>
      <xdr:spPr>
        <a:xfrm>
          <a:off x="1079500" y="627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9D7BE9DD-C432-466C-808A-F6E53BB7732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8AB41591-51FD-4441-8C60-5C78897FCCE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385B31FA-604F-46E4-9B53-EC12AAFE5EBE}"/>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E4CBADE-D7F4-4448-9513-470F12D7327A}"/>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4EB8F8C-65CB-4BB3-A498-E571F1CDFFF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119126</xdr:rowOff>
    </xdr:from>
    <xdr:to>
      <xdr:col>24</xdr:col>
      <xdr:colOff>114300</xdr:colOff>
      <xdr:row>35</xdr:row>
      <xdr:rowOff>49276</xdr:rowOff>
    </xdr:to>
    <xdr:sp macro="" textlink="">
      <xdr:nvSpPr>
        <xdr:cNvPr id="71" name="楕円 70">
          <a:extLst>
            <a:ext uri="{FF2B5EF4-FFF2-40B4-BE49-F238E27FC236}">
              <a16:creationId xmlns:a16="http://schemas.microsoft.com/office/drawing/2014/main" id="{888D3079-5BFF-4192-BEBE-AFB556323E18}"/>
            </a:ext>
          </a:extLst>
        </xdr:cNvPr>
        <xdr:cNvSpPr/>
      </xdr:nvSpPr>
      <xdr:spPr>
        <a:xfrm>
          <a:off x="4584700" y="5948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142003</xdr:rowOff>
    </xdr:from>
    <xdr:ext cx="405111" cy="259045"/>
    <xdr:sp macro="" textlink="">
      <xdr:nvSpPr>
        <xdr:cNvPr id="72" name="【道路】&#10;有形固定資産減価償却率該当値テキスト">
          <a:extLst>
            <a:ext uri="{FF2B5EF4-FFF2-40B4-BE49-F238E27FC236}">
              <a16:creationId xmlns:a16="http://schemas.microsoft.com/office/drawing/2014/main" id="{D51EB6B9-5F47-43BC-84DD-AC8DCA65FF44}"/>
            </a:ext>
          </a:extLst>
        </xdr:cNvPr>
        <xdr:cNvSpPr txBox="1"/>
      </xdr:nvSpPr>
      <xdr:spPr>
        <a:xfrm>
          <a:off x="4673600" y="5799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73406</xdr:rowOff>
    </xdr:from>
    <xdr:to>
      <xdr:col>20</xdr:col>
      <xdr:colOff>38100</xdr:colOff>
      <xdr:row>35</xdr:row>
      <xdr:rowOff>3556</xdr:rowOff>
    </xdr:to>
    <xdr:sp macro="" textlink="">
      <xdr:nvSpPr>
        <xdr:cNvPr id="73" name="楕円 72">
          <a:extLst>
            <a:ext uri="{FF2B5EF4-FFF2-40B4-BE49-F238E27FC236}">
              <a16:creationId xmlns:a16="http://schemas.microsoft.com/office/drawing/2014/main" id="{9590858A-DBA0-43C2-AF63-C0B3F31FB46E}"/>
            </a:ext>
          </a:extLst>
        </xdr:cNvPr>
        <xdr:cNvSpPr/>
      </xdr:nvSpPr>
      <xdr:spPr>
        <a:xfrm>
          <a:off x="3746500" y="5902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124206</xdr:rowOff>
    </xdr:from>
    <xdr:to>
      <xdr:col>24</xdr:col>
      <xdr:colOff>63500</xdr:colOff>
      <xdr:row>34</xdr:row>
      <xdr:rowOff>169926</xdr:rowOff>
    </xdr:to>
    <xdr:cxnSp macro="">
      <xdr:nvCxnSpPr>
        <xdr:cNvPr id="74" name="直線コネクタ 73">
          <a:extLst>
            <a:ext uri="{FF2B5EF4-FFF2-40B4-BE49-F238E27FC236}">
              <a16:creationId xmlns:a16="http://schemas.microsoft.com/office/drawing/2014/main" id="{94F57523-564C-451E-B8F6-69C5DCC00945}"/>
            </a:ext>
          </a:extLst>
        </xdr:cNvPr>
        <xdr:cNvCxnSpPr/>
      </xdr:nvCxnSpPr>
      <xdr:spPr>
        <a:xfrm>
          <a:off x="3797300" y="595350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34544</xdr:rowOff>
    </xdr:from>
    <xdr:to>
      <xdr:col>15</xdr:col>
      <xdr:colOff>101600</xdr:colOff>
      <xdr:row>34</xdr:row>
      <xdr:rowOff>136144</xdr:rowOff>
    </xdr:to>
    <xdr:sp macro="" textlink="">
      <xdr:nvSpPr>
        <xdr:cNvPr id="75" name="楕円 74">
          <a:extLst>
            <a:ext uri="{FF2B5EF4-FFF2-40B4-BE49-F238E27FC236}">
              <a16:creationId xmlns:a16="http://schemas.microsoft.com/office/drawing/2014/main" id="{6C982C98-652D-4A33-BCA9-EC8E15858BFC}"/>
            </a:ext>
          </a:extLst>
        </xdr:cNvPr>
        <xdr:cNvSpPr/>
      </xdr:nvSpPr>
      <xdr:spPr>
        <a:xfrm>
          <a:off x="2857500" y="586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85344</xdr:rowOff>
    </xdr:from>
    <xdr:to>
      <xdr:col>19</xdr:col>
      <xdr:colOff>177800</xdr:colOff>
      <xdr:row>34</xdr:row>
      <xdr:rowOff>124206</xdr:rowOff>
    </xdr:to>
    <xdr:cxnSp macro="">
      <xdr:nvCxnSpPr>
        <xdr:cNvPr id="76" name="直線コネクタ 75">
          <a:extLst>
            <a:ext uri="{FF2B5EF4-FFF2-40B4-BE49-F238E27FC236}">
              <a16:creationId xmlns:a16="http://schemas.microsoft.com/office/drawing/2014/main" id="{FB8F23FD-C15C-4B35-8AED-FA25DA2ECCF2}"/>
            </a:ext>
          </a:extLst>
        </xdr:cNvPr>
        <xdr:cNvCxnSpPr/>
      </xdr:nvCxnSpPr>
      <xdr:spPr>
        <a:xfrm>
          <a:off x="2908300" y="5914644"/>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167132</xdr:rowOff>
    </xdr:from>
    <xdr:to>
      <xdr:col>10</xdr:col>
      <xdr:colOff>165100</xdr:colOff>
      <xdr:row>34</xdr:row>
      <xdr:rowOff>97282</xdr:rowOff>
    </xdr:to>
    <xdr:sp macro="" textlink="">
      <xdr:nvSpPr>
        <xdr:cNvPr id="77" name="楕円 76">
          <a:extLst>
            <a:ext uri="{FF2B5EF4-FFF2-40B4-BE49-F238E27FC236}">
              <a16:creationId xmlns:a16="http://schemas.microsoft.com/office/drawing/2014/main" id="{19622F12-6BD2-44B6-8A12-D0650AF87A1D}"/>
            </a:ext>
          </a:extLst>
        </xdr:cNvPr>
        <xdr:cNvSpPr/>
      </xdr:nvSpPr>
      <xdr:spPr>
        <a:xfrm>
          <a:off x="1968500" y="582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46482</xdr:rowOff>
    </xdr:from>
    <xdr:to>
      <xdr:col>15</xdr:col>
      <xdr:colOff>50800</xdr:colOff>
      <xdr:row>34</xdr:row>
      <xdr:rowOff>85344</xdr:rowOff>
    </xdr:to>
    <xdr:cxnSp macro="">
      <xdr:nvCxnSpPr>
        <xdr:cNvPr id="78" name="直線コネクタ 77">
          <a:extLst>
            <a:ext uri="{FF2B5EF4-FFF2-40B4-BE49-F238E27FC236}">
              <a16:creationId xmlns:a16="http://schemas.microsoft.com/office/drawing/2014/main" id="{AA38F6B8-BE52-45D6-8811-E500A490B1F0}"/>
            </a:ext>
          </a:extLst>
        </xdr:cNvPr>
        <xdr:cNvCxnSpPr/>
      </xdr:nvCxnSpPr>
      <xdr:spPr>
        <a:xfrm>
          <a:off x="2019300" y="5875782"/>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123698</xdr:rowOff>
    </xdr:from>
    <xdr:to>
      <xdr:col>6</xdr:col>
      <xdr:colOff>38100</xdr:colOff>
      <xdr:row>34</xdr:row>
      <xdr:rowOff>53848</xdr:rowOff>
    </xdr:to>
    <xdr:sp macro="" textlink="">
      <xdr:nvSpPr>
        <xdr:cNvPr id="79" name="楕円 78">
          <a:extLst>
            <a:ext uri="{FF2B5EF4-FFF2-40B4-BE49-F238E27FC236}">
              <a16:creationId xmlns:a16="http://schemas.microsoft.com/office/drawing/2014/main" id="{9F0D1C01-12D7-48D8-9CB0-4C73F222AA75}"/>
            </a:ext>
          </a:extLst>
        </xdr:cNvPr>
        <xdr:cNvSpPr/>
      </xdr:nvSpPr>
      <xdr:spPr>
        <a:xfrm>
          <a:off x="1079500" y="5781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3048</xdr:rowOff>
    </xdr:from>
    <xdr:to>
      <xdr:col>10</xdr:col>
      <xdr:colOff>114300</xdr:colOff>
      <xdr:row>34</xdr:row>
      <xdr:rowOff>46482</xdr:rowOff>
    </xdr:to>
    <xdr:cxnSp macro="">
      <xdr:nvCxnSpPr>
        <xdr:cNvPr id="80" name="直線コネクタ 79">
          <a:extLst>
            <a:ext uri="{FF2B5EF4-FFF2-40B4-BE49-F238E27FC236}">
              <a16:creationId xmlns:a16="http://schemas.microsoft.com/office/drawing/2014/main" id="{24804742-997F-4F8F-B164-E7C4CD249ADE}"/>
            </a:ext>
          </a:extLst>
        </xdr:cNvPr>
        <xdr:cNvCxnSpPr/>
      </xdr:nvCxnSpPr>
      <xdr:spPr>
        <a:xfrm>
          <a:off x="1130300" y="583234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115841</xdr:rowOff>
    </xdr:from>
    <xdr:ext cx="405111" cy="259045"/>
    <xdr:sp macro="" textlink="">
      <xdr:nvSpPr>
        <xdr:cNvPr id="81" name="n_1aveValue【道路】&#10;有形固定資産減価償却率">
          <a:extLst>
            <a:ext uri="{FF2B5EF4-FFF2-40B4-BE49-F238E27FC236}">
              <a16:creationId xmlns:a16="http://schemas.microsoft.com/office/drawing/2014/main" id="{0449E986-B8A3-4859-946E-7A9431AA48A0}"/>
            </a:ext>
          </a:extLst>
        </xdr:cNvPr>
        <xdr:cNvSpPr txBox="1"/>
      </xdr:nvSpPr>
      <xdr:spPr>
        <a:xfrm>
          <a:off x="3582044" y="645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86123</xdr:rowOff>
    </xdr:from>
    <xdr:ext cx="405111" cy="259045"/>
    <xdr:sp macro="" textlink="">
      <xdr:nvSpPr>
        <xdr:cNvPr id="82" name="n_2aveValue【道路】&#10;有形固定資産減価償却率">
          <a:extLst>
            <a:ext uri="{FF2B5EF4-FFF2-40B4-BE49-F238E27FC236}">
              <a16:creationId xmlns:a16="http://schemas.microsoft.com/office/drawing/2014/main" id="{B1C78050-5E4F-4938-A328-7ECBAD65C3D1}"/>
            </a:ext>
          </a:extLst>
        </xdr:cNvPr>
        <xdr:cNvSpPr txBox="1"/>
      </xdr:nvSpPr>
      <xdr:spPr>
        <a:xfrm>
          <a:off x="2705744" y="6429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54119</xdr:rowOff>
    </xdr:from>
    <xdr:ext cx="405111" cy="259045"/>
    <xdr:sp macro="" textlink="">
      <xdr:nvSpPr>
        <xdr:cNvPr id="83" name="n_3aveValue【道路】&#10;有形固定資産減価償却率">
          <a:extLst>
            <a:ext uri="{FF2B5EF4-FFF2-40B4-BE49-F238E27FC236}">
              <a16:creationId xmlns:a16="http://schemas.microsoft.com/office/drawing/2014/main" id="{76B80721-F41A-4D6E-B625-020D7B3A9992}"/>
            </a:ext>
          </a:extLst>
        </xdr:cNvPr>
        <xdr:cNvSpPr txBox="1"/>
      </xdr:nvSpPr>
      <xdr:spPr>
        <a:xfrm>
          <a:off x="1816744" y="6397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19829</xdr:rowOff>
    </xdr:from>
    <xdr:ext cx="405111" cy="259045"/>
    <xdr:sp macro="" textlink="">
      <xdr:nvSpPr>
        <xdr:cNvPr id="84" name="n_4aveValue【道路】&#10;有形固定資産減価償却率">
          <a:extLst>
            <a:ext uri="{FF2B5EF4-FFF2-40B4-BE49-F238E27FC236}">
              <a16:creationId xmlns:a16="http://schemas.microsoft.com/office/drawing/2014/main" id="{92155409-BDDF-4729-A997-65D1B4BAD77A}"/>
            </a:ext>
          </a:extLst>
        </xdr:cNvPr>
        <xdr:cNvSpPr txBox="1"/>
      </xdr:nvSpPr>
      <xdr:spPr>
        <a:xfrm>
          <a:off x="927744" y="6363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20083</xdr:rowOff>
    </xdr:from>
    <xdr:ext cx="405111" cy="259045"/>
    <xdr:sp macro="" textlink="">
      <xdr:nvSpPr>
        <xdr:cNvPr id="85" name="n_1mainValue【道路】&#10;有形固定資産減価償却率">
          <a:extLst>
            <a:ext uri="{FF2B5EF4-FFF2-40B4-BE49-F238E27FC236}">
              <a16:creationId xmlns:a16="http://schemas.microsoft.com/office/drawing/2014/main" id="{7AFD2DA7-2C25-4524-B218-08FBFB3CC6E6}"/>
            </a:ext>
          </a:extLst>
        </xdr:cNvPr>
        <xdr:cNvSpPr txBox="1"/>
      </xdr:nvSpPr>
      <xdr:spPr>
        <a:xfrm>
          <a:off x="3582044" y="567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152671</xdr:rowOff>
    </xdr:from>
    <xdr:ext cx="405111" cy="259045"/>
    <xdr:sp macro="" textlink="">
      <xdr:nvSpPr>
        <xdr:cNvPr id="86" name="n_2mainValue【道路】&#10;有形固定資産減価償却率">
          <a:extLst>
            <a:ext uri="{FF2B5EF4-FFF2-40B4-BE49-F238E27FC236}">
              <a16:creationId xmlns:a16="http://schemas.microsoft.com/office/drawing/2014/main" id="{90869144-DC7B-47A0-B037-8CDBD16F7E34}"/>
            </a:ext>
          </a:extLst>
        </xdr:cNvPr>
        <xdr:cNvSpPr txBox="1"/>
      </xdr:nvSpPr>
      <xdr:spPr>
        <a:xfrm>
          <a:off x="2705744" y="5639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113809</xdr:rowOff>
    </xdr:from>
    <xdr:ext cx="405111" cy="259045"/>
    <xdr:sp macro="" textlink="">
      <xdr:nvSpPr>
        <xdr:cNvPr id="87" name="n_3mainValue【道路】&#10;有形固定資産減価償却率">
          <a:extLst>
            <a:ext uri="{FF2B5EF4-FFF2-40B4-BE49-F238E27FC236}">
              <a16:creationId xmlns:a16="http://schemas.microsoft.com/office/drawing/2014/main" id="{514C384D-E3BB-4AF1-B10D-FD01FAE973B9}"/>
            </a:ext>
          </a:extLst>
        </xdr:cNvPr>
        <xdr:cNvSpPr txBox="1"/>
      </xdr:nvSpPr>
      <xdr:spPr>
        <a:xfrm>
          <a:off x="1816744" y="560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70375</xdr:rowOff>
    </xdr:from>
    <xdr:ext cx="405111" cy="259045"/>
    <xdr:sp macro="" textlink="">
      <xdr:nvSpPr>
        <xdr:cNvPr id="88" name="n_4mainValue【道路】&#10;有形固定資産減価償却率">
          <a:extLst>
            <a:ext uri="{FF2B5EF4-FFF2-40B4-BE49-F238E27FC236}">
              <a16:creationId xmlns:a16="http://schemas.microsoft.com/office/drawing/2014/main" id="{C888E126-4718-4998-8F8C-143AB949B6D2}"/>
            </a:ext>
          </a:extLst>
        </xdr:cNvPr>
        <xdr:cNvSpPr txBox="1"/>
      </xdr:nvSpPr>
      <xdr:spPr>
        <a:xfrm>
          <a:off x="927744" y="5556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D5127B2D-85EC-4752-8700-942A8575653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85B7B2F1-700A-44B5-8F04-FAA220D1BE7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26FD735F-BED5-48B8-93C5-E7497B400EF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EDCE018D-E14E-421B-B02D-0B6A47BBFCB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F09F5-701C-4388-A4FF-31CD9BC9423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6F145F2A-04A8-4C24-A8C2-3E8E238D47B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7939DFFF-8B39-41A8-9B81-699C57ED542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E6D374A-490D-43EF-9B8E-C1DF258A0F6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87FE62B9-23B4-4761-AE00-C434AEB8B537}"/>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5ACA3C4-625B-44C2-9D45-8A2B75C77DD4}"/>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id="{9F9477C0-BCD8-4451-9D9C-B0B947B1CCA7}"/>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id="{A23F1B6E-AF69-4D7A-A830-C2CA72358F4A}"/>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id="{82265E5A-70C4-426B-AA48-6DE9104E4DE4}"/>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a:extLst>
            <a:ext uri="{FF2B5EF4-FFF2-40B4-BE49-F238E27FC236}">
              <a16:creationId xmlns:a16="http://schemas.microsoft.com/office/drawing/2014/main" id="{E8F33192-7AE1-4C41-8CD1-6474BE61A01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id="{74357FF7-62A9-4E36-8724-A026862230DA}"/>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4" name="テキスト ボックス 103">
          <a:extLst>
            <a:ext uri="{FF2B5EF4-FFF2-40B4-BE49-F238E27FC236}">
              <a16:creationId xmlns:a16="http://schemas.microsoft.com/office/drawing/2014/main" id="{B420CCE1-7AEF-4DF0-83F0-7A36C2A10106}"/>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id="{1BC0673A-186E-4FDB-88B0-FA90A98EA349}"/>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6" name="テキスト ボックス 105">
          <a:extLst>
            <a:ext uri="{FF2B5EF4-FFF2-40B4-BE49-F238E27FC236}">
              <a16:creationId xmlns:a16="http://schemas.microsoft.com/office/drawing/2014/main" id="{C3407105-5BD6-47B0-AE32-EECAA9D8F2BC}"/>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45FA7099-989E-4496-9357-EB62826746E4}"/>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8" name="テキスト ボックス 107">
          <a:extLst>
            <a:ext uri="{FF2B5EF4-FFF2-40B4-BE49-F238E27FC236}">
              <a16:creationId xmlns:a16="http://schemas.microsoft.com/office/drawing/2014/main" id="{6C2CF576-410A-45F2-BCB0-76EECAFE22BE}"/>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a:extLst>
            <a:ext uri="{FF2B5EF4-FFF2-40B4-BE49-F238E27FC236}">
              <a16:creationId xmlns:a16="http://schemas.microsoft.com/office/drawing/2014/main" id="{3036CF91-1915-4EDD-A126-F32E1E307482}"/>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54894</xdr:rowOff>
    </xdr:from>
    <xdr:to>
      <xdr:col>54</xdr:col>
      <xdr:colOff>189865</xdr:colOff>
      <xdr:row>41</xdr:row>
      <xdr:rowOff>70896</xdr:rowOff>
    </xdr:to>
    <xdr:cxnSp macro="">
      <xdr:nvCxnSpPr>
        <xdr:cNvPr id="110" name="直線コネクタ 109">
          <a:extLst>
            <a:ext uri="{FF2B5EF4-FFF2-40B4-BE49-F238E27FC236}">
              <a16:creationId xmlns:a16="http://schemas.microsoft.com/office/drawing/2014/main" id="{9FC862A6-E81A-4358-B752-EC8A7C93F967}"/>
            </a:ext>
          </a:extLst>
        </xdr:cNvPr>
        <xdr:cNvCxnSpPr/>
      </xdr:nvCxnSpPr>
      <xdr:spPr>
        <a:xfrm flipV="1">
          <a:off x="10476865" y="5712744"/>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74723</xdr:rowOff>
    </xdr:from>
    <xdr:ext cx="469744" cy="259045"/>
    <xdr:sp macro="" textlink="">
      <xdr:nvSpPr>
        <xdr:cNvPr id="111" name="【道路】&#10;一人当たり延長最小値テキスト">
          <a:extLst>
            <a:ext uri="{FF2B5EF4-FFF2-40B4-BE49-F238E27FC236}">
              <a16:creationId xmlns:a16="http://schemas.microsoft.com/office/drawing/2014/main" id="{B7626352-C381-402F-9D50-4AEFA4C7575F}"/>
            </a:ext>
          </a:extLst>
        </xdr:cNvPr>
        <xdr:cNvSpPr txBox="1"/>
      </xdr:nvSpPr>
      <xdr:spPr>
        <a:xfrm>
          <a:off x="10515600" y="710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70896</xdr:rowOff>
    </xdr:from>
    <xdr:to>
      <xdr:col>55</xdr:col>
      <xdr:colOff>88900</xdr:colOff>
      <xdr:row>41</xdr:row>
      <xdr:rowOff>70896</xdr:rowOff>
    </xdr:to>
    <xdr:cxnSp macro="">
      <xdr:nvCxnSpPr>
        <xdr:cNvPr id="112" name="直線コネクタ 111">
          <a:extLst>
            <a:ext uri="{FF2B5EF4-FFF2-40B4-BE49-F238E27FC236}">
              <a16:creationId xmlns:a16="http://schemas.microsoft.com/office/drawing/2014/main" id="{0E406582-11C0-45AB-BCF8-95B4A0932ADD}"/>
            </a:ext>
          </a:extLst>
        </xdr:cNvPr>
        <xdr:cNvCxnSpPr/>
      </xdr:nvCxnSpPr>
      <xdr:spPr>
        <a:xfrm>
          <a:off x="10388600" y="710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1571</xdr:rowOff>
    </xdr:from>
    <xdr:ext cx="534377" cy="259045"/>
    <xdr:sp macro="" textlink="">
      <xdr:nvSpPr>
        <xdr:cNvPr id="113" name="【道路】&#10;一人当たり延長最大値テキスト">
          <a:extLst>
            <a:ext uri="{FF2B5EF4-FFF2-40B4-BE49-F238E27FC236}">
              <a16:creationId xmlns:a16="http://schemas.microsoft.com/office/drawing/2014/main" id="{D4A935E9-1408-4AEA-944E-AE3A2DECCDFF}"/>
            </a:ext>
          </a:extLst>
        </xdr:cNvPr>
        <xdr:cNvSpPr txBox="1"/>
      </xdr:nvSpPr>
      <xdr:spPr>
        <a:xfrm>
          <a:off x="10515600" y="5487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54894</xdr:rowOff>
    </xdr:from>
    <xdr:to>
      <xdr:col>55</xdr:col>
      <xdr:colOff>88900</xdr:colOff>
      <xdr:row>33</xdr:row>
      <xdr:rowOff>54894</xdr:rowOff>
    </xdr:to>
    <xdr:cxnSp macro="">
      <xdr:nvCxnSpPr>
        <xdr:cNvPr id="114" name="直線コネクタ 113">
          <a:extLst>
            <a:ext uri="{FF2B5EF4-FFF2-40B4-BE49-F238E27FC236}">
              <a16:creationId xmlns:a16="http://schemas.microsoft.com/office/drawing/2014/main" id="{679CF99E-3565-4666-A1BE-587E6E5BE5AD}"/>
            </a:ext>
          </a:extLst>
        </xdr:cNvPr>
        <xdr:cNvCxnSpPr/>
      </xdr:nvCxnSpPr>
      <xdr:spPr>
        <a:xfrm>
          <a:off x="10388600" y="571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34276</xdr:rowOff>
    </xdr:from>
    <xdr:ext cx="469744" cy="259045"/>
    <xdr:sp macro="" textlink="">
      <xdr:nvSpPr>
        <xdr:cNvPr id="115" name="【道路】&#10;一人当たり延長平均値テキスト">
          <a:extLst>
            <a:ext uri="{FF2B5EF4-FFF2-40B4-BE49-F238E27FC236}">
              <a16:creationId xmlns:a16="http://schemas.microsoft.com/office/drawing/2014/main" id="{9F7BFBE7-8E33-4B7C-8E36-E2863A507F7A}"/>
            </a:ext>
          </a:extLst>
        </xdr:cNvPr>
        <xdr:cNvSpPr txBox="1"/>
      </xdr:nvSpPr>
      <xdr:spPr>
        <a:xfrm>
          <a:off x="10515600" y="65493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55849</xdr:rowOff>
    </xdr:from>
    <xdr:to>
      <xdr:col>55</xdr:col>
      <xdr:colOff>50800</xdr:colOff>
      <xdr:row>38</xdr:row>
      <xdr:rowOff>157449</xdr:rowOff>
    </xdr:to>
    <xdr:sp macro="" textlink="">
      <xdr:nvSpPr>
        <xdr:cNvPr id="116" name="フローチャート: 判断 115">
          <a:extLst>
            <a:ext uri="{FF2B5EF4-FFF2-40B4-BE49-F238E27FC236}">
              <a16:creationId xmlns:a16="http://schemas.microsoft.com/office/drawing/2014/main" id="{5F8B69B7-9AC4-4537-8738-76EE187BA57F}"/>
            </a:ext>
          </a:extLst>
        </xdr:cNvPr>
        <xdr:cNvSpPr/>
      </xdr:nvSpPr>
      <xdr:spPr>
        <a:xfrm>
          <a:off x="10426700" y="657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65634</xdr:rowOff>
    </xdr:from>
    <xdr:to>
      <xdr:col>50</xdr:col>
      <xdr:colOff>165100</xdr:colOff>
      <xdr:row>38</xdr:row>
      <xdr:rowOff>167234</xdr:rowOff>
    </xdr:to>
    <xdr:sp macro="" textlink="">
      <xdr:nvSpPr>
        <xdr:cNvPr id="117" name="フローチャート: 判断 116">
          <a:extLst>
            <a:ext uri="{FF2B5EF4-FFF2-40B4-BE49-F238E27FC236}">
              <a16:creationId xmlns:a16="http://schemas.microsoft.com/office/drawing/2014/main" id="{0307E0D0-BB4F-4557-B9FC-F80B13686241}"/>
            </a:ext>
          </a:extLst>
        </xdr:cNvPr>
        <xdr:cNvSpPr/>
      </xdr:nvSpPr>
      <xdr:spPr>
        <a:xfrm>
          <a:off x="9588500" y="658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68285</xdr:rowOff>
    </xdr:from>
    <xdr:to>
      <xdr:col>46</xdr:col>
      <xdr:colOff>38100</xdr:colOff>
      <xdr:row>38</xdr:row>
      <xdr:rowOff>169885</xdr:rowOff>
    </xdr:to>
    <xdr:sp macro="" textlink="">
      <xdr:nvSpPr>
        <xdr:cNvPr id="118" name="フローチャート: 判断 117">
          <a:extLst>
            <a:ext uri="{FF2B5EF4-FFF2-40B4-BE49-F238E27FC236}">
              <a16:creationId xmlns:a16="http://schemas.microsoft.com/office/drawing/2014/main" id="{AE584686-15B4-45DC-BEFA-2A4E4752834C}"/>
            </a:ext>
          </a:extLst>
        </xdr:cNvPr>
        <xdr:cNvSpPr/>
      </xdr:nvSpPr>
      <xdr:spPr>
        <a:xfrm>
          <a:off x="8699500" y="658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76332</xdr:rowOff>
    </xdr:from>
    <xdr:to>
      <xdr:col>41</xdr:col>
      <xdr:colOff>101600</xdr:colOff>
      <xdr:row>39</xdr:row>
      <xdr:rowOff>6482</xdr:rowOff>
    </xdr:to>
    <xdr:sp macro="" textlink="">
      <xdr:nvSpPr>
        <xdr:cNvPr id="119" name="フローチャート: 判断 118">
          <a:extLst>
            <a:ext uri="{FF2B5EF4-FFF2-40B4-BE49-F238E27FC236}">
              <a16:creationId xmlns:a16="http://schemas.microsoft.com/office/drawing/2014/main" id="{2BB1499B-CB9C-4DA6-8F2D-9E3443BB27FE}"/>
            </a:ext>
          </a:extLst>
        </xdr:cNvPr>
        <xdr:cNvSpPr/>
      </xdr:nvSpPr>
      <xdr:spPr>
        <a:xfrm>
          <a:off x="7810500" y="659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71486</xdr:rowOff>
    </xdr:from>
    <xdr:to>
      <xdr:col>36</xdr:col>
      <xdr:colOff>165100</xdr:colOff>
      <xdr:row>39</xdr:row>
      <xdr:rowOff>1636</xdr:rowOff>
    </xdr:to>
    <xdr:sp macro="" textlink="">
      <xdr:nvSpPr>
        <xdr:cNvPr id="120" name="フローチャート: 判断 119">
          <a:extLst>
            <a:ext uri="{FF2B5EF4-FFF2-40B4-BE49-F238E27FC236}">
              <a16:creationId xmlns:a16="http://schemas.microsoft.com/office/drawing/2014/main" id="{60BC93A9-C3A8-40DB-9FC8-6D67C4263F65}"/>
            </a:ext>
          </a:extLst>
        </xdr:cNvPr>
        <xdr:cNvSpPr/>
      </xdr:nvSpPr>
      <xdr:spPr>
        <a:xfrm>
          <a:off x="6921500" y="658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A76C2B14-9E7B-4173-A1B5-077C4460E9E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E4BAE1E9-92B0-4A47-B6E0-0B08B94D22A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5C056F03-F894-4DAA-B614-B3C3DDC47D95}"/>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B5521992-F0F2-4E1D-A5C3-1A1742FF151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E0D5E457-C5B2-4DBE-8A82-A63A8EAF8CF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51735</xdr:rowOff>
    </xdr:from>
    <xdr:to>
      <xdr:col>55</xdr:col>
      <xdr:colOff>50800</xdr:colOff>
      <xdr:row>38</xdr:row>
      <xdr:rowOff>153335</xdr:rowOff>
    </xdr:to>
    <xdr:sp macro="" textlink="">
      <xdr:nvSpPr>
        <xdr:cNvPr id="126" name="楕円 125">
          <a:extLst>
            <a:ext uri="{FF2B5EF4-FFF2-40B4-BE49-F238E27FC236}">
              <a16:creationId xmlns:a16="http://schemas.microsoft.com/office/drawing/2014/main" id="{55B84C66-EDAB-4526-B5F2-2A5AB1D6654E}"/>
            </a:ext>
          </a:extLst>
        </xdr:cNvPr>
        <xdr:cNvSpPr/>
      </xdr:nvSpPr>
      <xdr:spPr>
        <a:xfrm>
          <a:off x="10426700" y="656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74612</xdr:rowOff>
    </xdr:from>
    <xdr:ext cx="469744" cy="259045"/>
    <xdr:sp macro="" textlink="">
      <xdr:nvSpPr>
        <xdr:cNvPr id="127" name="【道路】&#10;一人当たり延長該当値テキスト">
          <a:extLst>
            <a:ext uri="{FF2B5EF4-FFF2-40B4-BE49-F238E27FC236}">
              <a16:creationId xmlns:a16="http://schemas.microsoft.com/office/drawing/2014/main" id="{2E331412-2688-4540-BA8D-DC17C48F8D03}"/>
            </a:ext>
          </a:extLst>
        </xdr:cNvPr>
        <xdr:cNvSpPr txBox="1"/>
      </xdr:nvSpPr>
      <xdr:spPr>
        <a:xfrm>
          <a:off x="10515600" y="6418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54478</xdr:rowOff>
    </xdr:from>
    <xdr:to>
      <xdr:col>50</xdr:col>
      <xdr:colOff>165100</xdr:colOff>
      <xdr:row>38</xdr:row>
      <xdr:rowOff>156078</xdr:rowOff>
    </xdr:to>
    <xdr:sp macro="" textlink="">
      <xdr:nvSpPr>
        <xdr:cNvPr id="128" name="楕円 127">
          <a:extLst>
            <a:ext uri="{FF2B5EF4-FFF2-40B4-BE49-F238E27FC236}">
              <a16:creationId xmlns:a16="http://schemas.microsoft.com/office/drawing/2014/main" id="{36389177-F6C0-4B98-A4F0-AF2F3611785C}"/>
            </a:ext>
          </a:extLst>
        </xdr:cNvPr>
        <xdr:cNvSpPr/>
      </xdr:nvSpPr>
      <xdr:spPr>
        <a:xfrm>
          <a:off x="9588500" y="6569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102535</xdr:rowOff>
    </xdr:from>
    <xdr:to>
      <xdr:col>55</xdr:col>
      <xdr:colOff>0</xdr:colOff>
      <xdr:row>38</xdr:row>
      <xdr:rowOff>105278</xdr:rowOff>
    </xdr:to>
    <xdr:cxnSp macro="">
      <xdr:nvCxnSpPr>
        <xdr:cNvPr id="129" name="直線コネクタ 128">
          <a:extLst>
            <a:ext uri="{FF2B5EF4-FFF2-40B4-BE49-F238E27FC236}">
              <a16:creationId xmlns:a16="http://schemas.microsoft.com/office/drawing/2014/main" id="{2292F82E-8977-43D0-B563-CD0A137A03D6}"/>
            </a:ext>
          </a:extLst>
        </xdr:cNvPr>
        <xdr:cNvCxnSpPr/>
      </xdr:nvCxnSpPr>
      <xdr:spPr>
        <a:xfrm flipV="1">
          <a:off x="9639300" y="6617635"/>
          <a:ext cx="8382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60878</xdr:rowOff>
    </xdr:from>
    <xdr:to>
      <xdr:col>46</xdr:col>
      <xdr:colOff>38100</xdr:colOff>
      <xdr:row>38</xdr:row>
      <xdr:rowOff>162478</xdr:rowOff>
    </xdr:to>
    <xdr:sp macro="" textlink="">
      <xdr:nvSpPr>
        <xdr:cNvPr id="130" name="楕円 129">
          <a:extLst>
            <a:ext uri="{FF2B5EF4-FFF2-40B4-BE49-F238E27FC236}">
              <a16:creationId xmlns:a16="http://schemas.microsoft.com/office/drawing/2014/main" id="{82D7DB30-67A5-402C-AA01-42B0D33EE9CB}"/>
            </a:ext>
          </a:extLst>
        </xdr:cNvPr>
        <xdr:cNvSpPr/>
      </xdr:nvSpPr>
      <xdr:spPr>
        <a:xfrm>
          <a:off x="8699500" y="657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105278</xdr:rowOff>
    </xdr:from>
    <xdr:to>
      <xdr:col>50</xdr:col>
      <xdr:colOff>114300</xdr:colOff>
      <xdr:row>38</xdr:row>
      <xdr:rowOff>111678</xdr:rowOff>
    </xdr:to>
    <xdr:cxnSp macro="">
      <xdr:nvCxnSpPr>
        <xdr:cNvPr id="131" name="直線コネクタ 130">
          <a:extLst>
            <a:ext uri="{FF2B5EF4-FFF2-40B4-BE49-F238E27FC236}">
              <a16:creationId xmlns:a16="http://schemas.microsoft.com/office/drawing/2014/main" id="{6990961C-93A4-48B2-BEDF-FF7B998A5FF2}"/>
            </a:ext>
          </a:extLst>
        </xdr:cNvPr>
        <xdr:cNvCxnSpPr/>
      </xdr:nvCxnSpPr>
      <xdr:spPr>
        <a:xfrm flipV="1">
          <a:off x="8750300" y="6620378"/>
          <a:ext cx="889000" cy="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63805</xdr:rowOff>
    </xdr:from>
    <xdr:to>
      <xdr:col>41</xdr:col>
      <xdr:colOff>101600</xdr:colOff>
      <xdr:row>38</xdr:row>
      <xdr:rowOff>165405</xdr:rowOff>
    </xdr:to>
    <xdr:sp macro="" textlink="">
      <xdr:nvSpPr>
        <xdr:cNvPr id="132" name="楕円 131">
          <a:extLst>
            <a:ext uri="{FF2B5EF4-FFF2-40B4-BE49-F238E27FC236}">
              <a16:creationId xmlns:a16="http://schemas.microsoft.com/office/drawing/2014/main" id="{A6BD2550-6D96-4EEA-A71F-493AE7C314C5}"/>
            </a:ext>
          </a:extLst>
        </xdr:cNvPr>
        <xdr:cNvSpPr/>
      </xdr:nvSpPr>
      <xdr:spPr>
        <a:xfrm>
          <a:off x="7810500" y="657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111678</xdr:rowOff>
    </xdr:from>
    <xdr:to>
      <xdr:col>45</xdr:col>
      <xdr:colOff>177800</xdr:colOff>
      <xdr:row>38</xdr:row>
      <xdr:rowOff>114605</xdr:rowOff>
    </xdr:to>
    <xdr:cxnSp macro="">
      <xdr:nvCxnSpPr>
        <xdr:cNvPr id="133" name="直線コネクタ 132">
          <a:extLst>
            <a:ext uri="{FF2B5EF4-FFF2-40B4-BE49-F238E27FC236}">
              <a16:creationId xmlns:a16="http://schemas.microsoft.com/office/drawing/2014/main" id="{9B0ADEED-CA90-4E95-B307-3CF9D7668DF9}"/>
            </a:ext>
          </a:extLst>
        </xdr:cNvPr>
        <xdr:cNvCxnSpPr/>
      </xdr:nvCxnSpPr>
      <xdr:spPr>
        <a:xfrm flipV="1">
          <a:off x="7861300" y="6626778"/>
          <a:ext cx="889000" cy="2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57587</xdr:rowOff>
    </xdr:from>
    <xdr:to>
      <xdr:col>36</xdr:col>
      <xdr:colOff>165100</xdr:colOff>
      <xdr:row>38</xdr:row>
      <xdr:rowOff>159187</xdr:rowOff>
    </xdr:to>
    <xdr:sp macro="" textlink="">
      <xdr:nvSpPr>
        <xdr:cNvPr id="134" name="楕円 133">
          <a:extLst>
            <a:ext uri="{FF2B5EF4-FFF2-40B4-BE49-F238E27FC236}">
              <a16:creationId xmlns:a16="http://schemas.microsoft.com/office/drawing/2014/main" id="{9762D7AA-55C7-4984-9EBE-1ABE2432BB24}"/>
            </a:ext>
          </a:extLst>
        </xdr:cNvPr>
        <xdr:cNvSpPr/>
      </xdr:nvSpPr>
      <xdr:spPr>
        <a:xfrm>
          <a:off x="6921500" y="6572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108387</xdr:rowOff>
    </xdr:from>
    <xdr:to>
      <xdr:col>41</xdr:col>
      <xdr:colOff>50800</xdr:colOff>
      <xdr:row>38</xdr:row>
      <xdr:rowOff>114605</xdr:rowOff>
    </xdr:to>
    <xdr:cxnSp macro="">
      <xdr:nvCxnSpPr>
        <xdr:cNvPr id="135" name="直線コネクタ 134">
          <a:extLst>
            <a:ext uri="{FF2B5EF4-FFF2-40B4-BE49-F238E27FC236}">
              <a16:creationId xmlns:a16="http://schemas.microsoft.com/office/drawing/2014/main" id="{06E69AF1-D521-49F5-B0D4-695E408ED408}"/>
            </a:ext>
          </a:extLst>
        </xdr:cNvPr>
        <xdr:cNvCxnSpPr/>
      </xdr:nvCxnSpPr>
      <xdr:spPr>
        <a:xfrm>
          <a:off x="6972300" y="6623487"/>
          <a:ext cx="889000" cy="6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158361</xdr:rowOff>
    </xdr:from>
    <xdr:ext cx="469744" cy="259045"/>
    <xdr:sp macro="" textlink="">
      <xdr:nvSpPr>
        <xdr:cNvPr id="136" name="n_1aveValue【道路】&#10;一人当たり延長">
          <a:extLst>
            <a:ext uri="{FF2B5EF4-FFF2-40B4-BE49-F238E27FC236}">
              <a16:creationId xmlns:a16="http://schemas.microsoft.com/office/drawing/2014/main" id="{CD6E8757-8F65-4C06-8B29-72C039585F5C}"/>
            </a:ext>
          </a:extLst>
        </xdr:cNvPr>
        <xdr:cNvSpPr txBox="1"/>
      </xdr:nvSpPr>
      <xdr:spPr>
        <a:xfrm>
          <a:off x="9391727" y="667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161012</xdr:rowOff>
    </xdr:from>
    <xdr:ext cx="469744" cy="259045"/>
    <xdr:sp macro="" textlink="">
      <xdr:nvSpPr>
        <xdr:cNvPr id="137" name="n_2aveValue【道路】&#10;一人当たり延長">
          <a:extLst>
            <a:ext uri="{FF2B5EF4-FFF2-40B4-BE49-F238E27FC236}">
              <a16:creationId xmlns:a16="http://schemas.microsoft.com/office/drawing/2014/main" id="{65E850AE-2822-45F4-A7D1-0D206F798EF8}"/>
            </a:ext>
          </a:extLst>
        </xdr:cNvPr>
        <xdr:cNvSpPr txBox="1"/>
      </xdr:nvSpPr>
      <xdr:spPr>
        <a:xfrm>
          <a:off x="8515427" y="667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169059</xdr:rowOff>
    </xdr:from>
    <xdr:ext cx="469744" cy="259045"/>
    <xdr:sp macro="" textlink="">
      <xdr:nvSpPr>
        <xdr:cNvPr id="138" name="n_3aveValue【道路】&#10;一人当たり延長">
          <a:extLst>
            <a:ext uri="{FF2B5EF4-FFF2-40B4-BE49-F238E27FC236}">
              <a16:creationId xmlns:a16="http://schemas.microsoft.com/office/drawing/2014/main" id="{BA0ADD84-AE60-40C1-905F-183545EFC12C}"/>
            </a:ext>
          </a:extLst>
        </xdr:cNvPr>
        <xdr:cNvSpPr txBox="1"/>
      </xdr:nvSpPr>
      <xdr:spPr>
        <a:xfrm>
          <a:off x="7626427" y="6684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164213</xdr:rowOff>
    </xdr:from>
    <xdr:ext cx="469744" cy="259045"/>
    <xdr:sp macro="" textlink="">
      <xdr:nvSpPr>
        <xdr:cNvPr id="139" name="n_4aveValue【道路】&#10;一人当たり延長">
          <a:extLst>
            <a:ext uri="{FF2B5EF4-FFF2-40B4-BE49-F238E27FC236}">
              <a16:creationId xmlns:a16="http://schemas.microsoft.com/office/drawing/2014/main" id="{5012F704-94A8-41C7-9259-10A8CB510D41}"/>
            </a:ext>
          </a:extLst>
        </xdr:cNvPr>
        <xdr:cNvSpPr txBox="1"/>
      </xdr:nvSpPr>
      <xdr:spPr>
        <a:xfrm>
          <a:off x="6737427" y="6679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1155</xdr:rowOff>
    </xdr:from>
    <xdr:ext cx="469744" cy="259045"/>
    <xdr:sp macro="" textlink="">
      <xdr:nvSpPr>
        <xdr:cNvPr id="140" name="n_1mainValue【道路】&#10;一人当たり延長">
          <a:extLst>
            <a:ext uri="{FF2B5EF4-FFF2-40B4-BE49-F238E27FC236}">
              <a16:creationId xmlns:a16="http://schemas.microsoft.com/office/drawing/2014/main" id="{7476358E-DF73-4EA7-8EBA-506EBD6CC8E9}"/>
            </a:ext>
          </a:extLst>
        </xdr:cNvPr>
        <xdr:cNvSpPr txBox="1"/>
      </xdr:nvSpPr>
      <xdr:spPr>
        <a:xfrm>
          <a:off x="9391727" y="6344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7556</xdr:rowOff>
    </xdr:from>
    <xdr:ext cx="469744" cy="259045"/>
    <xdr:sp macro="" textlink="">
      <xdr:nvSpPr>
        <xdr:cNvPr id="141" name="n_2mainValue【道路】&#10;一人当たり延長">
          <a:extLst>
            <a:ext uri="{FF2B5EF4-FFF2-40B4-BE49-F238E27FC236}">
              <a16:creationId xmlns:a16="http://schemas.microsoft.com/office/drawing/2014/main" id="{7449AD3A-6531-4962-B593-BE9E3790F7DA}"/>
            </a:ext>
          </a:extLst>
        </xdr:cNvPr>
        <xdr:cNvSpPr txBox="1"/>
      </xdr:nvSpPr>
      <xdr:spPr>
        <a:xfrm>
          <a:off x="8515427" y="6351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10482</xdr:rowOff>
    </xdr:from>
    <xdr:ext cx="469744" cy="259045"/>
    <xdr:sp macro="" textlink="">
      <xdr:nvSpPr>
        <xdr:cNvPr id="142" name="n_3mainValue【道路】&#10;一人当たり延長">
          <a:extLst>
            <a:ext uri="{FF2B5EF4-FFF2-40B4-BE49-F238E27FC236}">
              <a16:creationId xmlns:a16="http://schemas.microsoft.com/office/drawing/2014/main" id="{2EF3AA08-F586-440A-9F3A-42BC7F36CEF4}"/>
            </a:ext>
          </a:extLst>
        </xdr:cNvPr>
        <xdr:cNvSpPr txBox="1"/>
      </xdr:nvSpPr>
      <xdr:spPr>
        <a:xfrm>
          <a:off x="7626427" y="6354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4264</xdr:rowOff>
    </xdr:from>
    <xdr:ext cx="469744" cy="259045"/>
    <xdr:sp macro="" textlink="">
      <xdr:nvSpPr>
        <xdr:cNvPr id="143" name="n_4mainValue【道路】&#10;一人当たり延長">
          <a:extLst>
            <a:ext uri="{FF2B5EF4-FFF2-40B4-BE49-F238E27FC236}">
              <a16:creationId xmlns:a16="http://schemas.microsoft.com/office/drawing/2014/main" id="{97FB26CD-77F5-4C37-9972-5EF4385153BE}"/>
            </a:ext>
          </a:extLst>
        </xdr:cNvPr>
        <xdr:cNvSpPr txBox="1"/>
      </xdr:nvSpPr>
      <xdr:spPr>
        <a:xfrm>
          <a:off x="6737427" y="6347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a:extLst>
            <a:ext uri="{FF2B5EF4-FFF2-40B4-BE49-F238E27FC236}">
              <a16:creationId xmlns:a16="http://schemas.microsoft.com/office/drawing/2014/main" id="{533F6F14-A2E0-4F6D-897B-EB3DA855448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a:extLst>
            <a:ext uri="{FF2B5EF4-FFF2-40B4-BE49-F238E27FC236}">
              <a16:creationId xmlns:a16="http://schemas.microsoft.com/office/drawing/2014/main" id="{58C6A9EF-AE5A-4AF0-9B67-ED55EF4565E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a:extLst>
            <a:ext uri="{FF2B5EF4-FFF2-40B4-BE49-F238E27FC236}">
              <a16:creationId xmlns:a16="http://schemas.microsoft.com/office/drawing/2014/main" id="{79D8F119-6723-4F1B-A013-78D74301ED7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a:extLst>
            <a:ext uri="{FF2B5EF4-FFF2-40B4-BE49-F238E27FC236}">
              <a16:creationId xmlns:a16="http://schemas.microsoft.com/office/drawing/2014/main" id="{C8BF71B1-D8B0-435B-A91B-65F6D15A2A5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a:extLst>
            <a:ext uri="{FF2B5EF4-FFF2-40B4-BE49-F238E27FC236}">
              <a16:creationId xmlns:a16="http://schemas.microsoft.com/office/drawing/2014/main" id="{691A6638-ED74-4735-802C-AFF7A5700DD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a:extLst>
            <a:ext uri="{FF2B5EF4-FFF2-40B4-BE49-F238E27FC236}">
              <a16:creationId xmlns:a16="http://schemas.microsoft.com/office/drawing/2014/main" id="{516A53F7-F524-47B9-A33E-467AAF6FAD1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a:extLst>
            <a:ext uri="{FF2B5EF4-FFF2-40B4-BE49-F238E27FC236}">
              <a16:creationId xmlns:a16="http://schemas.microsoft.com/office/drawing/2014/main" id="{9F5D22E0-F1F9-4731-8C2B-5E6522DF0F09}"/>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a:extLst>
            <a:ext uri="{FF2B5EF4-FFF2-40B4-BE49-F238E27FC236}">
              <a16:creationId xmlns:a16="http://schemas.microsoft.com/office/drawing/2014/main" id="{F36BF80A-3295-4B97-96CA-F3B733853F9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a:extLst>
            <a:ext uri="{FF2B5EF4-FFF2-40B4-BE49-F238E27FC236}">
              <a16:creationId xmlns:a16="http://schemas.microsoft.com/office/drawing/2014/main" id="{84181413-8A4E-4658-99AB-64C8DF139EF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a:extLst>
            <a:ext uri="{FF2B5EF4-FFF2-40B4-BE49-F238E27FC236}">
              <a16:creationId xmlns:a16="http://schemas.microsoft.com/office/drawing/2014/main" id="{EBE52BF7-4FB1-4DBE-AD4C-B405FF482EF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a:extLst>
            <a:ext uri="{FF2B5EF4-FFF2-40B4-BE49-F238E27FC236}">
              <a16:creationId xmlns:a16="http://schemas.microsoft.com/office/drawing/2014/main" id="{ECCCD7E7-FA0F-437F-9EB5-0732577D32C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5" name="直線コネクタ 154">
          <a:extLst>
            <a:ext uri="{FF2B5EF4-FFF2-40B4-BE49-F238E27FC236}">
              <a16:creationId xmlns:a16="http://schemas.microsoft.com/office/drawing/2014/main" id="{1502C969-1035-4AC3-BCBA-43EAF610262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6" name="テキスト ボックス 155">
          <a:extLst>
            <a:ext uri="{FF2B5EF4-FFF2-40B4-BE49-F238E27FC236}">
              <a16:creationId xmlns:a16="http://schemas.microsoft.com/office/drawing/2014/main" id="{6DFD52E2-D8AD-4A2E-87DB-4C1346B04035}"/>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7" name="直線コネクタ 156">
          <a:extLst>
            <a:ext uri="{FF2B5EF4-FFF2-40B4-BE49-F238E27FC236}">
              <a16:creationId xmlns:a16="http://schemas.microsoft.com/office/drawing/2014/main" id="{1716C1D1-A304-40CF-B6D9-1C20A264642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8" name="テキスト ボックス 157">
          <a:extLst>
            <a:ext uri="{FF2B5EF4-FFF2-40B4-BE49-F238E27FC236}">
              <a16:creationId xmlns:a16="http://schemas.microsoft.com/office/drawing/2014/main" id="{87ED164F-E62E-41D1-B178-571BC16C2D69}"/>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9" name="直線コネクタ 158">
          <a:extLst>
            <a:ext uri="{FF2B5EF4-FFF2-40B4-BE49-F238E27FC236}">
              <a16:creationId xmlns:a16="http://schemas.microsoft.com/office/drawing/2014/main" id="{1F87BC60-CA59-469F-B516-E6C28F67E1F7}"/>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0" name="テキスト ボックス 159">
          <a:extLst>
            <a:ext uri="{FF2B5EF4-FFF2-40B4-BE49-F238E27FC236}">
              <a16:creationId xmlns:a16="http://schemas.microsoft.com/office/drawing/2014/main" id="{34C33E09-D263-4D1F-AD78-EB6D477A83BA}"/>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1" name="直線コネクタ 160">
          <a:extLst>
            <a:ext uri="{FF2B5EF4-FFF2-40B4-BE49-F238E27FC236}">
              <a16:creationId xmlns:a16="http://schemas.microsoft.com/office/drawing/2014/main" id="{C19C096F-B5AD-4B49-8D21-2AF3B5615CE4}"/>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2" name="テキスト ボックス 161">
          <a:extLst>
            <a:ext uri="{FF2B5EF4-FFF2-40B4-BE49-F238E27FC236}">
              <a16:creationId xmlns:a16="http://schemas.microsoft.com/office/drawing/2014/main" id="{2441E990-372B-4C04-9B9D-797BB6531DCF}"/>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3" name="直線コネクタ 162">
          <a:extLst>
            <a:ext uri="{FF2B5EF4-FFF2-40B4-BE49-F238E27FC236}">
              <a16:creationId xmlns:a16="http://schemas.microsoft.com/office/drawing/2014/main" id="{338D7FD5-809B-4867-9B8F-AEA888795841}"/>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4" name="テキスト ボックス 163">
          <a:extLst>
            <a:ext uri="{FF2B5EF4-FFF2-40B4-BE49-F238E27FC236}">
              <a16:creationId xmlns:a16="http://schemas.microsoft.com/office/drawing/2014/main" id="{C753833A-769F-4C4D-AD44-2DE4072B5395}"/>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168D3B8B-2804-4CE6-9C6D-854B296C401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6" name="テキスト ボックス 165">
          <a:extLst>
            <a:ext uri="{FF2B5EF4-FFF2-40B4-BE49-F238E27FC236}">
              <a16:creationId xmlns:a16="http://schemas.microsoft.com/office/drawing/2014/main" id="{79EB58F9-46A7-4264-BFB4-C7963AC480E3}"/>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橋りょう・トンネル】&#10;有形固定資産減価償却率グラフ枠">
          <a:extLst>
            <a:ext uri="{FF2B5EF4-FFF2-40B4-BE49-F238E27FC236}">
              <a16:creationId xmlns:a16="http://schemas.microsoft.com/office/drawing/2014/main" id="{D2C7BD88-2D76-4804-AD82-B9134EAF558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51435</xdr:rowOff>
    </xdr:from>
    <xdr:to>
      <xdr:col>24</xdr:col>
      <xdr:colOff>62865</xdr:colOff>
      <xdr:row>63</xdr:row>
      <xdr:rowOff>28575</xdr:rowOff>
    </xdr:to>
    <xdr:cxnSp macro="">
      <xdr:nvCxnSpPr>
        <xdr:cNvPr id="168" name="直線コネクタ 167">
          <a:extLst>
            <a:ext uri="{FF2B5EF4-FFF2-40B4-BE49-F238E27FC236}">
              <a16:creationId xmlns:a16="http://schemas.microsoft.com/office/drawing/2014/main" id="{B9BDAAF6-3899-439E-8813-A2155F18BBBE}"/>
            </a:ext>
          </a:extLst>
        </xdr:cNvPr>
        <xdr:cNvCxnSpPr/>
      </xdr:nvCxnSpPr>
      <xdr:spPr>
        <a:xfrm flipV="1">
          <a:off x="4634865" y="9481185"/>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32402</xdr:rowOff>
    </xdr:from>
    <xdr:ext cx="405111" cy="259045"/>
    <xdr:sp macro="" textlink="">
      <xdr:nvSpPr>
        <xdr:cNvPr id="169" name="【橋りょう・トンネル】&#10;有形固定資産減価償却率最小値テキスト">
          <a:extLst>
            <a:ext uri="{FF2B5EF4-FFF2-40B4-BE49-F238E27FC236}">
              <a16:creationId xmlns:a16="http://schemas.microsoft.com/office/drawing/2014/main" id="{AD91B387-73BD-4F95-8541-6B017DA95000}"/>
            </a:ext>
          </a:extLst>
        </xdr:cNvPr>
        <xdr:cNvSpPr txBox="1"/>
      </xdr:nvSpPr>
      <xdr:spPr>
        <a:xfrm>
          <a:off x="4673600" y="1083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28575</xdr:rowOff>
    </xdr:from>
    <xdr:to>
      <xdr:col>24</xdr:col>
      <xdr:colOff>152400</xdr:colOff>
      <xdr:row>63</xdr:row>
      <xdr:rowOff>28575</xdr:rowOff>
    </xdr:to>
    <xdr:cxnSp macro="">
      <xdr:nvCxnSpPr>
        <xdr:cNvPr id="170" name="直線コネクタ 169">
          <a:extLst>
            <a:ext uri="{FF2B5EF4-FFF2-40B4-BE49-F238E27FC236}">
              <a16:creationId xmlns:a16="http://schemas.microsoft.com/office/drawing/2014/main" id="{4C4036B0-EA78-4676-ADEC-3B193530BC21}"/>
            </a:ext>
          </a:extLst>
        </xdr:cNvPr>
        <xdr:cNvCxnSpPr/>
      </xdr:nvCxnSpPr>
      <xdr:spPr>
        <a:xfrm>
          <a:off x="4546600" y="1082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169562</xdr:rowOff>
    </xdr:from>
    <xdr:ext cx="405111" cy="259045"/>
    <xdr:sp macro="" textlink="">
      <xdr:nvSpPr>
        <xdr:cNvPr id="171" name="【橋りょう・トンネル】&#10;有形固定資産減価償却率最大値テキスト">
          <a:extLst>
            <a:ext uri="{FF2B5EF4-FFF2-40B4-BE49-F238E27FC236}">
              <a16:creationId xmlns:a16="http://schemas.microsoft.com/office/drawing/2014/main" id="{EBCFFB96-107C-42EF-875F-44BEF753631A}"/>
            </a:ext>
          </a:extLst>
        </xdr:cNvPr>
        <xdr:cNvSpPr txBox="1"/>
      </xdr:nvSpPr>
      <xdr:spPr>
        <a:xfrm>
          <a:off x="4673600" y="9256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51435</xdr:rowOff>
    </xdr:from>
    <xdr:to>
      <xdr:col>24</xdr:col>
      <xdr:colOff>152400</xdr:colOff>
      <xdr:row>55</xdr:row>
      <xdr:rowOff>51435</xdr:rowOff>
    </xdr:to>
    <xdr:cxnSp macro="">
      <xdr:nvCxnSpPr>
        <xdr:cNvPr id="172" name="直線コネクタ 171">
          <a:extLst>
            <a:ext uri="{FF2B5EF4-FFF2-40B4-BE49-F238E27FC236}">
              <a16:creationId xmlns:a16="http://schemas.microsoft.com/office/drawing/2014/main" id="{D81E8300-985D-411B-9ABA-A5C02BCECA5B}"/>
            </a:ext>
          </a:extLst>
        </xdr:cNvPr>
        <xdr:cNvCxnSpPr/>
      </xdr:nvCxnSpPr>
      <xdr:spPr>
        <a:xfrm>
          <a:off x="4546600" y="9481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160037</xdr:rowOff>
    </xdr:from>
    <xdr:ext cx="405111" cy="259045"/>
    <xdr:sp macro="" textlink="">
      <xdr:nvSpPr>
        <xdr:cNvPr id="173" name="【橋りょう・トンネル】&#10;有形固定資産減価償却率平均値テキスト">
          <a:extLst>
            <a:ext uri="{FF2B5EF4-FFF2-40B4-BE49-F238E27FC236}">
              <a16:creationId xmlns:a16="http://schemas.microsoft.com/office/drawing/2014/main" id="{1DB251FF-7E12-464A-A918-1EB72D029E5E}"/>
            </a:ext>
          </a:extLst>
        </xdr:cNvPr>
        <xdr:cNvSpPr txBox="1"/>
      </xdr:nvSpPr>
      <xdr:spPr>
        <a:xfrm>
          <a:off x="4673600" y="10275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10160</xdr:rowOff>
    </xdr:from>
    <xdr:to>
      <xdr:col>24</xdr:col>
      <xdr:colOff>114300</xdr:colOff>
      <xdr:row>60</xdr:row>
      <xdr:rowOff>111760</xdr:rowOff>
    </xdr:to>
    <xdr:sp macro="" textlink="">
      <xdr:nvSpPr>
        <xdr:cNvPr id="174" name="フローチャート: 判断 173">
          <a:extLst>
            <a:ext uri="{FF2B5EF4-FFF2-40B4-BE49-F238E27FC236}">
              <a16:creationId xmlns:a16="http://schemas.microsoft.com/office/drawing/2014/main" id="{91C0BB1C-83AC-44CB-BB1C-8C2C55BF4EFA}"/>
            </a:ext>
          </a:extLst>
        </xdr:cNvPr>
        <xdr:cNvSpPr/>
      </xdr:nvSpPr>
      <xdr:spPr>
        <a:xfrm>
          <a:off x="45847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162560</xdr:rowOff>
    </xdr:from>
    <xdr:to>
      <xdr:col>20</xdr:col>
      <xdr:colOff>38100</xdr:colOff>
      <xdr:row>60</xdr:row>
      <xdr:rowOff>92710</xdr:rowOff>
    </xdr:to>
    <xdr:sp macro="" textlink="">
      <xdr:nvSpPr>
        <xdr:cNvPr id="175" name="フローチャート: 判断 174">
          <a:extLst>
            <a:ext uri="{FF2B5EF4-FFF2-40B4-BE49-F238E27FC236}">
              <a16:creationId xmlns:a16="http://schemas.microsoft.com/office/drawing/2014/main" id="{B2ABC6A2-EF0B-4273-8CAB-0DD73884815C}"/>
            </a:ext>
          </a:extLst>
        </xdr:cNvPr>
        <xdr:cNvSpPr/>
      </xdr:nvSpPr>
      <xdr:spPr>
        <a:xfrm>
          <a:off x="3746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137795</xdr:rowOff>
    </xdr:from>
    <xdr:to>
      <xdr:col>15</xdr:col>
      <xdr:colOff>101600</xdr:colOff>
      <xdr:row>60</xdr:row>
      <xdr:rowOff>67945</xdr:rowOff>
    </xdr:to>
    <xdr:sp macro="" textlink="">
      <xdr:nvSpPr>
        <xdr:cNvPr id="176" name="フローチャート: 判断 175">
          <a:extLst>
            <a:ext uri="{FF2B5EF4-FFF2-40B4-BE49-F238E27FC236}">
              <a16:creationId xmlns:a16="http://schemas.microsoft.com/office/drawing/2014/main" id="{9B388213-197C-475D-8F69-5AF2501AEB41}"/>
            </a:ext>
          </a:extLst>
        </xdr:cNvPr>
        <xdr:cNvSpPr/>
      </xdr:nvSpPr>
      <xdr:spPr>
        <a:xfrm>
          <a:off x="2857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126365</xdr:rowOff>
    </xdr:from>
    <xdr:to>
      <xdr:col>10</xdr:col>
      <xdr:colOff>165100</xdr:colOff>
      <xdr:row>60</xdr:row>
      <xdr:rowOff>56515</xdr:rowOff>
    </xdr:to>
    <xdr:sp macro="" textlink="">
      <xdr:nvSpPr>
        <xdr:cNvPr id="177" name="フローチャート: 判断 176">
          <a:extLst>
            <a:ext uri="{FF2B5EF4-FFF2-40B4-BE49-F238E27FC236}">
              <a16:creationId xmlns:a16="http://schemas.microsoft.com/office/drawing/2014/main" id="{8F928108-52B5-479D-954D-707EDD2C424B}"/>
            </a:ext>
          </a:extLst>
        </xdr:cNvPr>
        <xdr:cNvSpPr/>
      </xdr:nvSpPr>
      <xdr:spPr>
        <a:xfrm>
          <a:off x="1968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99695</xdr:rowOff>
    </xdr:from>
    <xdr:to>
      <xdr:col>6</xdr:col>
      <xdr:colOff>38100</xdr:colOff>
      <xdr:row>60</xdr:row>
      <xdr:rowOff>29845</xdr:rowOff>
    </xdr:to>
    <xdr:sp macro="" textlink="">
      <xdr:nvSpPr>
        <xdr:cNvPr id="178" name="フローチャート: 判断 177">
          <a:extLst>
            <a:ext uri="{FF2B5EF4-FFF2-40B4-BE49-F238E27FC236}">
              <a16:creationId xmlns:a16="http://schemas.microsoft.com/office/drawing/2014/main" id="{C49D8405-5AF3-48EE-896C-3DC64D6DC71C}"/>
            </a:ext>
          </a:extLst>
        </xdr:cNvPr>
        <xdr:cNvSpPr/>
      </xdr:nvSpPr>
      <xdr:spPr>
        <a:xfrm>
          <a:off x="1079500" y="1021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B24BEEBF-723A-4571-A949-6FCD551F610A}"/>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6BB3734F-C21C-48DE-804B-7E48F609EA2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7FD9EB8A-A8DC-47A3-BE97-ED52DEF3A86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8B2725AC-78E9-4894-8C5F-51DADFA3D88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33C83366-65E2-449C-AF82-19303325ECC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99695</xdr:rowOff>
    </xdr:from>
    <xdr:to>
      <xdr:col>24</xdr:col>
      <xdr:colOff>114300</xdr:colOff>
      <xdr:row>59</xdr:row>
      <xdr:rowOff>29845</xdr:rowOff>
    </xdr:to>
    <xdr:sp macro="" textlink="">
      <xdr:nvSpPr>
        <xdr:cNvPr id="184" name="楕円 183">
          <a:extLst>
            <a:ext uri="{FF2B5EF4-FFF2-40B4-BE49-F238E27FC236}">
              <a16:creationId xmlns:a16="http://schemas.microsoft.com/office/drawing/2014/main" id="{6E659A31-7700-4EFC-9276-A420A98B735D}"/>
            </a:ext>
          </a:extLst>
        </xdr:cNvPr>
        <xdr:cNvSpPr/>
      </xdr:nvSpPr>
      <xdr:spPr>
        <a:xfrm>
          <a:off x="4584700" y="1004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122572</xdr:rowOff>
    </xdr:from>
    <xdr:ext cx="405111" cy="259045"/>
    <xdr:sp macro="" textlink="">
      <xdr:nvSpPr>
        <xdr:cNvPr id="185" name="【橋りょう・トンネル】&#10;有形固定資産減価償却率該当値テキスト">
          <a:extLst>
            <a:ext uri="{FF2B5EF4-FFF2-40B4-BE49-F238E27FC236}">
              <a16:creationId xmlns:a16="http://schemas.microsoft.com/office/drawing/2014/main" id="{B9B52F68-35C8-4C7C-A563-7F8977A7E3C2}"/>
            </a:ext>
          </a:extLst>
        </xdr:cNvPr>
        <xdr:cNvSpPr txBox="1"/>
      </xdr:nvSpPr>
      <xdr:spPr>
        <a:xfrm>
          <a:off x="4673600" y="989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63500</xdr:rowOff>
    </xdr:from>
    <xdr:to>
      <xdr:col>20</xdr:col>
      <xdr:colOff>38100</xdr:colOff>
      <xdr:row>58</xdr:row>
      <xdr:rowOff>165100</xdr:rowOff>
    </xdr:to>
    <xdr:sp macro="" textlink="">
      <xdr:nvSpPr>
        <xdr:cNvPr id="186" name="楕円 185">
          <a:extLst>
            <a:ext uri="{FF2B5EF4-FFF2-40B4-BE49-F238E27FC236}">
              <a16:creationId xmlns:a16="http://schemas.microsoft.com/office/drawing/2014/main" id="{8AA2B38A-7F0F-43C8-B4F8-BA077B6A7F0A}"/>
            </a:ext>
          </a:extLst>
        </xdr:cNvPr>
        <xdr:cNvSpPr/>
      </xdr:nvSpPr>
      <xdr:spPr>
        <a:xfrm>
          <a:off x="3746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114300</xdr:rowOff>
    </xdr:from>
    <xdr:to>
      <xdr:col>24</xdr:col>
      <xdr:colOff>63500</xdr:colOff>
      <xdr:row>58</xdr:row>
      <xdr:rowOff>150495</xdr:rowOff>
    </xdr:to>
    <xdr:cxnSp macro="">
      <xdr:nvCxnSpPr>
        <xdr:cNvPr id="187" name="直線コネクタ 186">
          <a:extLst>
            <a:ext uri="{FF2B5EF4-FFF2-40B4-BE49-F238E27FC236}">
              <a16:creationId xmlns:a16="http://schemas.microsoft.com/office/drawing/2014/main" id="{7C7777EB-4ECD-438A-B143-56AFB86B5F14}"/>
            </a:ext>
          </a:extLst>
        </xdr:cNvPr>
        <xdr:cNvCxnSpPr/>
      </xdr:nvCxnSpPr>
      <xdr:spPr>
        <a:xfrm>
          <a:off x="3797300" y="1005840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29210</xdr:rowOff>
    </xdr:from>
    <xdr:to>
      <xdr:col>15</xdr:col>
      <xdr:colOff>101600</xdr:colOff>
      <xdr:row>58</xdr:row>
      <xdr:rowOff>130810</xdr:rowOff>
    </xdr:to>
    <xdr:sp macro="" textlink="">
      <xdr:nvSpPr>
        <xdr:cNvPr id="188" name="楕円 187">
          <a:extLst>
            <a:ext uri="{FF2B5EF4-FFF2-40B4-BE49-F238E27FC236}">
              <a16:creationId xmlns:a16="http://schemas.microsoft.com/office/drawing/2014/main" id="{C4540297-2350-4189-99C0-FCD1B665B8F2}"/>
            </a:ext>
          </a:extLst>
        </xdr:cNvPr>
        <xdr:cNvSpPr/>
      </xdr:nvSpPr>
      <xdr:spPr>
        <a:xfrm>
          <a:off x="2857500" y="997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80010</xdr:rowOff>
    </xdr:from>
    <xdr:to>
      <xdr:col>19</xdr:col>
      <xdr:colOff>177800</xdr:colOff>
      <xdr:row>58</xdr:row>
      <xdr:rowOff>114300</xdr:rowOff>
    </xdr:to>
    <xdr:cxnSp macro="">
      <xdr:nvCxnSpPr>
        <xdr:cNvPr id="189" name="直線コネクタ 188">
          <a:extLst>
            <a:ext uri="{FF2B5EF4-FFF2-40B4-BE49-F238E27FC236}">
              <a16:creationId xmlns:a16="http://schemas.microsoft.com/office/drawing/2014/main" id="{79B85A11-C1A6-4BA2-A6B8-996E6DA9E092}"/>
            </a:ext>
          </a:extLst>
        </xdr:cNvPr>
        <xdr:cNvCxnSpPr/>
      </xdr:nvCxnSpPr>
      <xdr:spPr>
        <a:xfrm>
          <a:off x="2908300" y="1002411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164465</xdr:rowOff>
    </xdr:from>
    <xdr:to>
      <xdr:col>10</xdr:col>
      <xdr:colOff>165100</xdr:colOff>
      <xdr:row>58</xdr:row>
      <xdr:rowOff>94615</xdr:rowOff>
    </xdr:to>
    <xdr:sp macro="" textlink="">
      <xdr:nvSpPr>
        <xdr:cNvPr id="190" name="楕円 189">
          <a:extLst>
            <a:ext uri="{FF2B5EF4-FFF2-40B4-BE49-F238E27FC236}">
              <a16:creationId xmlns:a16="http://schemas.microsoft.com/office/drawing/2014/main" id="{6BF222B1-236D-4ADF-AA36-FFA6B512CD61}"/>
            </a:ext>
          </a:extLst>
        </xdr:cNvPr>
        <xdr:cNvSpPr/>
      </xdr:nvSpPr>
      <xdr:spPr>
        <a:xfrm>
          <a:off x="1968500" y="993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43815</xdr:rowOff>
    </xdr:from>
    <xdr:to>
      <xdr:col>15</xdr:col>
      <xdr:colOff>50800</xdr:colOff>
      <xdr:row>58</xdr:row>
      <xdr:rowOff>80010</xdr:rowOff>
    </xdr:to>
    <xdr:cxnSp macro="">
      <xdr:nvCxnSpPr>
        <xdr:cNvPr id="191" name="直線コネクタ 190">
          <a:extLst>
            <a:ext uri="{FF2B5EF4-FFF2-40B4-BE49-F238E27FC236}">
              <a16:creationId xmlns:a16="http://schemas.microsoft.com/office/drawing/2014/main" id="{CC963641-920A-498A-BA81-3C9EB1DCF5B9}"/>
            </a:ext>
          </a:extLst>
        </xdr:cNvPr>
        <xdr:cNvCxnSpPr/>
      </xdr:nvCxnSpPr>
      <xdr:spPr>
        <a:xfrm>
          <a:off x="2019300" y="998791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128270</xdr:rowOff>
    </xdr:from>
    <xdr:to>
      <xdr:col>6</xdr:col>
      <xdr:colOff>38100</xdr:colOff>
      <xdr:row>58</xdr:row>
      <xdr:rowOff>58420</xdr:rowOff>
    </xdr:to>
    <xdr:sp macro="" textlink="">
      <xdr:nvSpPr>
        <xdr:cNvPr id="192" name="楕円 191">
          <a:extLst>
            <a:ext uri="{FF2B5EF4-FFF2-40B4-BE49-F238E27FC236}">
              <a16:creationId xmlns:a16="http://schemas.microsoft.com/office/drawing/2014/main" id="{87BB17B1-641B-4524-9449-8585451F144F}"/>
            </a:ext>
          </a:extLst>
        </xdr:cNvPr>
        <xdr:cNvSpPr/>
      </xdr:nvSpPr>
      <xdr:spPr>
        <a:xfrm>
          <a:off x="1079500" y="990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7620</xdr:rowOff>
    </xdr:from>
    <xdr:to>
      <xdr:col>10</xdr:col>
      <xdr:colOff>114300</xdr:colOff>
      <xdr:row>58</xdr:row>
      <xdr:rowOff>43815</xdr:rowOff>
    </xdr:to>
    <xdr:cxnSp macro="">
      <xdr:nvCxnSpPr>
        <xdr:cNvPr id="193" name="直線コネクタ 192">
          <a:extLst>
            <a:ext uri="{FF2B5EF4-FFF2-40B4-BE49-F238E27FC236}">
              <a16:creationId xmlns:a16="http://schemas.microsoft.com/office/drawing/2014/main" id="{8F29724D-A23E-4B9F-8A10-486F85967F0B}"/>
            </a:ext>
          </a:extLst>
        </xdr:cNvPr>
        <xdr:cNvCxnSpPr/>
      </xdr:nvCxnSpPr>
      <xdr:spPr>
        <a:xfrm>
          <a:off x="1130300" y="995172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83837</xdr:rowOff>
    </xdr:from>
    <xdr:ext cx="405111" cy="259045"/>
    <xdr:sp macro="" textlink="">
      <xdr:nvSpPr>
        <xdr:cNvPr id="194" name="n_1aveValue【橋りょう・トンネル】&#10;有形固定資産減価償却率">
          <a:extLst>
            <a:ext uri="{FF2B5EF4-FFF2-40B4-BE49-F238E27FC236}">
              <a16:creationId xmlns:a16="http://schemas.microsoft.com/office/drawing/2014/main" id="{1B65C48F-A6F9-4ACD-8ACE-3F3A8F07E28C}"/>
            </a:ext>
          </a:extLst>
        </xdr:cNvPr>
        <xdr:cNvSpPr txBox="1"/>
      </xdr:nvSpPr>
      <xdr:spPr>
        <a:xfrm>
          <a:off x="3582044" y="1037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59072</xdr:rowOff>
    </xdr:from>
    <xdr:ext cx="405111" cy="259045"/>
    <xdr:sp macro="" textlink="">
      <xdr:nvSpPr>
        <xdr:cNvPr id="195" name="n_2aveValue【橋りょう・トンネル】&#10;有形固定資産減価償却率">
          <a:extLst>
            <a:ext uri="{FF2B5EF4-FFF2-40B4-BE49-F238E27FC236}">
              <a16:creationId xmlns:a16="http://schemas.microsoft.com/office/drawing/2014/main" id="{5531EC10-4675-4A59-956D-1A8F6BEA49FB}"/>
            </a:ext>
          </a:extLst>
        </xdr:cNvPr>
        <xdr:cNvSpPr txBox="1"/>
      </xdr:nvSpPr>
      <xdr:spPr>
        <a:xfrm>
          <a:off x="2705744" y="1034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47642</xdr:rowOff>
    </xdr:from>
    <xdr:ext cx="405111" cy="259045"/>
    <xdr:sp macro="" textlink="">
      <xdr:nvSpPr>
        <xdr:cNvPr id="196" name="n_3aveValue【橋りょう・トンネル】&#10;有形固定資産減価償却率">
          <a:extLst>
            <a:ext uri="{FF2B5EF4-FFF2-40B4-BE49-F238E27FC236}">
              <a16:creationId xmlns:a16="http://schemas.microsoft.com/office/drawing/2014/main" id="{1D91D8FA-A40C-43F2-8D95-60FB78B31F3B}"/>
            </a:ext>
          </a:extLst>
        </xdr:cNvPr>
        <xdr:cNvSpPr txBox="1"/>
      </xdr:nvSpPr>
      <xdr:spPr>
        <a:xfrm>
          <a:off x="1816744" y="1033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20972</xdr:rowOff>
    </xdr:from>
    <xdr:ext cx="405111" cy="259045"/>
    <xdr:sp macro="" textlink="">
      <xdr:nvSpPr>
        <xdr:cNvPr id="197" name="n_4aveValue【橋りょう・トンネル】&#10;有形固定資産減価償却率">
          <a:extLst>
            <a:ext uri="{FF2B5EF4-FFF2-40B4-BE49-F238E27FC236}">
              <a16:creationId xmlns:a16="http://schemas.microsoft.com/office/drawing/2014/main" id="{7FBFB5AF-B259-4370-BF29-58C2D5336AB3}"/>
            </a:ext>
          </a:extLst>
        </xdr:cNvPr>
        <xdr:cNvSpPr txBox="1"/>
      </xdr:nvSpPr>
      <xdr:spPr>
        <a:xfrm>
          <a:off x="927744" y="1030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10177</xdr:rowOff>
    </xdr:from>
    <xdr:ext cx="405111" cy="259045"/>
    <xdr:sp macro="" textlink="">
      <xdr:nvSpPr>
        <xdr:cNvPr id="198" name="n_1mainValue【橋りょう・トンネル】&#10;有形固定資産減価償却率">
          <a:extLst>
            <a:ext uri="{FF2B5EF4-FFF2-40B4-BE49-F238E27FC236}">
              <a16:creationId xmlns:a16="http://schemas.microsoft.com/office/drawing/2014/main" id="{84D6A4C4-AD9E-4B54-8B79-DE4A40758E0C}"/>
            </a:ext>
          </a:extLst>
        </xdr:cNvPr>
        <xdr:cNvSpPr txBox="1"/>
      </xdr:nvSpPr>
      <xdr:spPr>
        <a:xfrm>
          <a:off x="3582044"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147337</xdr:rowOff>
    </xdr:from>
    <xdr:ext cx="405111" cy="259045"/>
    <xdr:sp macro="" textlink="">
      <xdr:nvSpPr>
        <xdr:cNvPr id="199" name="n_2mainValue【橋りょう・トンネル】&#10;有形固定資産減価償却率">
          <a:extLst>
            <a:ext uri="{FF2B5EF4-FFF2-40B4-BE49-F238E27FC236}">
              <a16:creationId xmlns:a16="http://schemas.microsoft.com/office/drawing/2014/main" id="{0F63F330-AACC-4B76-82A5-23E23F56E6D7}"/>
            </a:ext>
          </a:extLst>
        </xdr:cNvPr>
        <xdr:cNvSpPr txBox="1"/>
      </xdr:nvSpPr>
      <xdr:spPr>
        <a:xfrm>
          <a:off x="2705744" y="974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111142</xdr:rowOff>
    </xdr:from>
    <xdr:ext cx="405111" cy="259045"/>
    <xdr:sp macro="" textlink="">
      <xdr:nvSpPr>
        <xdr:cNvPr id="200" name="n_3mainValue【橋りょう・トンネル】&#10;有形固定資産減価償却率">
          <a:extLst>
            <a:ext uri="{FF2B5EF4-FFF2-40B4-BE49-F238E27FC236}">
              <a16:creationId xmlns:a16="http://schemas.microsoft.com/office/drawing/2014/main" id="{6B4CD947-0FCD-4390-8C3D-351333D0AC88}"/>
            </a:ext>
          </a:extLst>
        </xdr:cNvPr>
        <xdr:cNvSpPr txBox="1"/>
      </xdr:nvSpPr>
      <xdr:spPr>
        <a:xfrm>
          <a:off x="1816744" y="971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74947</xdr:rowOff>
    </xdr:from>
    <xdr:ext cx="405111" cy="259045"/>
    <xdr:sp macro="" textlink="">
      <xdr:nvSpPr>
        <xdr:cNvPr id="201" name="n_4mainValue【橋りょう・トンネル】&#10;有形固定資産減価償却率">
          <a:extLst>
            <a:ext uri="{FF2B5EF4-FFF2-40B4-BE49-F238E27FC236}">
              <a16:creationId xmlns:a16="http://schemas.microsoft.com/office/drawing/2014/main" id="{E2AEEEA9-44AB-40FE-BFBA-D21B2291E6E8}"/>
            </a:ext>
          </a:extLst>
        </xdr:cNvPr>
        <xdr:cNvSpPr txBox="1"/>
      </xdr:nvSpPr>
      <xdr:spPr>
        <a:xfrm>
          <a:off x="927744" y="967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a:extLst>
            <a:ext uri="{FF2B5EF4-FFF2-40B4-BE49-F238E27FC236}">
              <a16:creationId xmlns:a16="http://schemas.microsoft.com/office/drawing/2014/main" id="{931DE071-98A6-41ED-B7A0-7698D7EF984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a:extLst>
            <a:ext uri="{FF2B5EF4-FFF2-40B4-BE49-F238E27FC236}">
              <a16:creationId xmlns:a16="http://schemas.microsoft.com/office/drawing/2014/main" id="{FAC9E272-99CF-4E94-8668-BA1A7A60249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a:extLst>
            <a:ext uri="{FF2B5EF4-FFF2-40B4-BE49-F238E27FC236}">
              <a16:creationId xmlns:a16="http://schemas.microsoft.com/office/drawing/2014/main" id="{07ABDB9E-E92D-44CE-B6BF-F43707FCEE6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a:extLst>
            <a:ext uri="{FF2B5EF4-FFF2-40B4-BE49-F238E27FC236}">
              <a16:creationId xmlns:a16="http://schemas.microsoft.com/office/drawing/2014/main" id="{FC1AC5D4-99CA-4866-A2FF-F18C45BA985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a:extLst>
            <a:ext uri="{FF2B5EF4-FFF2-40B4-BE49-F238E27FC236}">
              <a16:creationId xmlns:a16="http://schemas.microsoft.com/office/drawing/2014/main" id="{97A2E596-85AE-4DDE-B91D-4C04DEA9035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a:extLst>
            <a:ext uri="{FF2B5EF4-FFF2-40B4-BE49-F238E27FC236}">
              <a16:creationId xmlns:a16="http://schemas.microsoft.com/office/drawing/2014/main" id="{E564C48B-5209-4D06-92D4-028482B9CF0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a:extLst>
            <a:ext uri="{FF2B5EF4-FFF2-40B4-BE49-F238E27FC236}">
              <a16:creationId xmlns:a16="http://schemas.microsoft.com/office/drawing/2014/main" id="{5C08A027-57B5-46A9-8B51-1666A80BC84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a:extLst>
            <a:ext uri="{FF2B5EF4-FFF2-40B4-BE49-F238E27FC236}">
              <a16:creationId xmlns:a16="http://schemas.microsoft.com/office/drawing/2014/main" id="{15B88E6C-B5F8-4AA2-AC86-330705CB716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a:extLst>
            <a:ext uri="{FF2B5EF4-FFF2-40B4-BE49-F238E27FC236}">
              <a16:creationId xmlns:a16="http://schemas.microsoft.com/office/drawing/2014/main" id="{C7598641-04DB-4F3C-8F82-2DD95A19859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a:extLst>
            <a:ext uri="{FF2B5EF4-FFF2-40B4-BE49-F238E27FC236}">
              <a16:creationId xmlns:a16="http://schemas.microsoft.com/office/drawing/2014/main" id="{CC96892E-848D-44C6-B35B-7809121E547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2" name="直線コネクタ 211">
          <a:extLst>
            <a:ext uri="{FF2B5EF4-FFF2-40B4-BE49-F238E27FC236}">
              <a16:creationId xmlns:a16="http://schemas.microsoft.com/office/drawing/2014/main" id="{07D9ED2C-5B49-41F1-82F6-20F0799B5A6A}"/>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3" name="テキスト ボックス 212">
          <a:extLst>
            <a:ext uri="{FF2B5EF4-FFF2-40B4-BE49-F238E27FC236}">
              <a16:creationId xmlns:a16="http://schemas.microsoft.com/office/drawing/2014/main" id="{E1CFAAB7-ED74-413E-9467-2395D428CE08}"/>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4" name="直線コネクタ 213">
          <a:extLst>
            <a:ext uri="{FF2B5EF4-FFF2-40B4-BE49-F238E27FC236}">
              <a16:creationId xmlns:a16="http://schemas.microsoft.com/office/drawing/2014/main" id="{5409655D-744B-4D95-953D-63EA2235BFB5}"/>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5" name="テキスト ボックス 214">
          <a:extLst>
            <a:ext uri="{FF2B5EF4-FFF2-40B4-BE49-F238E27FC236}">
              <a16:creationId xmlns:a16="http://schemas.microsoft.com/office/drawing/2014/main" id="{E122A958-0A27-4C92-A5BB-A918AE32552A}"/>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a:extLst>
            <a:ext uri="{FF2B5EF4-FFF2-40B4-BE49-F238E27FC236}">
              <a16:creationId xmlns:a16="http://schemas.microsoft.com/office/drawing/2014/main" id="{2FBB029E-2038-452F-9758-9DC4DBB47001}"/>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7" name="テキスト ボックス 216">
          <a:extLst>
            <a:ext uri="{FF2B5EF4-FFF2-40B4-BE49-F238E27FC236}">
              <a16:creationId xmlns:a16="http://schemas.microsoft.com/office/drawing/2014/main" id="{7308A9F6-189C-4A08-8119-BDA59F1BFB31}"/>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8" name="直線コネクタ 217">
          <a:extLst>
            <a:ext uri="{FF2B5EF4-FFF2-40B4-BE49-F238E27FC236}">
              <a16:creationId xmlns:a16="http://schemas.microsoft.com/office/drawing/2014/main" id="{846D659B-A6A7-47CC-AD86-57F4BB33390E}"/>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9" name="テキスト ボックス 218">
          <a:extLst>
            <a:ext uri="{FF2B5EF4-FFF2-40B4-BE49-F238E27FC236}">
              <a16:creationId xmlns:a16="http://schemas.microsoft.com/office/drawing/2014/main" id="{E2BF6E86-FE50-4104-90D0-2E7E4EE226D9}"/>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0" name="直線コネクタ 219">
          <a:extLst>
            <a:ext uri="{FF2B5EF4-FFF2-40B4-BE49-F238E27FC236}">
              <a16:creationId xmlns:a16="http://schemas.microsoft.com/office/drawing/2014/main" id="{BC2CDA22-352F-436E-8140-7DE8D20C9E01}"/>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1" name="テキスト ボックス 220">
          <a:extLst>
            <a:ext uri="{FF2B5EF4-FFF2-40B4-BE49-F238E27FC236}">
              <a16:creationId xmlns:a16="http://schemas.microsoft.com/office/drawing/2014/main" id="{071B4719-0541-4353-945B-97E435C7C687}"/>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0D295711-F713-4C0A-9ADB-7FBE61BCA4B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3" name="テキスト ボックス 222">
          <a:extLst>
            <a:ext uri="{FF2B5EF4-FFF2-40B4-BE49-F238E27FC236}">
              <a16:creationId xmlns:a16="http://schemas.microsoft.com/office/drawing/2014/main" id="{9E891A91-177E-4DF1-BFAD-331B51DA19B7}"/>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7F1F0E8E-A84C-4776-A01A-3CADA32D4AB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21020</xdr:rowOff>
    </xdr:from>
    <xdr:to>
      <xdr:col>54</xdr:col>
      <xdr:colOff>189865</xdr:colOff>
      <xdr:row>64</xdr:row>
      <xdr:rowOff>71324</xdr:rowOff>
    </xdr:to>
    <xdr:cxnSp macro="">
      <xdr:nvCxnSpPr>
        <xdr:cNvPr id="225" name="直線コネクタ 224">
          <a:extLst>
            <a:ext uri="{FF2B5EF4-FFF2-40B4-BE49-F238E27FC236}">
              <a16:creationId xmlns:a16="http://schemas.microsoft.com/office/drawing/2014/main" id="{F4094148-AF08-4147-9AB8-8F194C54985F}"/>
            </a:ext>
          </a:extLst>
        </xdr:cNvPr>
        <xdr:cNvCxnSpPr/>
      </xdr:nvCxnSpPr>
      <xdr:spPr>
        <a:xfrm flipV="1">
          <a:off x="10476865" y="9622220"/>
          <a:ext cx="0" cy="1421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75151</xdr:rowOff>
    </xdr:from>
    <xdr:ext cx="469744" cy="259045"/>
    <xdr:sp macro="" textlink="">
      <xdr:nvSpPr>
        <xdr:cNvPr id="226" name="【橋りょう・トンネル】&#10;一人当たり有形固定資産（償却資産）額最小値テキスト">
          <a:extLst>
            <a:ext uri="{FF2B5EF4-FFF2-40B4-BE49-F238E27FC236}">
              <a16:creationId xmlns:a16="http://schemas.microsoft.com/office/drawing/2014/main" id="{AAC261C9-2511-44E9-B3DD-70D2EFBEFFAA}"/>
            </a:ext>
          </a:extLst>
        </xdr:cNvPr>
        <xdr:cNvSpPr txBox="1"/>
      </xdr:nvSpPr>
      <xdr:spPr>
        <a:xfrm>
          <a:off x="10515600" y="1104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71324</xdr:rowOff>
    </xdr:from>
    <xdr:to>
      <xdr:col>55</xdr:col>
      <xdr:colOff>88900</xdr:colOff>
      <xdr:row>64</xdr:row>
      <xdr:rowOff>71324</xdr:rowOff>
    </xdr:to>
    <xdr:cxnSp macro="">
      <xdr:nvCxnSpPr>
        <xdr:cNvPr id="227" name="直線コネクタ 226">
          <a:extLst>
            <a:ext uri="{FF2B5EF4-FFF2-40B4-BE49-F238E27FC236}">
              <a16:creationId xmlns:a16="http://schemas.microsoft.com/office/drawing/2014/main" id="{3BE929B9-13D6-454E-B727-B6D47689D0FB}"/>
            </a:ext>
          </a:extLst>
        </xdr:cNvPr>
        <xdr:cNvCxnSpPr/>
      </xdr:nvCxnSpPr>
      <xdr:spPr>
        <a:xfrm>
          <a:off x="10388600" y="1104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139147</xdr:rowOff>
    </xdr:from>
    <xdr:ext cx="599010" cy="259045"/>
    <xdr:sp macro="" textlink="">
      <xdr:nvSpPr>
        <xdr:cNvPr id="228" name="【橋りょう・トンネル】&#10;一人当たり有形固定資産（償却資産）額最大値テキスト">
          <a:extLst>
            <a:ext uri="{FF2B5EF4-FFF2-40B4-BE49-F238E27FC236}">
              <a16:creationId xmlns:a16="http://schemas.microsoft.com/office/drawing/2014/main" id="{F9547A01-EC2B-4397-AF5A-4B43F683D1A6}"/>
            </a:ext>
          </a:extLst>
        </xdr:cNvPr>
        <xdr:cNvSpPr txBox="1"/>
      </xdr:nvSpPr>
      <xdr:spPr>
        <a:xfrm>
          <a:off x="10515600" y="939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21020</xdr:rowOff>
    </xdr:from>
    <xdr:to>
      <xdr:col>55</xdr:col>
      <xdr:colOff>88900</xdr:colOff>
      <xdr:row>56</xdr:row>
      <xdr:rowOff>21020</xdr:rowOff>
    </xdr:to>
    <xdr:cxnSp macro="">
      <xdr:nvCxnSpPr>
        <xdr:cNvPr id="229" name="直線コネクタ 228">
          <a:extLst>
            <a:ext uri="{FF2B5EF4-FFF2-40B4-BE49-F238E27FC236}">
              <a16:creationId xmlns:a16="http://schemas.microsoft.com/office/drawing/2014/main" id="{F12C93EC-18B8-4BE1-866C-2760A0B01A97}"/>
            </a:ext>
          </a:extLst>
        </xdr:cNvPr>
        <xdr:cNvCxnSpPr/>
      </xdr:nvCxnSpPr>
      <xdr:spPr>
        <a:xfrm>
          <a:off x="10388600" y="9622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12703</xdr:rowOff>
    </xdr:from>
    <xdr:ext cx="534377" cy="259045"/>
    <xdr:sp macro="" textlink="">
      <xdr:nvSpPr>
        <xdr:cNvPr id="230" name="【橋りょう・トンネル】&#10;一人当たり有形固定資産（償却資産）額平均値テキスト">
          <a:extLst>
            <a:ext uri="{FF2B5EF4-FFF2-40B4-BE49-F238E27FC236}">
              <a16:creationId xmlns:a16="http://schemas.microsoft.com/office/drawing/2014/main" id="{364867AA-68AB-4CBC-9C31-B2F908CB3C57}"/>
            </a:ext>
          </a:extLst>
        </xdr:cNvPr>
        <xdr:cNvSpPr txBox="1"/>
      </xdr:nvSpPr>
      <xdr:spPr>
        <a:xfrm>
          <a:off x="10515600" y="104711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161276</xdr:rowOff>
    </xdr:from>
    <xdr:to>
      <xdr:col>55</xdr:col>
      <xdr:colOff>50800</xdr:colOff>
      <xdr:row>62</xdr:row>
      <xdr:rowOff>91426</xdr:rowOff>
    </xdr:to>
    <xdr:sp macro="" textlink="">
      <xdr:nvSpPr>
        <xdr:cNvPr id="231" name="フローチャート: 判断 230">
          <a:extLst>
            <a:ext uri="{FF2B5EF4-FFF2-40B4-BE49-F238E27FC236}">
              <a16:creationId xmlns:a16="http://schemas.microsoft.com/office/drawing/2014/main" id="{1DF07562-469B-416F-823E-66C4243C7F8A}"/>
            </a:ext>
          </a:extLst>
        </xdr:cNvPr>
        <xdr:cNvSpPr/>
      </xdr:nvSpPr>
      <xdr:spPr>
        <a:xfrm>
          <a:off x="10426700" y="10619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165653</xdr:rowOff>
    </xdr:from>
    <xdr:to>
      <xdr:col>50</xdr:col>
      <xdr:colOff>165100</xdr:colOff>
      <xdr:row>62</xdr:row>
      <xdr:rowOff>95803</xdr:rowOff>
    </xdr:to>
    <xdr:sp macro="" textlink="">
      <xdr:nvSpPr>
        <xdr:cNvPr id="232" name="フローチャート: 判断 231">
          <a:extLst>
            <a:ext uri="{FF2B5EF4-FFF2-40B4-BE49-F238E27FC236}">
              <a16:creationId xmlns:a16="http://schemas.microsoft.com/office/drawing/2014/main" id="{E622B7E7-D2DD-4190-9CA5-75CBE8D70435}"/>
            </a:ext>
          </a:extLst>
        </xdr:cNvPr>
        <xdr:cNvSpPr/>
      </xdr:nvSpPr>
      <xdr:spPr>
        <a:xfrm>
          <a:off x="9588500" y="1062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169429</xdr:rowOff>
    </xdr:from>
    <xdr:to>
      <xdr:col>46</xdr:col>
      <xdr:colOff>38100</xdr:colOff>
      <xdr:row>62</xdr:row>
      <xdr:rowOff>99579</xdr:rowOff>
    </xdr:to>
    <xdr:sp macro="" textlink="">
      <xdr:nvSpPr>
        <xdr:cNvPr id="233" name="フローチャート: 判断 232">
          <a:extLst>
            <a:ext uri="{FF2B5EF4-FFF2-40B4-BE49-F238E27FC236}">
              <a16:creationId xmlns:a16="http://schemas.microsoft.com/office/drawing/2014/main" id="{0477E05B-E250-4CC1-B3AD-152E17CBA0E4}"/>
            </a:ext>
          </a:extLst>
        </xdr:cNvPr>
        <xdr:cNvSpPr/>
      </xdr:nvSpPr>
      <xdr:spPr>
        <a:xfrm>
          <a:off x="8699500" y="10627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4830</xdr:rowOff>
    </xdr:from>
    <xdr:to>
      <xdr:col>41</xdr:col>
      <xdr:colOff>101600</xdr:colOff>
      <xdr:row>62</xdr:row>
      <xdr:rowOff>106430</xdr:rowOff>
    </xdr:to>
    <xdr:sp macro="" textlink="">
      <xdr:nvSpPr>
        <xdr:cNvPr id="234" name="フローチャート: 判断 233">
          <a:extLst>
            <a:ext uri="{FF2B5EF4-FFF2-40B4-BE49-F238E27FC236}">
              <a16:creationId xmlns:a16="http://schemas.microsoft.com/office/drawing/2014/main" id="{4D323688-BE5B-48A7-9142-5315EE22B36A}"/>
            </a:ext>
          </a:extLst>
        </xdr:cNvPr>
        <xdr:cNvSpPr/>
      </xdr:nvSpPr>
      <xdr:spPr>
        <a:xfrm>
          <a:off x="7810500" y="1063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168603</xdr:rowOff>
    </xdr:from>
    <xdr:to>
      <xdr:col>36</xdr:col>
      <xdr:colOff>165100</xdr:colOff>
      <xdr:row>62</xdr:row>
      <xdr:rowOff>98753</xdr:rowOff>
    </xdr:to>
    <xdr:sp macro="" textlink="">
      <xdr:nvSpPr>
        <xdr:cNvPr id="235" name="フローチャート: 判断 234">
          <a:extLst>
            <a:ext uri="{FF2B5EF4-FFF2-40B4-BE49-F238E27FC236}">
              <a16:creationId xmlns:a16="http://schemas.microsoft.com/office/drawing/2014/main" id="{8561F9F5-5D61-4262-BA81-6639316D4B0E}"/>
            </a:ext>
          </a:extLst>
        </xdr:cNvPr>
        <xdr:cNvSpPr/>
      </xdr:nvSpPr>
      <xdr:spPr>
        <a:xfrm>
          <a:off x="6921500" y="1062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FC34F42A-890F-4A36-9120-970AB753EF5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476DD869-B63A-4447-A5FA-7CF51A19222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C60D9166-78B4-4F2C-A1E4-A08A82BC2BE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C9A0EDBE-E788-487D-814B-2402A4AC2A1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DB664E72-23B9-4C39-8CD6-BE665AAEA86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15742</xdr:rowOff>
    </xdr:from>
    <xdr:to>
      <xdr:col>55</xdr:col>
      <xdr:colOff>50800</xdr:colOff>
      <xdr:row>64</xdr:row>
      <xdr:rowOff>117342</xdr:rowOff>
    </xdr:to>
    <xdr:sp macro="" textlink="">
      <xdr:nvSpPr>
        <xdr:cNvPr id="241" name="楕円 240">
          <a:extLst>
            <a:ext uri="{FF2B5EF4-FFF2-40B4-BE49-F238E27FC236}">
              <a16:creationId xmlns:a16="http://schemas.microsoft.com/office/drawing/2014/main" id="{783FAC1C-BCF8-4A4C-9E8A-065677D42AC8}"/>
            </a:ext>
          </a:extLst>
        </xdr:cNvPr>
        <xdr:cNvSpPr/>
      </xdr:nvSpPr>
      <xdr:spPr>
        <a:xfrm>
          <a:off x="10426700" y="10988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102119</xdr:rowOff>
    </xdr:from>
    <xdr:ext cx="469744" cy="259045"/>
    <xdr:sp macro="" textlink="">
      <xdr:nvSpPr>
        <xdr:cNvPr id="242" name="【橋りょう・トンネル】&#10;一人当たり有形固定資産（償却資産）額該当値テキスト">
          <a:extLst>
            <a:ext uri="{FF2B5EF4-FFF2-40B4-BE49-F238E27FC236}">
              <a16:creationId xmlns:a16="http://schemas.microsoft.com/office/drawing/2014/main" id="{28C3451B-19AD-42DF-900B-83B52957AA4F}"/>
            </a:ext>
          </a:extLst>
        </xdr:cNvPr>
        <xdr:cNvSpPr txBox="1"/>
      </xdr:nvSpPr>
      <xdr:spPr>
        <a:xfrm>
          <a:off x="10515600" y="10903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15574</xdr:rowOff>
    </xdr:from>
    <xdr:to>
      <xdr:col>50</xdr:col>
      <xdr:colOff>165100</xdr:colOff>
      <xdr:row>64</xdr:row>
      <xdr:rowOff>117174</xdr:rowOff>
    </xdr:to>
    <xdr:sp macro="" textlink="">
      <xdr:nvSpPr>
        <xdr:cNvPr id="243" name="楕円 242">
          <a:extLst>
            <a:ext uri="{FF2B5EF4-FFF2-40B4-BE49-F238E27FC236}">
              <a16:creationId xmlns:a16="http://schemas.microsoft.com/office/drawing/2014/main" id="{04F52E3D-238D-4321-AB29-D893847D1EFB}"/>
            </a:ext>
          </a:extLst>
        </xdr:cNvPr>
        <xdr:cNvSpPr/>
      </xdr:nvSpPr>
      <xdr:spPr>
        <a:xfrm>
          <a:off x="9588500" y="10988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66374</xdr:rowOff>
    </xdr:from>
    <xdr:to>
      <xdr:col>55</xdr:col>
      <xdr:colOff>0</xdr:colOff>
      <xdr:row>64</xdr:row>
      <xdr:rowOff>66542</xdr:rowOff>
    </xdr:to>
    <xdr:cxnSp macro="">
      <xdr:nvCxnSpPr>
        <xdr:cNvPr id="244" name="直線コネクタ 243">
          <a:extLst>
            <a:ext uri="{FF2B5EF4-FFF2-40B4-BE49-F238E27FC236}">
              <a16:creationId xmlns:a16="http://schemas.microsoft.com/office/drawing/2014/main" id="{DEE667E7-F7E7-47B0-BD65-0C53B09FB5E4}"/>
            </a:ext>
          </a:extLst>
        </xdr:cNvPr>
        <xdr:cNvCxnSpPr/>
      </xdr:nvCxnSpPr>
      <xdr:spPr>
        <a:xfrm>
          <a:off x="9639300" y="11039174"/>
          <a:ext cx="838200" cy="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15780</xdr:rowOff>
    </xdr:from>
    <xdr:to>
      <xdr:col>46</xdr:col>
      <xdr:colOff>38100</xdr:colOff>
      <xdr:row>64</xdr:row>
      <xdr:rowOff>117380</xdr:rowOff>
    </xdr:to>
    <xdr:sp macro="" textlink="">
      <xdr:nvSpPr>
        <xdr:cNvPr id="245" name="楕円 244">
          <a:extLst>
            <a:ext uri="{FF2B5EF4-FFF2-40B4-BE49-F238E27FC236}">
              <a16:creationId xmlns:a16="http://schemas.microsoft.com/office/drawing/2014/main" id="{2FF42997-A9A2-4AD9-9A1F-D929FEB4BA8E}"/>
            </a:ext>
          </a:extLst>
        </xdr:cNvPr>
        <xdr:cNvSpPr/>
      </xdr:nvSpPr>
      <xdr:spPr>
        <a:xfrm>
          <a:off x="8699500" y="1098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66374</xdr:rowOff>
    </xdr:from>
    <xdr:to>
      <xdr:col>50</xdr:col>
      <xdr:colOff>114300</xdr:colOff>
      <xdr:row>64</xdr:row>
      <xdr:rowOff>66580</xdr:rowOff>
    </xdr:to>
    <xdr:cxnSp macro="">
      <xdr:nvCxnSpPr>
        <xdr:cNvPr id="246" name="直線コネクタ 245">
          <a:extLst>
            <a:ext uri="{FF2B5EF4-FFF2-40B4-BE49-F238E27FC236}">
              <a16:creationId xmlns:a16="http://schemas.microsoft.com/office/drawing/2014/main" id="{549C7870-91DA-432B-8B5C-B3ADC01700C6}"/>
            </a:ext>
          </a:extLst>
        </xdr:cNvPr>
        <xdr:cNvCxnSpPr/>
      </xdr:nvCxnSpPr>
      <xdr:spPr>
        <a:xfrm flipV="1">
          <a:off x="8750300" y="11039174"/>
          <a:ext cx="889000" cy="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15841</xdr:rowOff>
    </xdr:from>
    <xdr:to>
      <xdr:col>41</xdr:col>
      <xdr:colOff>101600</xdr:colOff>
      <xdr:row>64</xdr:row>
      <xdr:rowOff>117441</xdr:rowOff>
    </xdr:to>
    <xdr:sp macro="" textlink="">
      <xdr:nvSpPr>
        <xdr:cNvPr id="247" name="楕円 246">
          <a:extLst>
            <a:ext uri="{FF2B5EF4-FFF2-40B4-BE49-F238E27FC236}">
              <a16:creationId xmlns:a16="http://schemas.microsoft.com/office/drawing/2014/main" id="{7C3AB0C6-99AB-44D0-BF75-5607EF719A6F}"/>
            </a:ext>
          </a:extLst>
        </xdr:cNvPr>
        <xdr:cNvSpPr/>
      </xdr:nvSpPr>
      <xdr:spPr>
        <a:xfrm>
          <a:off x="7810500" y="10988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66580</xdr:rowOff>
    </xdr:from>
    <xdr:to>
      <xdr:col>45</xdr:col>
      <xdr:colOff>177800</xdr:colOff>
      <xdr:row>64</xdr:row>
      <xdr:rowOff>66641</xdr:rowOff>
    </xdr:to>
    <xdr:cxnSp macro="">
      <xdr:nvCxnSpPr>
        <xdr:cNvPr id="248" name="直線コネクタ 247">
          <a:extLst>
            <a:ext uri="{FF2B5EF4-FFF2-40B4-BE49-F238E27FC236}">
              <a16:creationId xmlns:a16="http://schemas.microsoft.com/office/drawing/2014/main" id="{82688F5D-8C52-463C-8936-545E9890D224}"/>
            </a:ext>
          </a:extLst>
        </xdr:cNvPr>
        <xdr:cNvCxnSpPr/>
      </xdr:nvCxnSpPr>
      <xdr:spPr>
        <a:xfrm flipV="1">
          <a:off x="7861300" y="11039380"/>
          <a:ext cx="889000" cy="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15856</xdr:rowOff>
    </xdr:from>
    <xdr:to>
      <xdr:col>36</xdr:col>
      <xdr:colOff>165100</xdr:colOff>
      <xdr:row>64</xdr:row>
      <xdr:rowOff>117456</xdr:rowOff>
    </xdr:to>
    <xdr:sp macro="" textlink="">
      <xdr:nvSpPr>
        <xdr:cNvPr id="249" name="楕円 248">
          <a:extLst>
            <a:ext uri="{FF2B5EF4-FFF2-40B4-BE49-F238E27FC236}">
              <a16:creationId xmlns:a16="http://schemas.microsoft.com/office/drawing/2014/main" id="{4A1BA60C-E223-4E98-907E-736B7FC3C1CF}"/>
            </a:ext>
          </a:extLst>
        </xdr:cNvPr>
        <xdr:cNvSpPr/>
      </xdr:nvSpPr>
      <xdr:spPr>
        <a:xfrm>
          <a:off x="6921500" y="1098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66641</xdr:rowOff>
    </xdr:from>
    <xdr:to>
      <xdr:col>41</xdr:col>
      <xdr:colOff>50800</xdr:colOff>
      <xdr:row>64</xdr:row>
      <xdr:rowOff>66656</xdr:rowOff>
    </xdr:to>
    <xdr:cxnSp macro="">
      <xdr:nvCxnSpPr>
        <xdr:cNvPr id="250" name="直線コネクタ 249">
          <a:extLst>
            <a:ext uri="{FF2B5EF4-FFF2-40B4-BE49-F238E27FC236}">
              <a16:creationId xmlns:a16="http://schemas.microsoft.com/office/drawing/2014/main" id="{21C6A219-591D-4609-926F-023F6898C446}"/>
            </a:ext>
          </a:extLst>
        </xdr:cNvPr>
        <xdr:cNvCxnSpPr/>
      </xdr:nvCxnSpPr>
      <xdr:spPr>
        <a:xfrm flipV="1">
          <a:off x="6972300" y="11039441"/>
          <a:ext cx="889000" cy="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112330</xdr:rowOff>
    </xdr:from>
    <xdr:ext cx="534377" cy="259045"/>
    <xdr:sp macro="" textlink="">
      <xdr:nvSpPr>
        <xdr:cNvPr id="251" name="n_1aveValue【橋りょう・トンネル】&#10;一人当たり有形固定資産（償却資産）額">
          <a:extLst>
            <a:ext uri="{FF2B5EF4-FFF2-40B4-BE49-F238E27FC236}">
              <a16:creationId xmlns:a16="http://schemas.microsoft.com/office/drawing/2014/main" id="{016DA310-C9BD-48B1-9DE1-456314C9A624}"/>
            </a:ext>
          </a:extLst>
        </xdr:cNvPr>
        <xdr:cNvSpPr txBox="1"/>
      </xdr:nvSpPr>
      <xdr:spPr>
        <a:xfrm>
          <a:off x="9359411" y="10399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116106</xdr:rowOff>
    </xdr:from>
    <xdr:ext cx="534377" cy="259045"/>
    <xdr:sp macro="" textlink="">
      <xdr:nvSpPr>
        <xdr:cNvPr id="252" name="n_2aveValue【橋りょう・トンネル】&#10;一人当たり有形固定資産（償却資産）額">
          <a:extLst>
            <a:ext uri="{FF2B5EF4-FFF2-40B4-BE49-F238E27FC236}">
              <a16:creationId xmlns:a16="http://schemas.microsoft.com/office/drawing/2014/main" id="{F95C330C-0BD7-4679-A111-30834D6ADB57}"/>
            </a:ext>
          </a:extLst>
        </xdr:cNvPr>
        <xdr:cNvSpPr txBox="1"/>
      </xdr:nvSpPr>
      <xdr:spPr>
        <a:xfrm>
          <a:off x="8483111" y="10403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122957</xdr:rowOff>
    </xdr:from>
    <xdr:ext cx="534377" cy="259045"/>
    <xdr:sp macro="" textlink="">
      <xdr:nvSpPr>
        <xdr:cNvPr id="253" name="n_3aveValue【橋りょう・トンネル】&#10;一人当たり有形固定資産（償却資産）額">
          <a:extLst>
            <a:ext uri="{FF2B5EF4-FFF2-40B4-BE49-F238E27FC236}">
              <a16:creationId xmlns:a16="http://schemas.microsoft.com/office/drawing/2014/main" id="{2877D6BD-3EED-4CC2-B643-E138F1A6ADC7}"/>
            </a:ext>
          </a:extLst>
        </xdr:cNvPr>
        <xdr:cNvSpPr txBox="1"/>
      </xdr:nvSpPr>
      <xdr:spPr>
        <a:xfrm>
          <a:off x="7594111" y="1040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115280</xdr:rowOff>
    </xdr:from>
    <xdr:ext cx="534377" cy="259045"/>
    <xdr:sp macro="" textlink="">
      <xdr:nvSpPr>
        <xdr:cNvPr id="254" name="n_4aveValue【橋りょう・トンネル】&#10;一人当たり有形固定資産（償却資産）額">
          <a:extLst>
            <a:ext uri="{FF2B5EF4-FFF2-40B4-BE49-F238E27FC236}">
              <a16:creationId xmlns:a16="http://schemas.microsoft.com/office/drawing/2014/main" id="{AA3CCF95-726B-470E-89E0-A0B5989D3837}"/>
            </a:ext>
          </a:extLst>
        </xdr:cNvPr>
        <xdr:cNvSpPr txBox="1"/>
      </xdr:nvSpPr>
      <xdr:spPr>
        <a:xfrm>
          <a:off x="6705111" y="1040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64</xdr:row>
      <xdr:rowOff>108301</xdr:rowOff>
    </xdr:from>
    <xdr:ext cx="469744" cy="259045"/>
    <xdr:sp macro="" textlink="">
      <xdr:nvSpPr>
        <xdr:cNvPr id="255" name="n_1mainValue【橋りょう・トンネル】&#10;一人当たり有形固定資産（償却資産）額">
          <a:extLst>
            <a:ext uri="{FF2B5EF4-FFF2-40B4-BE49-F238E27FC236}">
              <a16:creationId xmlns:a16="http://schemas.microsoft.com/office/drawing/2014/main" id="{4D736D6A-3B07-487B-8480-42EE40A1598D}"/>
            </a:ext>
          </a:extLst>
        </xdr:cNvPr>
        <xdr:cNvSpPr txBox="1"/>
      </xdr:nvSpPr>
      <xdr:spPr>
        <a:xfrm>
          <a:off x="9391728" y="11081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64</xdr:row>
      <xdr:rowOff>108507</xdr:rowOff>
    </xdr:from>
    <xdr:ext cx="469744" cy="259045"/>
    <xdr:sp macro="" textlink="">
      <xdr:nvSpPr>
        <xdr:cNvPr id="256" name="n_2mainValue【橋りょう・トンネル】&#10;一人当たり有形固定資産（償却資産）額">
          <a:extLst>
            <a:ext uri="{FF2B5EF4-FFF2-40B4-BE49-F238E27FC236}">
              <a16:creationId xmlns:a16="http://schemas.microsoft.com/office/drawing/2014/main" id="{2A4E42FE-3F1A-4D78-9952-2305672A7D49}"/>
            </a:ext>
          </a:extLst>
        </xdr:cNvPr>
        <xdr:cNvSpPr txBox="1"/>
      </xdr:nvSpPr>
      <xdr:spPr>
        <a:xfrm>
          <a:off x="8515428" y="11081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64</xdr:row>
      <xdr:rowOff>108568</xdr:rowOff>
    </xdr:from>
    <xdr:ext cx="469744" cy="259045"/>
    <xdr:sp macro="" textlink="">
      <xdr:nvSpPr>
        <xdr:cNvPr id="257" name="n_3mainValue【橋りょう・トンネル】&#10;一人当たり有形固定資産（償却資産）額">
          <a:extLst>
            <a:ext uri="{FF2B5EF4-FFF2-40B4-BE49-F238E27FC236}">
              <a16:creationId xmlns:a16="http://schemas.microsoft.com/office/drawing/2014/main" id="{EF04F948-891D-4A1B-9FF4-A09B5F9C05E3}"/>
            </a:ext>
          </a:extLst>
        </xdr:cNvPr>
        <xdr:cNvSpPr txBox="1"/>
      </xdr:nvSpPr>
      <xdr:spPr>
        <a:xfrm>
          <a:off x="7626428" y="11081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64</xdr:row>
      <xdr:rowOff>108583</xdr:rowOff>
    </xdr:from>
    <xdr:ext cx="469744" cy="259045"/>
    <xdr:sp macro="" textlink="">
      <xdr:nvSpPr>
        <xdr:cNvPr id="258" name="n_4mainValue【橋りょう・トンネル】&#10;一人当たり有形固定資産（償却資産）額">
          <a:extLst>
            <a:ext uri="{FF2B5EF4-FFF2-40B4-BE49-F238E27FC236}">
              <a16:creationId xmlns:a16="http://schemas.microsoft.com/office/drawing/2014/main" id="{8DC4EBE2-4C32-4CA4-BA33-5E991889B352}"/>
            </a:ext>
          </a:extLst>
        </xdr:cNvPr>
        <xdr:cNvSpPr txBox="1"/>
      </xdr:nvSpPr>
      <xdr:spPr>
        <a:xfrm>
          <a:off x="6737428" y="11081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F72A7D5D-5136-4B26-B852-9C5DB945898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2B30348B-DB36-4642-A180-3B3B75673B6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0BE78B68-EEF5-4C78-B128-D5DCBDD2AFE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3E4942AD-B352-45CA-9DD6-F381C672DE9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8C3D61C4-A679-4347-B44E-73047B6C18F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AB0E8AF2-A6FD-4A6F-8A77-879481CBB1A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22082008-ED25-433F-BEA3-C0AD189E53B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E48572B8-55F4-49F8-BD97-C421893EBBAB}"/>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F244148D-4D0B-46FB-B0ED-C747CAEB894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DCBFCD43-C7CC-4D49-A91B-86DF0701DC5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75EE8AA3-E9D1-4CC9-855F-9698B825D59E}"/>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0" name="直線コネクタ 269">
          <a:extLst>
            <a:ext uri="{FF2B5EF4-FFF2-40B4-BE49-F238E27FC236}">
              <a16:creationId xmlns:a16="http://schemas.microsoft.com/office/drawing/2014/main" id="{C2758AFA-E0A1-4BFC-A3E6-F47AB77DA894}"/>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1" name="テキスト ボックス 270">
          <a:extLst>
            <a:ext uri="{FF2B5EF4-FFF2-40B4-BE49-F238E27FC236}">
              <a16:creationId xmlns:a16="http://schemas.microsoft.com/office/drawing/2014/main" id="{01AAE7B2-8E91-40DE-B9C0-73E03797547E}"/>
            </a:ext>
          </a:extLst>
        </xdr:cNvPr>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2" name="直線コネクタ 271">
          <a:extLst>
            <a:ext uri="{FF2B5EF4-FFF2-40B4-BE49-F238E27FC236}">
              <a16:creationId xmlns:a16="http://schemas.microsoft.com/office/drawing/2014/main" id="{E101F54E-0141-48F5-BBB0-9936D0951714}"/>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3" name="テキスト ボックス 272">
          <a:extLst>
            <a:ext uri="{FF2B5EF4-FFF2-40B4-BE49-F238E27FC236}">
              <a16:creationId xmlns:a16="http://schemas.microsoft.com/office/drawing/2014/main" id="{9C9DDDA1-79F2-49DA-B7AB-B467CD2B6F71}"/>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4" name="直線コネクタ 273">
          <a:extLst>
            <a:ext uri="{FF2B5EF4-FFF2-40B4-BE49-F238E27FC236}">
              <a16:creationId xmlns:a16="http://schemas.microsoft.com/office/drawing/2014/main" id="{76A8CDC3-0D0D-4A43-A342-2668C72520C4}"/>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5" name="テキスト ボックス 274">
          <a:extLst>
            <a:ext uri="{FF2B5EF4-FFF2-40B4-BE49-F238E27FC236}">
              <a16:creationId xmlns:a16="http://schemas.microsoft.com/office/drawing/2014/main" id="{C12B5443-361E-4CEA-8DE0-35464AA4CFF8}"/>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6" name="直線コネクタ 275">
          <a:extLst>
            <a:ext uri="{FF2B5EF4-FFF2-40B4-BE49-F238E27FC236}">
              <a16:creationId xmlns:a16="http://schemas.microsoft.com/office/drawing/2014/main" id="{26777689-FE90-42F9-BC7F-B903614A858D}"/>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7" name="テキスト ボックス 276">
          <a:extLst>
            <a:ext uri="{FF2B5EF4-FFF2-40B4-BE49-F238E27FC236}">
              <a16:creationId xmlns:a16="http://schemas.microsoft.com/office/drawing/2014/main" id="{73CDB982-D137-45FA-81E8-7A3BAA6165CA}"/>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8" name="直線コネクタ 277">
          <a:extLst>
            <a:ext uri="{FF2B5EF4-FFF2-40B4-BE49-F238E27FC236}">
              <a16:creationId xmlns:a16="http://schemas.microsoft.com/office/drawing/2014/main" id="{76677D29-4794-45FD-BDB4-90B55C835D09}"/>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9" name="テキスト ボックス 278">
          <a:extLst>
            <a:ext uri="{FF2B5EF4-FFF2-40B4-BE49-F238E27FC236}">
              <a16:creationId xmlns:a16="http://schemas.microsoft.com/office/drawing/2014/main" id="{527BE6B7-B4B3-4B01-A8EB-57D94E9B66E5}"/>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0" name="直線コネクタ 279">
          <a:extLst>
            <a:ext uri="{FF2B5EF4-FFF2-40B4-BE49-F238E27FC236}">
              <a16:creationId xmlns:a16="http://schemas.microsoft.com/office/drawing/2014/main" id="{0FC394D8-DFB4-44F0-ADB9-6D5AE42A01D2}"/>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1" name="テキスト ボックス 280">
          <a:extLst>
            <a:ext uri="{FF2B5EF4-FFF2-40B4-BE49-F238E27FC236}">
              <a16:creationId xmlns:a16="http://schemas.microsoft.com/office/drawing/2014/main" id="{7DDBA060-0C50-45B2-8660-29B5911D4CD1}"/>
            </a:ext>
          </a:extLst>
        </xdr:cNvPr>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a:extLst>
            <a:ext uri="{FF2B5EF4-FFF2-40B4-BE49-F238E27FC236}">
              <a16:creationId xmlns:a16="http://schemas.microsoft.com/office/drawing/2014/main" id="{0B24A1C2-B686-4710-8B49-0587CCF99929}"/>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3" name="テキスト ボックス 282">
          <a:extLst>
            <a:ext uri="{FF2B5EF4-FFF2-40B4-BE49-F238E27FC236}">
              <a16:creationId xmlns:a16="http://schemas.microsoft.com/office/drawing/2014/main" id="{52D958A8-C13D-4703-A46B-91F36F762FA4}"/>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4" name="【公営住宅】&#10;有形固定資産減価償却率グラフ枠">
          <a:extLst>
            <a:ext uri="{FF2B5EF4-FFF2-40B4-BE49-F238E27FC236}">
              <a16:creationId xmlns:a16="http://schemas.microsoft.com/office/drawing/2014/main" id="{F01CEBC7-0429-42E6-9C65-A752B49AA422}"/>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127907</xdr:rowOff>
    </xdr:from>
    <xdr:to>
      <xdr:col>24</xdr:col>
      <xdr:colOff>62865</xdr:colOff>
      <xdr:row>85</xdr:row>
      <xdr:rowOff>137705</xdr:rowOff>
    </xdr:to>
    <xdr:cxnSp macro="">
      <xdr:nvCxnSpPr>
        <xdr:cNvPr id="285" name="直線コネクタ 284">
          <a:extLst>
            <a:ext uri="{FF2B5EF4-FFF2-40B4-BE49-F238E27FC236}">
              <a16:creationId xmlns:a16="http://schemas.microsoft.com/office/drawing/2014/main" id="{35DDB46A-B2B6-4192-99BE-62B569A7BC16}"/>
            </a:ext>
          </a:extLst>
        </xdr:cNvPr>
        <xdr:cNvCxnSpPr/>
      </xdr:nvCxnSpPr>
      <xdr:spPr>
        <a:xfrm flipV="1">
          <a:off x="4634865" y="13329557"/>
          <a:ext cx="0" cy="1381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141532</xdr:rowOff>
    </xdr:from>
    <xdr:ext cx="405111" cy="259045"/>
    <xdr:sp macro="" textlink="">
      <xdr:nvSpPr>
        <xdr:cNvPr id="286" name="【公営住宅】&#10;有形固定資産減価償却率最小値テキスト">
          <a:extLst>
            <a:ext uri="{FF2B5EF4-FFF2-40B4-BE49-F238E27FC236}">
              <a16:creationId xmlns:a16="http://schemas.microsoft.com/office/drawing/2014/main" id="{E27A7787-7A8F-4115-BA06-50B2F29DBE4D}"/>
            </a:ext>
          </a:extLst>
        </xdr:cNvPr>
        <xdr:cNvSpPr txBox="1"/>
      </xdr:nvSpPr>
      <xdr:spPr>
        <a:xfrm>
          <a:off x="4673600" y="1471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137705</xdr:rowOff>
    </xdr:from>
    <xdr:to>
      <xdr:col>24</xdr:col>
      <xdr:colOff>152400</xdr:colOff>
      <xdr:row>85</xdr:row>
      <xdr:rowOff>137705</xdr:rowOff>
    </xdr:to>
    <xdr:cxnSp macro="">
      <xdr:nvCxnSpPr>
        <xdr:cNvPr id="287" name="直線コネクタ 286">
          <a:extLst>
            <a:ext uri="{FF2B5EF4-FFF2-40B4-BE49-F238E27FC236}">
              <a16:creationId xmlns:a16="http://schemas.microsoft.com/office/drawing/2014/main" id="{566CC558-179F-4C1D-ADDD-2BCBC0B94F7B}"/>
            </a:ext>
          </a:extLst>
        </xdr:cNvPr>
        <xdr:cNvCxnSpPr/>
      </xdr:nvCxnSpPr>
      <xdr:spPr>
        <a:xfrm>
          <a:off x="4546600" y="1471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74584</xdr:rowOff>
    </xdr:from>
    <xdr:ext cx="405111" cy="259045"/>
    <xdr:sp macro="" textlink="">
      <xdr:nvSpPr>
        <xdr:cNvPr id="288" name="【公営住宅】&#10;有形固定資産減価償却率最大値テキスト">
          <a:extLst>
            <a:ext uri="{FF2B5EF4-FFF2-40B4-BE49-F238E27FC236}">
              <a16:creationId xmlns:a16="http://schemas.microsoft.com/office/drawing/2014/main" id="{665AF546-942E-4B7D-9E83-31CF08B68088}"/>
            </a:ext>
          </a:extLst>
        </xdr:cNvPr>
        <xdr:cNvSpPr txBox="1"/>
      </xdr:nvSpPr>
      <xdr:spPr>
        <a:xfrm>
          <a:off x="4673600" y="13104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127907</xdr:rowOff>
    </xdr:from>
    <xdr:to>
      <xdr:col>24</xdr:col>
      <xdr:colOff>152400</xdr:colOff>
      <xdr:row>77</xdr:row>
      <xdr:rowOff>127907</xdr:rowOff>
    </xdr:to>
    <xdr:cxnSp macro="">
      <xdr:nvCxnSpPr>
        <xdr:cNvPr id="289" name="直線コネクタ 288">
          <a:extLst>
            <a:ext uri="{FF2B5EF4-FFF2-40B4-BE49-F238E27FC236}">
              <a16:creationId xmlns:a16="http://schemas.microsoft.com/office/drawing/2014/main" id="{396B5F45-8BC7-4C98-AA71-6593FAA44433}"/>
            </a:ext>
          </a:extLst>
        </xdr:cNvPr>
        <xdr:cNvCxnSpPr/>
      </xdr:nvCxnSpPr>
      <xdr:spPr>
        <a:xfrm>
          <a:off x="4546600" y="1332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134275</xdr:rowOff>
    </xdr:from>
    <xdr:ext cx="405111" cy="259045"/>
    <xdr:sp macro="" textlink="">
      <xdr:nvSpPr>
        <xdr:cNvPr id="290" name="【公営住宅】&#10;有形固定資産減価償却率平均値テキスト">
          <a:extLst>
            <a:ext uri="{FF2B5EF4-FFF2-40B4-BE49-F238E27FC236}">
              <a16:creationId xmlns:a16="http://schemas.microsoft.com/office/drawing/2014/main" id="{738784AA-62AB-430D-A354-AD0039C537DB}"/>
            </a:ext>
          </a:extLst>
        </xdr:cNvPr>
        <xdr:cNvSpPr txBox="1"/>
      </xdr:nvSpPr>
      <xdr:spPr>
        <a:xfrm>
          <a:off x="4673600" y="140217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111398</xdr:rowOff>
    </xdr:from>
    <xdr:to>
      <xdr:col>24</xdr:col>
      <xdr:colOff>114300</xdr:colOff>
      <xdr:row>83</xdr:row>
      <xdr:rowOff>41548</xdr:rowOff>
    </xdr:to>
    <xdr:sp macro="" textlink="">
      <xdr:nvSpPr>
        <xdr:cNvPr id="291" name="フローチャート: 判断 290">
          <a:extLst>
            <a:ext uri="{FF2B5EF4-FFF2-40B4-BE49-F238E27FC236}">
              <a16:creationId xmlns:a16="http://schemas.microsoft.com/office/drawing/2014/main" id="{B868E3D4-640B-4C95-9875-DA353A13CA18}"/>
            </a:ext>
          </a:extLst>
        </xdr:cNvPr>
        <xdr:cNvSpPr/>
      </xdr:nvSpPr>
      <xdr:spPr>
        <a:xfrm>
          <a:off x="45847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75474</xdr:rowOff>
    </xdr:from>
    <xdr:to>
      <xdr:col>20</xdr:col>
      <xdr:colOff>38100</xdr:colOff>
      <xdr:row>83</xdr:row>
      <xdr:rowOff>5624</xdr:rowOff>
    </xdr:to>
    <xdr:sp macro="" textlink="">
      <xdr:nvSpPr>
        <xdr:cNvPr id="292" name="フローチャート: 判断 291">
          <a:extLst>
            <a:ext uri="{FF2B5EF4-FFF2-40B4-BE49-F238E27FC236}">
              <a16:creationId xmlns:a16="http://schemas.microsoft.com/office/drawing/2014/main" id="{B74E03FF-E22F-487B-A590-63711A416205}"/>
            </a:ext>
          </a:extLst>
        </xdr:cNvPr>
        <xdr:cNvSpPr/>
      </xdr:nvSpPr>
      <xdr:spPr>
        <a:xfrm>
          <a:off x="3746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39551</xdr:rowOff>
    </xdr:from>
    <xdr:to>
      <xdr:col>15</xdr:col>
      <xdr:colOff>101600</xdr:colOff>
      <xdr:row>82</xdr:row>
      <xdr:rowOff>141151</xdr:rowOff>
    </xdr:to>
    <xdr:sp macro="" textlink="">
      <xdr:nvSpPr>
        <xdr:cNvPr id="293" name="フローチャート: 判断 292">
          <a:extLst>
            <a:ext uri="{FF2B5EF4-FFF2-40B4-BE49-F238E27FC236}">
              <a16:creationId xmlns:a16="http://schemas.microsoft.com/office/drawing/2014/main" id="{DA6A5B67-6C04-4DB4-9709-EB5D08BCF4E7}"/>
            </a:ext>
          </a:extLst>
        </xdr:cNvPr>
        <xdr:cNvSpPr/>
      </xdr:nvSpPr>
      <xdr:spPr>
        <a:xfrm>
          <a:off x="28575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6894</xdr:rowOff>
    </xdr:from>
    <xdr:to>
      <xdr:col>10</xdr:col>
      <xdr:colOff>165100</xdr:colOff>
      <xdr:row>82</xdr:row>
      <xdr:rowOff>108494</xdr:rowOff>
    </xdr:to>
    <xdr:sp macro="" textlink="">
      <xdr:nvSpPr>
        <xdr:cNvPr id="294" name="フローチャート: 判断 293">
          <a:extLst>
            <a:ext uri="{FF2B5EF4-FFF2-40B4-BE49-F238E27FC236}">
              <a16:creationId xmlns:a16="http://schemas.microsoft.com/office/drawing/2014/main" id="{64BBA753-56EA-4570-9841-C2DAE06EADE9}"/>
            </a:ext>
          </a:extLst>
        </xdr:cNvPr>
        <xdr:cNvSpPr/>
      </xdr:nvSpPr>
      <xdr:spPr>
        <a:xfrm>
          <a:off x="1968500" y="1406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142421</xdr:rowOff>
    </xdr:from>
    <xdr:to>
      <xdr:col>6</xdr:col>
      <xdr:colOff>38100</xdr:colOff>
      <xdr:row>82</xdr:row>
      <xdr:rowOff>72571</xdr:rowOff>
    </xdr:to>
    <xdr:sp macro="" textlink="">
      <xdr:nvSpPr>
        <xdr:cNvPr id="295" name="フローチャート: 判断 294">
          <a:extLst>
            <a:ext uri="{FF2B5EF4-FFF2-40B4-BE49-F238E27FC236}">
              <a16:creationId xmlns:a16="http://schemas.microsoft.com/office/drawing/2014/main" id="{94EF1D93-06DE-4771-ABEB-6DC9F1F871C0}"/>
            </a:ext>
          </a:extLst>
        </xdr:cNvPr>
        <xdr:cNvSpPr/>
      </xdr:nvSpPr>
      <xdr:spPr>
        <a:xfrm>
          <a:off x="1079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81A17082-96B3-4C46-BC1B-E7FA6BE00AB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D731A128-347D-4123-BA6A-EAD3899B73A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DD5BE641-B35F-4382-8F8C-0F29E4DFFE1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9CDABD5B-B86D-49F9-9DD9-9C2CDBA5203D}"/>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6EFC3552-5440-4F12-8EB1-796228117E3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90170</xdr:rowOff>
    </xdr:from>
    <xdr:to>
      <xdr:col>24</xdr:col>
      <xdr:colOff>114300</xdr:colOff>
      <xdr:row>84</xdr:row>
      <xdr:rowOff>20320</xdr:rowOff>
    </xdr:to>
    <xdr:sp macro="" textlink="">
      <xdr:nvSpPr>
        <xdr:cNvPr id="301" name="楕円 300">
          <a:extLst>
            <a:ext uri="{FF2B5EF4-FFF2-40B4-BE49-F238E27FC236}">
              <a16:creationId xmlns:a16="http://schemas.microsoft.com/office/drawing/2014/main" id="{9D004805-E811-49FA-88B5-AF693ED2BF4A}"/>
            </a:ext>
          </a:extLst>
        </xdr:cNvPr>
        <xdr:cNvSpPr/>
      </xdr:nvSpPr>
      <xdr:spPr>
        <a:xfrm>
          <a:off x="45847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68597</xdr:rowOff>
    </xdr:from>
    <xdr:ext cx="405111" cy="259045"/>
    <xdr:sp macro="" textlink="">
      <xdr:nvSpPr>
        <xdr:cNvPr id="302" name="【公営住宅】&#10;有形固定資産減価償却率該当値テキスト">
          <a:extLst>
            <a:ext uri="{FF2B5EF4-FFF2-40B4-BE49-F238E27FC236}">
              <a16:creationId xmlns:a16="http://schemas.microsoft.com/office/drawing/2014/main" id="{21618458-FADD-47AA-ACC4-42F60AD7C0DC}"/>
            </a:ext>
          </a:extLst>
        </xdr:cNvPr>
        <xdr:cNvSpPr txBox="1"/>
      </xdr:nvSpPr>
      <xdr:spPr>
        <a:xfrm>
          <a:off x="4673600"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86905</xdr:rowOff>
    </xdr:from>
    <xdr:to>
      <xdr:col>20</xdr:col>
      <xdr:colOff>38100</xdr:colOff>
      <xdr:row>84</xdr:row>
      <xdr:rowOff>17055</xdr:rowOff>
    </xdr:to>
    <xdr:sp macro="" textlink="">
      <xdr:nvSpPr>
        <xdr:cNvPr id="303" name="楕円 302">
          <a:extLst>
            <a:ext uri="{FF2B5EF4-FFF2-40B4-BE49-F238E27FC236}">
              <a16:creationId xmlns:a16="http://schemas.microsoft.com/office/drawing/2014/main" id="{463A98C9-87E3-46E1-B4E6-0268D0F7248D}"/>
            </a:ext>
          </a:extLst>
        </xdr:cNvPr>
        <xdr:cNvSpPr/>
      </xdr:nvSpPr>
      <xdr:spPr>
        <a:xfrm>
          <a:off x="3746500" y="1431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137705</xdr:rowOff>
    </xdr:from>
    <xdr:to>
      <xdr:col>24</xdr:col>
      <xdr:colOff>63500</xdr:colOff>
      <xdr:row>83</xdr:row>
      <xdr:rowOff>140970</xdr:rowOff>
    </xdr:to>
    <xdr:cxnSp macro="">
      <xdr:nvCxnSpPr>
        <xdr:cNvPr id="304" name="直線コネクタ 303">
          <a:extLst>
            <a:ext uri="{FF2B5EF4-FFF2-40B4-BE49-F238E27FC236}">
              <a16:creationId xmlns:a16="http://schemas.microsoft.com/office/drawing/2014/main" id="{3BADEBE5-2D99-4C8F-BE81-5581E81F9535}"/>
            </a:ext>
          </a:extLst>
        </xdr:cNvPr>
        <xdr:cNvCxnSpPr/>
      </xdr:nvCxnSpPr>
      <xdr:spPr>
        <a:xfrm>
          <a:off x="3797300" y="14368055"/>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96701</xdr:rowOff>
    </xdr:from>
    <xdr:to>
      <xdr:col>15</xdr:col>
      <xdr:colOff>101600</xdr:colOff>
      <xdr:row>84</xdr:row>
      <xdr:rowOff>26851</xdr:rowOff>
    </xdr:to>
    <xdr:sp macro="" textlink="">
      <xdr:nvSpPr>
        <xdr:cNvPr id="305" name="楕円 304">
          <a:extLst>
            <a:ext uri="{FF2B5EF4-FFF2-40B4-BE49-F238E27FC236}">
              <a16:creationId xmlns:a16="http://schemas.microsoft.com/office/drawing/2014/main" id="{75020002-EE0B-4467-9A32-553CDE01F283}"/>
            </a:ext>
          </a:extLst>
        </xdr:cNvPr>
        <xdr:cNvSpPr/>
      </xdr:nvSpPr>
      <xdr:spPr>
        <a:xfrm>
          <a:off x="2857500" y="1432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137705</xdr:rowOff>
    </xdr:from>
    <xdr:to>
      <xdr:col>19</xdr:col>
      <xdr:colOff>177800</xdr:colOff>
      <xdr:row>83</xdr:row>
      <xdr:rowOff>147501</xdr:rowOff>
    </xdr:to>
    <xdr:cxnSp macro="">
      <xdr:nvCxnSpPr>
        <xdr:cNvPr id="306" name="直線コネクタ 305">
          <a:extLst>
            <a:ext uri="{FF2B5EF4-FFF2-40B4-BE49-F238E27FC236}">
              <a16:creationId xmlns:a16="http://schemas.microsoft.com/office/drawing/2014/main" id="{8E2615C1-E67D-4488-BC54-AB5758CE8E20}"/>
            </a:ext>
          </a:extLst>
        </xdr:cNvPr>
        <xdr:cNvCxnSpPr/>
      </xdr:nvCxnSpPr>
      <xdr:spPr>
        <a:xfrm flipV="1">
          <a:off x="2908300" y="14368055"/>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47716</xdr:rowOff>
    </xdr:from>
    <xdr:to>
      <xdr:col>10</xdr:col>
      <xdr:colOff>165100</xdr:colOff>
      <xdr:row>83</xdr:row>
      <xdr:rowOff>149316</xdr:rowOff>
    </xdr:to>
    <xdr:sp macro="" textlink="">
      <xdr:nvSpPr>
        <xdr:cNvPr id="307" name="楕円 306">
          <a:extLst>
            <a:ext uri="{FF2B5EF4-FFF2-40B4-BE49-F238E27FC236}">
              <a16:creationId xmlns:a16="http://schemas.microsoft.com/office/drawing/2014/main" id="{99732B7C-AB1A-44D4-87AC-1DC679B1A4EA}"/>
            </a:ext>
          </a:extLst>
        </xdr:cNvPr>
        <xdr:cNvSpPr/>
      </xdr:nvSpPr>
      <xdr:spPr>
        <a:xfrm>
          <a:off x="1968500" y="1427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98516</xdr:rowOff>
    </xdr:from>
    <xdr:to>
      <xdr:col>15</xdr:col>
      <xdr:colOff>50800</xdr:colOff>
      <xdr:row>83</xdr:row>
      <xdr:rowOff>147501</xdr:rowOff>
    </xdr:to>
    <xdr:cxnSp macro="">
      <xdr:nvCxnSpPr>
        <xdr:cNvPr id="308" name="直線コネクタ 307">
          <a:extLst>
            <a:ext uri="{FF2B5EF4-FFF2-40B4-BE49-F238E27FC236}">
              <a16:creationId xmlns:a16="http://schemas.microsoft.com/office/drawing/2014/main" id="{1FC3959C-7C08-442F-9430-D8A039807464}"/>
            </a:ext>
          </a:extLst>
        </xdr:cNvPr>
        <xdr:cNvCxnSpPr/>
      </xdr:nvCxnSpPr>
      <xdr:spPr>
        <a:xfrm>
          <a:off x="2019300" y="14328866"/>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170180</xdr:rowOff>
    </xdr:from>
    <xdr:to>
      <xdr:col>6</xdr:col>
      <xdr:colOff>38100</xdr:colOff>
      <xdr:row>83</xdr:row>
      <xdr:rowOff>100330</xdr:rowOff>
    </xdr:to>
    <xdr:sp macro="" textlink="">
      <xdr:nvSpPr>
        <xdr:cNvPr id="309" name="楕円 308">
          <a:extLst>
            <a:ext uri="{FF2B5EF4-FFF2-40B4-BE49-F238E27FC236}">
              <a16:creationId xmlns:a16="http://schemas.microsoft.com/office/drawing/2014/main" id="{401EFDD9-CDE6-466E-AE15-E116176F8702}"/>
            </a:ext>
          </a:extLst>
        </xdr:cNvPr>
        <xdr:cNvSpPr/>
      </xdr:nvSpPr>
      <xdr:spPr>
        <a:xfrm>
          <a:off x="1079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49530</xdr:rowOff>
    </xdr:from>
    <xdr:to>
      <xdr:col>10</xdr:col>
      <xdr:colOff>114300</xdr:colOff>
      <xdr:row>83</xdr:row>
      <xdr:rowOff>98516</xdr:rowOff>
    </xdr:to>
    <xdr:cxnSp macro="">
      <xdr:nvCxnSpPr>
        <xdr:cNvPr id="310" name="直線コネクタ 309">
          <a:extLst>
            <a:ext uri="{FF2B5EF4-FFF2-40B4-BE49-F238E27FC236}">
              <a16:creationId xmlns:a16="http://schemas.microsoft.com/office/drawing/2014/main" id="{3F6913A7-90AF-4FED-AFAF-9D6D498C9939}"/>
            </a:ext>
          </a:extLst>
        </xdr:cNvPr>
        <xdr:cNvCxnSpPr/>
      </xdr:nvCxnSpPr>
      <xdr:spPr>
        <a:xfrm>
          <a:off x="1130300" y="14279880"/>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22151</xdr:rowOff>
    </xdr:from>
    <xdr:ext cx="405111" cy="259045"/>
    <xdr:sp macro="" textlink="">
      <xdr:nvSpPr>
        <xdr:cNvPr id="311" name="n_1aveValue【公営住宅】&#10;有形固定資産減価償却率">
          <a:extLst>
            <a:ext uri="{FF2B5EF4-FFF2-40B4-BE49-F238E27FC236}">
              <a16:creationId xmlns:a16="http://schemas.microsoft.com/office/drawing/2014/main" id="{3C136893-4FA2-4280-9C3A-719BFE685E93}"/>
            </a:ext>
          </a:extLst>
        </xdr:cNvPr>
        <xdr:cNvSpPr txBox="1"/>
      </xdr:nvSpPr>
      <xdr:spPr>
        <a:xfrm>
          <a:off x="35820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157678</xdr:rowOff>
    </xdr:from>
    <xdr:ext cx="405111" cy="259045"/>
    <xdr:sp macro="" textlink="">
      <xdr:nvSpPr>
        <xdr:cNvPr id="312" name="n_2aveValue【公営住宅】&#10;有形固定資産減価償却率">
          <a:extLst>
            <a:ext uri="{FF2B5EF4-FFF2-40B4-BE49-F238E27FC236}">
              <a16:creationId xmlns:a16="http://schemas.microsoft.com/office/drawing/2014/main" id="{B31D48E3-BB15-4BD1-8037-CA7B07231D2D}"/>
            </a:ext>
          </a:extLst>
        </xdr:cNvPr>
        <xdr:cNvSpPr txBox="1"/>
      </xdr:nvSpPr>
      <xdr:spPr>
        <a:xfrm>
          <a:off x="2705744" y="1387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125021</xdr:rowOff>
    </xdr:from>
    <xdr:ext cx="405111" cy="259045"/>
    <xdr:sp macro="" textlink="">
      <xdr:nvSpPr>
        <xdr:cNvPr id="313" name="n_3aveValue【公営住宅】&#10;有形固定資産減価償却率">
          <a:extLst>
            <a:ext uri="{FF2B5EF4-FFF2-40B4-BE49-F238E27FC236}">
              <a16:creationId xmlns:a16="http://schemas.microsoft.com/office/drawing/2014/main" id="{7890F580-B64A-4190-8679-06E022CC5DB7}"/>
            </a:ext>
          </a:extLst>
        </xdr:cNvPr>
        <xdr:cNvSpPr txBox="1"/>
      </xdr:nvSpPr>
      <xdr:spPr>
        <a:xfrm>
          <a:off x="1816744" y="1384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89098</xdr:rowOff>
    </xdr:from>
    <xdr:ext cx="405111" cy="259045"/>
    <xdr:sp macro="" textlink="">
      <xdr:nvSpPr>
        <xdr:cNvPr id="314" name="n_4aveValue【公営住宅】&#10;有形固定資産減価償却率">
          <a:extLst>
            <a:ext uri="{FF2B5EF4-FFF2-40B4-BE49-F238E27FC236}">
              <a16:creationId xmlns:a16="http://schemas.microsoft.com/office/drawing/2014/main" id="{8759115F-395B-423D-A975-9A1305771104}"/>
            </a:ext>
          </a:extLst>
        </xdr:cNvPr>
        <xdr:cNvSpPr txBox="1"/>
      </xdr:nvSpPr>
      <xdr:spPr>
        <a:xfrm>
          <a:off x="927744" y="1380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8182</xdr:rowOff>
    </xdr:from>
    <xdr:ext cx="405111" cy="259045"/>
    <xdr:sp macro="" textlink="">
      <xdr:nvSpPr>
        <xdr:cNvPr id="315" name="n_1mainValue【公営住宅】&#10;有形固定資産減価償却率">
          <a:extLst>
            <a:ext uri="{FF2B5EF4-FFF2-40B4-BE49-F238E27FC236}">
              <a16:creationId xmlns:a16="http://schemas.microsoft.com/office/drawing/2014/main" id="{79BC9A59-D907-47F6-A026-8EA1A02C1274}"/>
            </a:ext>
          </a:extLst>
        </xdr:cNvPr>
        <xdr:cNvSpPr txBox="1"/>
      </xdr:nvSpPr>
      <xdr:spPr>
        <a:xfrm>
          <a:off x="3582044" y="1440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17978</xdr:rowOff>
    </xdr:from>
    <xdr:ext cx="405111" cy="259045"/>
    <xdr:sp macro="" textlink="">
      <xdr:nvSpPr>
        <xdr:cNvPr id="316" name="n_2mainValue【公営住宅】&#10;有形固定資産減価償却率">
          <a:extLst>
            <a:ext uri="{FF2B5EF4-FFF2-40B4-BE49-F238E27FC236}">
              <a16:creationId xmlns:a16="http://schemas.microsoft.com/office/drawing/2014/main" id="{6C1CDDE4-D540-4748-B8B1-2DE6A2B3582C}"/>
            </a:ext>
          </a:extLst>
        </xdr:cNvPr>
        <xdr:cNvSpPr txBox="1"/>
      </xdr:nvSpPr>
      <xdr:spPr>
        <a:xfrm>
          <a:off x="2705744" y="1441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140443</xdr:rowOff>
    </xdr:from>
    <xdr:ext cx="405111" cy="259045"/>
    <xdr:sp macro="" textlink="">
      <xdr:nvSpPr>
        <xdr:cNvPr id="317" name="n_3mainValue【公営住宅】&#10;有形固定資産減価償却率">
          <a:extLst>
            <a:ext uri="{FF2B5EF4-FFF2-40B4-BE49-F238E27FC236}">
              <a16:creationId xmlns:a16="http://schemas.microsoft.com/office/drawing/2014/main" id="{211BE2B1-6782-412F-BDCC-8F5231EFC89C}"/>
            </a:ext>
          </a:extLst>
        </xdr:cNvPr>
        <xdr:cNvSpPr txBox="1"/>
      </xdr:nvSpPr>
      <xdr:spPr>
        <a:xfrm>
          <a:off x="1816744" y="1437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91457</xdr:rowOff>
    </xdr:from>
    <xdr:ext cx="405111" cy="259045"/>
    <xdr:sp macro="" textlink="">
      <xdr:nvSpPr>
        <xdr:cNvPr id="318" name="n_4mainValue【公営住宅】&#10;有形固定資産減価償却率">
          <a:extLst>
            <a:ext uri="{FF2B5EF4-FFF2-40B4-BE49-F238E27FC236}">
              <a16:creationId xmlns:a16="http://schemas.microsoft.com/office/drawing/2014/main" id="{00F1B042-2D34-4960-BC46-D263716F27F9}"/>
            </a:ext>
          </a:extLst>
        </xdr:cNvPr>
        <xdr:cNvSpPr txBox="1"/>
      </xdr:nvSpPr>
      <xdr:spPr>
        <a:xfrm>
          <a:off x="927744"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9" name="正方形/長方形 318">
          <a:extLst>
            <a:ext uri="{FF2B5EF4-FFF2-40B4-BE49-F238E27FC236}">
              <a16:creationId xmlns:a16="http://schemas.microsoft.com/office/drawing/2014/main" id="{FC9C1F29-112F-43A1-BBE1-BB7E5B06652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0" name="正方形/長方形 319">
          <a:extLst>
            <a:ext uri="{FF2B5EF4-FFF2-40B4-BE49-F238E27FC236}">
              <a16:creationId xmlns:a16="http://schemas.microsoft.com/office/drawing/2014/main" id="{A34F74AD-3F93-45F7-8C00-FD6D0A67BA7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1" name="正方形/長方形 320">
          <a:extLst>
            <a:ext uri="{FF2B5EF4-FFF2-40B4-BE49-F238E27FC236}">
              <a16:creationId xmlns:a16="http://schemas.microsoft.com/office/drawing/2014/main" id="{49682323-BA2B-4BD4-B8A4-7C0A65F6A01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2" name="正方形/長方形 321">
          <a:extLst>
            <a:ext uri="{FF2B5EF4-FFF2-40B4-BE49-F238E27FC236}">
              <a16:creationId xmlns:a16="http://schemas.microsoft.com/office/drawing/2014/main" id="{F1743A4D-8E96-4CA0-9357-E00EB0338A1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3" name="正方形/長方形 322">
          <a:extLst>
            <a:ext uri="{FF2B5EF4-FFF2-40B4-BE49-F238E27FC236}">
              <a16:creationId xmlns:a16="http://schemas.microsoft.com/office/drawing/2014/main" id="{3441B7EB-BBCA-4BF7-8121-A7029152E66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4" name="正方形/長方形 323">
          <a:extLst>
            <a:ext uri="{FF2B5EF4-FFF2-40B4-BE49-F238E27FC236}">
              <a16:creationId xmlns:a16="http://schemas.microsoft.com/office/drawing/2014/main" id="{D7A7C854-D351-4D45-98A3-E28D021065F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5" name="正方形/長方形 324">
          <a:extLst>
            <a:ext uri="{FF2B5EF4-FFF2-40B4-BE49-F238E27FC236}">
              <a16:creationId xmlns:a16="http://schemas.microsoft.com/office/drawing/2014/main" id="{A3468D5A-413A-4209-8FB3-DA251F26D3B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6" name="正方形/長方形 325">
          <a:extLst>
            <a:ext uri="{FF2B5EF4-FFF2-40B4-BE49-F238E27FC236}">
              <a16:creationId xmlns:a16="http://schemas.microsoft.com/office/drawing/2014/main" id="{D8B5239A-B6BC-4D77-B5F5-661349CE4351}"/>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7" name="テキスト ボックス 326">
          <a:extLst>
            <a:ext uri="{FF2B5EF4-FFF2-40B4-BE49-F238E27FC236}">
              <a16:creationId xmlns:a16="http://schemas.microsoft.com/office/drawing/2014/main" id="{C4FA0000-5815-449E-BD59-3F420491AB5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8" name="直線コネクタ 327">
          <a:extLst>
            <a:ext uri="{FF2B5EF4-FFF2-40B4-BE49-F238E27FC236}">
              <a16:creationId xmlns:a16="http://schemas.microsoft.com/office/drawing/2014/main" id="{4A75DA51-CF43-40C5-93BF-37325E3B7FB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9" name="直線コネクタ 328">
          <a:extLst>
            <a:ext uri="{FF2B5EF4-FFF2-40B4-BE49-F238E27FC236}">
              <a16:creationId xmlns:a16="http://schemas.microsoft.com/office/drawing/2014/main" id="{61C1D683-5E52-4EE6-9EC3-F3A211B4A71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0" name="テキスト ボックス 329">
          <a:extLst>
            <a:ext uri="{FF2B5EF4-FFF2-40B4-BE49-F238E27FC236}">
              <a16:creationId xmlns:a16="http://schemas.microsoft.com/office/drawing/2014/main" id="{1C77BF48-B79C-49F5-9DA8-0B041A64746E}"/>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1" name="直線コネクタ 330">
          <a:extLst>
            <a:ext uri="{FF2B5EF4-FFF2-40B4-BE49-F238E27FC236}">
              <a16:creationId xmlns:a16="http://schemas.microsoft.com/office/drawing/2014/main" id="{69578EA3-529B-4EF2-965B-65BF7E496EF2}"/>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2" name="テキスト ボックス 331">
          <a:extLst>
            <a:ext uri="{FF2B5EF4-FFF2-40B4-BE49-F238E27FC236}">
              <a16:creationId xmlns:a16="http://schemas.microsoft.com/office/drawing/2014/main" id="{251F94F8-5031-4983-842D-C4C76B99D2D8}"/>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548B008C-B9F1-4CEA-AABD-A31B454E6FA3}"/>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090ED5A2-9AD8-4E53-9ECC-B7680363CFEF}"/>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5" name="直線コネクタ 334">
          <a:extLst>
            <a:ext uri="{FF2B5EF4-FFF2-40B4-BE49-F238E27FC236}">
              <a16:creationId xmlns:a16="http://schemas.microsoft.com/office/drawing/2014/main" id="{495602B7-2295-4EBC-9175-543A6EC86BB6}"/>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6" name="テキスト ボックス 335">
          <a:extLst>
            <a:ext uri="{FF2B5EF4-FFF2-40B4-BE49-F238E27FC236}">
              <a16:creationId xmlns:a16="http://schemas.microsoft.com/office/drawing/2014/main" id="{B9B79932-6AFE-4FAD-B0A0-B7B6E4E18997}"/>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7" name="直線コネクタ 336">
          <a:extLst>
            <a:ext uri="{FF2B5EF4-FFF2-40B4-BE49-F238E27FC236}">
              <a16:creationId xmlns:a16="http://schemas.microsoft.com/office/drawing/2014/main" id="{DFB9976A-F85C-43FC-ACCC-CC8D344070F2}"/>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8" name="テキスト ボックス 337">
          <a:extLst>
            <a:ext uri="{FF2B5EF4-FFF2-40B4-BE49-F238E27FC236}">
              <a16:creationId xmlns:a16="http://schemas.microsoft.com/office/drawing/2014/main" id="{95CD8D3E-EA40-4393-B638-AD9D717CB097}"/>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54868681-0230-4962-8B4E-141726359E2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A47E1FE4-00B7-4C6A-BBFA-A5058F850DEC}"/>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127D3014-7DAE-40C0-8F67-4267EDDE767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102870</xdr:rowOff>
    </xdr:from>
    <xdr:to>
      <xdr:col>54</xdr:col>
      <xdr:colOff>189865</xdr:colOff>
      <xdr:row>86</xdr:row>
      <xdr:rowOff>110489</xdr:rowOff>
    </xdr:to>
    <xdr:cxnSp macro="">
      <xdr:nvCxnSpPr>
        <xdr:cNvPr id="342" name="直線コネクタ 341">
          <a:extLst>
            <a:ext uri="{FF2B5EF4-FFF2-40B4-BE49-F238E27FC236}">
              <a16:creationId xmlns:a16="http://schemas.microsoft.com/office/drawing/2014/main" id="{08CDFCEC-9DC1-4DBF-8E1D-BA7A9B4569D0}"/>
            </a:ext>
          </a:extLst>
        </xdr:cNvPr>
        <xdr:cNvCxnSpPr/>
      </xdr:nvCxnSpPr>
      <xdr:spPr>
        <a:xfrm flipV="1">
          <a:off x="10476865" y="13475970"/>
          <a:ext cx="0" cy="1379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43" name="【公営住宅】&#10;一人当たり面積最小値テキスト">
          <a:extLst>
            <a:ext uri="{FF2B5EF4-FFF2-40B4-BE49-F238E27FC236}">
              <a16:creationId xmlns:a16="http://schemas.microsoft.com/office/drawing/2014/main" id="{2EF404EC-6BD3-4226-864F-D6B1B2ECF022}"/>
            </a:ext>
          </a:extLst>
        </xdr:cNvPr>
        <xdr:cNvSpPr txBox="1"/>
      </xdr:nvSpPr>
      <xdr:spPr>
        <a:xfrm>
          <a:off x="10515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4" name="直線コネクタ 343">
          <a:extLst>
            <a:ext uri="{FF2B5EF4-FFF2-40B4-BE49-F238E27FC236}">
              <a16:creationId xmlns:a16="http://schemas.microsoft.com/office/drawing/2014/main" id="{F3600838-2B19-4C03-B3B4-B34B48FFC776}"/>
            </a:ext>
          </a:extLst>
        </xdr:cNvPr>
        <xdr:cNvCxnSpPr/>
      </xdr:nvCxnSpPr>
      <xdr:spPr>
        <a:xfrm>
          <a:off x="10388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49547</xdr:rowOff>
    </xdr:from>
    <xdr:ext cx="469744" cy="259045"/>
    <xdr:sp macro="" textlink="">
      <xdr:nvSpPr>
        <xdr:cNvPr id="345" name="【公営住宅】&#10;一人当たり面積最大値テキスト">
          <a:extLst>
            <a:ext uri="{FF2B5EF4-FFF2-40B4-BE49-F238E27FC236}">
              <a16:creationId xmlns:a16="http://schemas.microsoft.com/office/drawing/2014/main" id="{BCA19109-C3F2-4581-A84A-DB7558C1A606}"/>
            </a:ext>
          </a:extLst>
        </xdr:cNvPr>
        <xdr:cNvSpPr txBox="1"/>
      </xdr:nvSpPr>
      <xdr:spPr>
        <a:xfrm>
          <a:off x="10515600" y="1325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102870</xdr:rowOff>
    </xdr:from>
    <xdr:to>
      <xdr:col>55</xdr:col>
      <xdr:colOff>88900</xdr:colOff>
      <xdr:row>78</xdr:row>
      <xdr:rowOff>102870</xdr:rowOff>
    </xdr:to>
    <xdr:cxnSp macro="">
      <xdr:nvCxnSpPr>
        <xdr:cNvPr id="346" name="直線コネクタ 345">
          <a:extLst>
            <a:ext uri="{FF2B5EF4-FFF2-40B4-BE49-F238E27FC236}">
              <a16:creationId xmlns:a16="http://schemas.microsoft.com/office/drawing/2014/main" id="{15275F9A-91CB-4A72-A48C-37F67EE4C088}"/>
            </a:ext>
          </a:extLst>
        </xdr:cNvPr>
        <xdr:cNvCxnSpPr/>
      </xdr:nvCxnSpPr>
      <xdr:spPr>
        <a:xfrm>
          <a:off x="10388600" y="1347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81805</xdr:rowOff>
    </xdr:from>
    <xdr:ext cx="469744" cy="259045"/>
    <xdr:sp macro="" textlink="">
      <xdr:nvSpPr>
        <xdr:cNvPr id="347" name="【公営住宅】&#10;一人当たり面積平均値テキスト">
          <a:extLst>
            <a:ext uri="{FF2B5EF4-FFF2-40B4-BE49-F238E27FC236}">
              <a16:creationId xmlns:a16="http://schemas.microsoft.com/office/drawing/2014/main" id="{0518EB0A-7E3C-4DA4-9126-BABD31DAACC0}"/>
            </a:ext>
          </a:extLst>
        </xdr:cNvPr>
        <xdr:cNvSpPr txBox="1"/>
      </xdr:nvSpPr>
      <xdr:spPr>
        <a:xfrm>
          <a:off x="10515600" y="141407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58928</xdr:rowOff>
    </xdr:from>
    <xdr:to>
      <xdr:col>55</xdr:col>
      <xdr:colOff>50800</xdr:colOff>
      <xdr:row>83</xdr:row>
      <xdr:rowOff>160528</xdr:rowOff>
    </xdr:to>
    <xdr:sp macro="" textlink="">
      <xdr:nvSpPr>
        <xdr:cNvPr id="348" name="フローチャート: 判断 347">
          <a:extLst>
            <a:ext uri="{FF2B5EF4-FFF2-40B4-BE49-F238E27FC236}">
              <a16:creationId xmlns:a16="http://schemas.microsoft.com/office/drawing/2014/main" id="{D2F28EBF-256B-4CDB-9106-0657732E4E29}"/>
            </a:ext>
          </a:extLst>
        </xdr:cNvPr>
        <xdr:cNvSpPr/>
      </xdr:nvSpPr>
      <xdr:spPr>
        <a:xfrm>
          <a:off x="10426700" y="14289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59689</xdr:rowOff>
    </xdr:from>
    <xdr:to>
      <xdr:col>50</xdr:col>
      <xdr:colOff>165100</xdr:colOff>
      <xdr:row>83</xdr:row>
      <xdr:rowOff>161289</xdr:rowOff>
    </xdr:to>
    <xdr:sp macro="" textlink="">
      <xdr:nvSpPr>
        <xdr:cNvPr id="349" name="フローチャート: 判断 348">
          <a:extLst>
            <a:ext uri="{FF2B5EF4-FFF2-40B4-BE49-F238E27FC236}">
              <a16:creationId xmlns:a16="http://schemas.microsoft.com/office/drawing/2014/main" id="{D07FA7EC-1EF6-402C-B68C-CBB903A74486}"/>
            </a:ext>
          </a:extLst>
        </xdr:cNvPr>
        <xdr:cNvSpPr/>
      </xdr:nvSpPr>
      <xdr:spPr>
        <a:xfrm>
          <a:off x="9588500" y="1429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62737</xdr:rowOff>
    </xdr:from>
    <xdr:to>
      <xdr:col>46</xdr:col>
      <xdr:colOff>38100</xdr:colOff>
      <xdr:row>83</xdr:row>
      <xdr:rowOff>164337</xdr:rowOff>
    </xdr:to>
    <xdr:sp macro="" textlink="">
      <xdr:nvSpPr>
        <xdr:cNvPr id="350" name="フローチャート: 判断 349">
          <a:extLst>
            <a:ext uri="{FF2B5EF4-FFF2-40B4-BE49-F238E27FC236}">
              <a16:creationId xmlns:a16="http://schemas.microsoft.com/office/drawing/2014/main" id="{328927A8-163F-4446-AECD-E0907F70E78B}"/>
            </a:ext>
          </a:extLst>
        </xdr:cNvPr>
        <xdr:cNvSpPr/>
      </xdr:nvSpPr>
      <xdr:spPr>
        <a:xfrm>
          <a:off x="8699500" y="1429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59689</xdr:rowOff>
    </xdr:from>
    <xdr:to>
      <xdr:col>41</xdr:col>
      <xdr:colOff>101600</xdr:colOff>
      <xdr:row>83</xdr:row>
      <xdr:rowOff>161289</xdr:rowOff>
    </xdr:to>
    <xdr:sp macro="" textlink="">
      <xdr:nvSpPr>
        <xdr:cNvPr id="351" name="フローチャート: 判断 350">
          <a:extLst>
            <a:ext uri="{FF2B5EF4-FFF2-40B4-BE49-F238E27FC236}">
              <a16:creationId xmlns:a16="http://schemas.microsoft.com/office/drawing/2014/main" id="{12D03E9A-ACD4-44A2-AB64-56C266E7BE2D}"/>
            </a:ext>
          </a:extLst>
        </xdr:cNvPr>
        <xdr:cNvSpPr/>
      </xdr:nvSpPr>
      <xdr:spPr>
        <a:xfrm>
          <a:off x="7810500" y="1429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49022</xdr:rowOff>
    </xdr:from>
    <xdr:to>
      <xdr:col>36</xdr:col>
      <xdr:colOff>165100</xdr:colOff>
      <xdr:row>83</xdr:row>
      <xdr:rowOff>150622</xdr:rowOff>
    </xdr:to>
    <xdr:sp macro="" textlink="">
      <xdr:nvSpPr>
        <xdr:cNvPr id="352" name="フローチャート: 判断 351">
          <a:extLst>
            <a:ext uri="{FF2B5EF4-FFF2-40B4-BE49-F238E27FC236}">
              <a16:creationId xmlns:a16="http://schemas.microsoft.com/office/drawing/2014/main" id="{E2D9EB7B-6262-4F10-A383-F5AEBF89E692}"/>
            </a:ext>
          </a:extLst>
        </xdr:cNvPr>
        <xdr:cNvSpPr/>
      </xdr:nvSpPr>
      <xdr:spPr>
        <a:xfrm>
          <a:off x="6921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A58BE98E-C78D-47B8-B78C-34D108127C8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B2BBB031-7E78-4DFD-8A74-D0E29918BFD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C6EE6ECE-0CA7-4CB6-A2E1-3E2EC1F7D803}"/>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4EF89E36-D983-4738-ABFA-9A1360E739B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235CCAE3-47D4-4628-A67C-0BFF090F2919}"/>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65787</xdr:rowOff>
    </xdr:from>
    <xdr:to>
      <xdr:col>55</xdr:col>
      <xdr:colOff>50800</xdr:colOff>
      <xdr:row>84</xdr:row>
      <xdr:rowOff>167387</xdr:rowOff>
    </xdr:to>
    <xdr:sp macro="" textlink="">
      <xdr:nvSpPr>
        <xdr:cNvPr id="358" name="楕円 357">
          <a:extLst>
            <a:ext uri="{FF2B5EF4-FFF2-40B4-BE49-F238E27FC236}">
              <a16:creationId xmlns:a16="http://schemas.microsoft.com/office/drawing/2014/main" id="{8F28C5FB-E0C4-45E7-BD0E-7E4204CAAC1A}"/>
            </a:ext>
          </a:extLst>
        </xdr:cNvPr>
        <xdr:cNvSpPr/>
      </xdr:nvSpPr>
      <xdr:spPr>
        <a:xfrm>
          <a:off x="10426700" y="1446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44214</xdr:rowOff>
    </xdr:from>
    <xdr:ext cx="469744" cy="259045"/>
    <xdr:sp macro="" textlink="">
      <xdr:nvSpPr>
        <xdr:cNvPr id="359" name="【公営住宅】&#10;一人当たり面積該当値テキスト">
          <a:extLst>
            <a:ext uri="{FF2B5EF4-FFF2-40B4-BE49-F238E27FC236}">
              <a16:creationId xmlns:a16="http://schemas.microsoft.com/office/drawing/2014/main" id="{70BEEBB2-6A61-4D8A-9AE3-B633A6A045BE}"/>
            </a:ext>
          </a:extLst>
        </xdr:cNvPr>
        <xdr:cNvSpPr txBox="1"/>
      </xdr:nvSpPr>
      <xdr:spPr>
        <a:xfrm>
          <a:off x="10515600" y="14446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67311</xdr:rowOff>
    </xdr:from>
    <xdr:to>
      <xdr:col>50</xdr:col>
      <xdr:colOff>165100</xdr:colOff>
      <xdr:row>84</xdr:row>
      <xdr:rowOff>168911</xdr:rowOff>
    </xdr:to>
    <xdr:sp macro="" textlink="">
      <xdr:nvSpPr>
        <xdr:cNvPr id="360" name="楕円 359">
          <a:extLst>
            <a:ext uri="{FF2B5EF4-FFF2-40B4-BE49-F238E27FC236}">
              <a16:creationId xmlns:a16="http://schemas.microsoft.com/office/drawing/2014/main" id="{2049D37B-72CB-4B73-ADD5-FB494C9A79F2}"/>
            </a:ext>
          </a:extLst>
        </xdr:cNvPr>
        <xdr:cNvSpPr/>
      </xdr:nvSpPr>
      <xdr:spPr>
        <a:xfrm>
          <a:off x="9588500" y="1446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116587</xdr:rowOff>
    </xdr:from>
    <xdr:to>
      <xdr:col>55</xdr:col>
      <xdr:colOff>0</xdr:colOff>
      <xdr:row>84</xdr:row>
      <xdr:rowOff>118111</xdr:rowOff>
    </xdr:to>
    <xdr:cxnSp macro="">
      <xdr:nvCxnSpPr>
        <xdr:cNvPr id="361" name="直線コネクタ 360">
          <a:extLst>
            <a:ext uri="{FF2B5EF4-FFF2-40B4-BE49-F238E27FC236}">
              <a16:creationId xmlns:a16="http://schemas.microsoft.com/office/drawing/2014/main" id="{353D212A-666D-4897-B625-08EF079D65ED}"/>
            </a:ext>
          </a:extLst>
        </xdr:cNvPr>
        <xdr:cNvCxnSpPr/>
      </xdr:nvCxnSpPr>
      <xdr:spPr>
        <a:xfrm flipV="1">
          <a:off x="9639300" y="14518387"/>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65787</xdr:rowOff>
    </xdr:from>
    <xdr:to>
      <xdr:col>46</xdr:col>
      <xdr:colOff>38100</xdr:colOff>
      <xdr:row>84</xdr:row>
      <xdr:rowOff>167387</xdr:rowOff>
    </xdr:to>
    <xdr:sp macro="" textlink="">
      <xdr:nvSpPr>
        <xdr:cNvPr id="362" name="楕円 361">
          <a:extLst>
            <a:ext uri="{FF2B5EF4-FFF2-40B4-BE49-F238E27FC236}">
              <a16:creationId xmlns:a16="http://schemas.microsoft.com/office/drawing/2014/main" id="{DB24895D-C097-4EFD-9601-807F26236A39}"/>
            </a:ext>
          </a:extLst>
        </xdr:cNvPr>
        <xdr:cNvSpPr/>
      </xdr:nvSpPr>
      <xdr:spPr>
        <a:xfrm>
          <a:off x="8699500" y="1446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116587</xdr:rowOff>
    </xdr:from>
    <xdr:to>
      <xdr:col>50</xdr:col>
      <xdr:colOff>114300</xdr:colOff>
      <xdr:row>84</xdr:row>
      <xdr:rowOff>118111</xdr:rowOff>
    </xdr:to>
    <xdr:cxnSp macro="">
      <xdr:nvCxnSpPr>
        <xdr:cNvPr id="363" name="直線コネクタ 362">
          <a:extLst>
            <a:ext uri="{FF2B5EF4-FFF2-40B4-BE49-F238E27FC236}">
              <a16:creationId xmlns:a16="http://schemas.microsoft.com/office/drawing/2014/main" id="{C53A1AC0-60B6-47E4-A0E6-BC979BF4262E}"/>
            </a:ext>
          </a:extLst>
        </xdr:cNvPr>
        <xdr:cNvCxnSpPr/>
      </xdr:nvCxnSpPr>
      <xdr:spPr>
        <a:xfrm>
          <a:off x="8750300" y="14518387"/>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61976</xdr:rowOff>
    </xdr:from>
    <xdr:to>
      <xdr:col>41</xdr:col>
      <xdr:colOff>101600</xdr:colOff>
      <xdr:row>84</xdr:row>
      <xdr:rowOff>163576</xdr:rowOff>
    </xdr:to>
    <xdr:sp macro="" textlink="">
      <xdr:nvSpPr>
        <xdr:cNvPr id="364" name="楕円 363">
          <a:extLst>
            <a:ext uri="{FF2B5EF4-FFF2-40B4-BE49-F238E27FC236}">
              <a16:creationId xmlns:a16="http://schemas.microsoft.com/office/drawing/2014/main" id="{7812634E-A8B0-4052-B6F3-63D024C8B39A}"/>
            </a:ext>
          </a:extLst>
        </xdr:cNvPr>
        <xdr:cNvSpPr/>
      </xdr:nvSpPr>
      <xdr:spPr>
        <a:xfrm>
          <a:off x="7810500" y="1446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112776</xdr:rowOff>
    </xdr:from>
    <xdr:to>
      <xdr:col>45</xdr:col>
      <xdr:colOff>177800</xdr:colOff>
      <xdr:row>84</xdr:row>
      <xdr:rowOff>116587</xdr:rowOff>
    </xdr:to>
    <xdr:cxnSp macro="">
      <xdr:nvCxnSpPr>
        <xdr:cNvPr id="365" name="直線コネクタ 364">
          <a:extLst>
            <a:ext uri="{FF2B5EF4-FFF2-40B4-BE49-F238E27FC236}">
              <a16:creationId xmlns:a16="http://schemas.microsoft.com/office/drawing/2014/main" id="{E9E300A0-BDAD-4015-A7E8-9F468A188906}"/>
            </a:ext>
          </a:extLst>
        </xdr:cNvPr>
        <xdr:cNvCxnSpPr/>
      </xdr:nvCxnSpPr>
      <xdr:spPr>
        <a:xfrm>
          <a:off x="7861300" y="14514576"/>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62737</xdr:rowOff>
    </xdr:from>
    <xdr:to>
      <xdr:col>36</xdr:col>
      <xdr:colOff>165100</xdr:colOff>
      <xdr:row>84</xdr:row>
      <xdr:rowOff>164337</xdr:rowOff>
    </xdr:to>
    <xdr:sp macro="" textlink="">
      <xdr:nvSpPr>
        <xdr:cNvPr id="366" name="楕円 365">
          <a:extLst>
            <a:ext uri="{FF2B5EF4-FFF2-40B4-BE49-F238E27FC236}">
              <a16:creationId xmlns:a16="http://schemas.microsoft.com/office/drawing/2014/main" id="{A0E1B659-577B-478B-BC9E-2EF5363ECE04}"/>
            </a:ext>
          </a:extLst>
        </xdr:cNvPr>
        <xdr:cNvSpPr/>
      </xdr:nvSpPr>
      <xdr:spPr>
        <a:xfrm>
          <a:off x="6921500" y="1446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112776</xdr:rowOff>
    </xdr:from>
    <xdr:to>
      <xdr:col>41</xdr:col>
      <xdr:colOff>50800</xdr:colOff>
      <xdr:row>84</xdr:row>
      <xdr:rowOff>113537</xdr:rowOff>
    </xdr:to>
    <xdr:cxnSp macro="">
      <xdr:nvCxnSpPr>
        <xdr:cNvPr id="367" name="直線コネクタ 366">
          <a:extLst>
            <a:ext uri="{FF2B5EF4-FFF2-40B4-BE49-F238E27FC236}">
              <a16:creationId xmlns:a16="http://schemas.microsoft.com/office/drawing/2014/main" id="{FE9EBF59-CCD5-4193-BDE6-EFCC9BEBBB3E}"/>
            </a:ext>
          </a:extLst>
        </xdr:cNvPr>
        <xdr:cNvCxnSpPr/>
      </xdr:nvCxnSpPr>
      <xdr:spPr>
        <a:xfrm flipV="1">
          <a:off x="6972300" y="14514576"/>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6366</xdr:rowOff>
    </xdr:from>
    <xdr:ext cx="469744" cy="259045"/>
    <xdr:sp macro="" textlink="">
      <xdr:nvSpPr>
        <xdr:cNvPr id="368" name="n_1aveValue【公営住宅】&#10;一人当たり面積">
          <a:extLst>
            <a:ext uri="{FF2B5EF4-FFF2-40B4-BE49-F238E27FC236}">
              <a16:creationId xmlns:a16="http://schemas.microsoft.com/office/drawing/2014/main" id="{81F09EF9-04D2-41AE-AD0F-33441325477F}"/>
            </a:ext>
          </a:extLst>
        </xdr:cNvPr>
        <xdr:cNvSpPr txBox="1"/>
      </xdr:nvSpPr>
      <xdr:spPr>
        <a:xfrm>
          <a:off x="9391727" y="1406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9414</xdr:rowOff>
    </xdr:from>
    <xdr:ext cx="469744" cy="259045"/>
    <xdr:sp macro="" textlink="">
      <xdr:nvSpPr>
        <xdr:cNvPr id="369" name="n_2aveValue【公営住宅】&#10;一人当たり面積">
          <a:extLst>
            <a:ext uri="{FF2B5EF4-FFF2-40B4-BE49-F238E27FC236}">
              <a16:creationId xmlns:a16="http://schemas.microsoft.com/office/drawing/2014/main" id="{E6F837A3-8A6E-4104-B109-0BFEF5287C86}"/>
            </a:ext>
          </a:extLst>
        </xdr:cNvPr>
        <xdr:cNvSpPr txBox="1"/>
      </xdr:nvSpPr>
      <xdr:spPr>
        <a:xfrm>
          <a:off x="8515427" y="1406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6366</xdr:rowOff>
    </xdr:from>
    <xdr:ext cx="469744" cy="259045"/>
    <xdr:sp macro="" textlink="">
      <xdr:nvSpPr>
        <xdr:cNvPr id="370" name="n_3aveValue【公営住宅】&#10;一人当たり面積">
          <a:extLst>
            <a:ext uri="{FF2B5EF4-FFF2-40B4-BE49-F238E27FC236}">
              <a16:creationId xmlns:a16="http://schemas.microsoft.com/office/drawing/2014/main" id="{D98A0C9C-3C16-4655-A4CD-C2FB2F4E0E30}"/>
            </a:ext>
          </a:extLst>
        </xdr:cNvPr>
        <xdr:cNvSpPr txBox="1"/>
      </xdr:nvSpPr>
      <xdr:spPr>
        <a:xfrm>
          <a:off x="7626427" y="1406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167149</xdr:rowOff>
    </xdr:from>
    <xdr:ext cx="469744" cy="259045"/>
    <xdr:sp macro="" textlink="">
      <xdr:nvSpPr>
        <xdr:cNvPr id="371" name="n_4aveValue【公営住宅】&#10;一人当たり面積">
          <a:extLst>
            <a:ext uri="{FF2B5EF4-FFF2-40B4-BE49-F238E27FC236}">
              <a16:creationId xmlns:a16="http://schemas.microsoft.com/office/drawing/2014/main" id="{A4B36F8B-86D4-4DA5-BB9C-EA7ECD33166C}"/>
            </a:ext>
          </a:extLst>
        </xdr:cNvPr>
        <xdr:cNvSpPr txBox="1"/>
      </xdr:nvSpPr>
      <xdr:spPr>
        <a:xfrm>
          <a:off x="6737427" y="1405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160038</xdr:rowOff>
    </xdr:from>
    <xdr:ext cx="469744" cy="259045"/>
    <xdr:sp macro="" textlink="">
      <xdr:nvSpPr>
        <xdr:cNvPr id="372" name="n_1mainValue【公営住宅】&#10;一人当たり面積">
          <a:extLst>
            <a:ext uri="{FF2B5EF4-FFF2-40B4-BE49-F238E27FC236}">
              <a16:creationId xmlns:a16="http://schemas.microsoft.com/office/drawing/2014/main" id="{A5A8B225-1B39-4FFC-AA41-DB666C58EFF1}"/>
            </a:ext>
          </a:extLst>
        </xdr:cNvPr>
        <xdr:cNvSpPr txBox="1"/>
      </xdr:nvSpPr>
      <xdr:spPr>
        <a:xfrm>
          <a:off x="9391727" y="1456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158514</xdr:rowOff>
    </xdr:from>
    <xdr:ext cx="469744" cy="259045"/>
    <xdr:sp macro="" textlink="">
      <xdr:nvSpPr>
        <xdr:cNvPr id="373" name="n_2mainValue【公営住宅】&#10;一人当たり面積">
          <a:extLst>
            <a:ext uri="{FF2B5EF4-FFF2-40B4-BE49-F238E27FC236}">
              <a16:creationId xmlns:a16="http://schemas.microsoft.com/office/drawing/2014/main" id="{8E982EA9-E9EC-4F31-837C-D9318039A250}"/>
            </a:ext>
          </a:extLst>
        </xdr:cNvPr>
        <xdr:cNvSpPr txBox="1"/>
      </xdr:nvSpPr>
      <xdr:spPr>
        <a:xfrm>
          <a:off x="8515427" y="14560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154703</xdr:rowOff>
    </xdr:from>
    <xdr:ext cx="469744" cy="259045"/>
    <xdr:sp macro="" textlink="">
      <xdr:nvSpPr>
        <xdr:cNvPr id="374" name="n_3mainValue【公営住宅】&#10;一人当たり面積">
          <a:extLst>
            <a:ext uri="{FF2B5EF4-FFF2-40B4-BE49-F238E27FC236}">
              <a16:creationId xmlns:a16="http://schemas.microsoft.com/office/drawing/2014/main" id="{EB5C8AAA-8E61-41B7-9EBF-826B938B8F1A}"/>
            </a:ext>
          </a:extLst>
        </xdr:cNvPr>
        <xdr:cNvSpPr txBox="1"/>
      </xdr:nvSpPr>
      <xdr:spPr>
        <a:xfrm>
          <a:off x="7626427" y="14556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155464</xdr:rowOff>
    </xdr:from>
    <xdr:ext cx="469744" cy="259045"/>
    <xdr:sp macro="" textlink="">
      <xdr:nvSpPr>
        <xdr:cNvPr id="375" name="n_4mainValue【公営住宅】&#10;一人当たり面積">
          <a:extLst>
            <a:ext uri="{FF2B5EF4-FFF2-40B4-BE49-F238E27FC236}">
              <a16:creationId xmlns:a16="http://schemas.microsoft.com/office/drawing/2014/main" id="{C170AD5C-C0C2-4BB8-A112-C431B0181A9E}"/>
            </a:ext>
          </a:extLst>
        </xdr:cNvPr>
        <xdr:cNvSpPr txBox="1"/>
      </xdr:nvSpPr>
      <xdr:spPr>
        <a:xfrm>
          <a:off x="6737427" y="14557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D832CD4A-8562-4905-A419-54ED24E4C9D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BA04688F-28A4-4875-8717-F866880EC14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DFF0D074-C1A0-4C08-97F2-3CB235DE553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73F820BC-8A19-4892-9DAB-FC6EAB11180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EB2F2147-219F-44D6-B784-FF7C9FF98AD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060B3AC5-41D6-49B8-A977-33B96424BD0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B5B8155A-B491-4353-A094-B1E433DE6D6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896668EB-205D-4B26-92A8-0E416CC86DE5}"/>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a:extLst>
            <a:ext uri="{FF2B5EF4-FFF2-40B4-BE49-F238E27FC236}">
              <a16:creationId xmlns:a16="http://schemas.microsoft.com/office/drawing/2014/main" id="{0690EED5-FD58-4659-95B6-7D0AA5A8967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a:extLst>
            <a:ext uri="{FF2B5EF4-FFF2-40B4-BE49-F238E27FC236}">
              <a16:creationId xmlns:a16="http://schemas.microsoft.com/office/drawing/2014/main" id="{F6DA3B96-2234-490B-A579-3C2E4E93143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a:extLst>
            <a:ext uri="{FF2B5EF4-FFF2-40B4-BE49-F238E27FC236}">
              <a16:creationId xmlns:a16="http://schemas.microsoft.com/office/drawing/2014/main" id="{AC082A7B-3C21-4C86-942E-27393132E9B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a:extLst>
            <a:ext uri="{FF2B5EF4-FFF2-40B4-BE49-F238E27FC236}">
              <a16:creationId xmlns:a16="http://schemas.microsoft.com/office/drawing/2014/main" id="{0E6DC1F6-BF63-44F3-BB24-4448D718E07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a:extLst>
            <a:ext uri="{FF2B5EF4-FFF2-40B4-BE49-F238E27FC236}">
              <a16:creationId xmlns:a16="http://schemas.microsoft.com/office/drawing/2014/main" id="{EECF3E85-5A53-4130-81E5-EA247A1F8FC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a:extLst>
            <a:ext uri="{FF2B5EF4-FFF2-40B4-BE49-F238E27FC236}">
              <a16:creationId xmlns:a16="http://schemas.microsoft.com/office/drawing/2014/main" id="{E98CCDBA-257C-48A3-B164-8FA107FC27B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a:extLst>
            <a:ext uri="{FF2B5EF4-FFF2-40B4-BE49-F238E27FC236}">
              <a16:creationId xmlns:a16="http://schemas.microsoft.com/office/drawing/2014/main" id="{8CA07CFF-3773-467C-A3BA-FF3A2EAEFC9A}"/>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a:extLst>
            <a:ext uri="{FF2B5EF4-FFF2-40B4-BE49-F238E27FC236}">
              <a16:creationId xmlns:a16="http://schemas.microsoft.com/office/drawing/2014/main" id="{8745A791-FA47-4551-9AFC-ECB9E37AC2C1}"/>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id="{567BCDF9-096C-47F2-9AD1-70AC36BBC83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id="{3C2B506E-7B55-401B-9428-3AAC63A62A3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id="{D976CE5B-CF79-4001-8184-432087AD34A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id="{DB46483B-940D-455B-8D20-34BE5485B0A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id="{D632C7C3-3AC1-48EC-A087-CEEFBCDE213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id="{8376E77B-DADB-4F1E-A753-4FC68313F68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id="{7F38AED6-B014-4025-A9CD-A1B467CF4A5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id="{9980F308-AF65-4A9C-B316-CA23ED3ECAF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a:extLst>
            <a:ext uri="{FF2B5EF4-FFF2-40B4-BE49-F238E27FC236}">
              <a16:creationId xmlns:a16="http://schemas.microsoft.com/office/drawing/2014/main" id="{A081C033-4C00-409C-B9BF-436DA5955FD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a:extLst>
            <a:ext uri="{FF2B5EF4-FFF2-40B4-BE49-F238E27FC236}">
              <a16:creationId xmlns:a16="http://schemas.microsoft.com/office/drawing/2014/main" id="{37293922-9B0A-4A8F-AC63-DF07210B2F95}"/>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a:extLst>
            <a:ext uri="{FF2B5EF4-FFF2-40B4-BE49-F238E27FC236}">
              <a16:creationId xmlns:a16="http://schemas.microsoft.com/office/drawing/2014/main" id="{4DE83CC8-82FD-4AB7-BFD2-8BC96E6AA4B3}"/>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3" name="直線コネクタ 402">
          <a:extLst>
            <a:ext uri="{FF2B5EF4-FFF2-40B4-BE49-F238E27FC236}">
              <a16:creationId xmlns:a16="http://schemas.microsoft.com/office/drawing/2014/main" id="{DD5B31C3-6C8D-40DB-9089-4347E8627F52}"/>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404" name="テキスト ボックス 403">
          <a:extLst>
            <a:ext uri="{FF2B5EF4-FFF2-40B4-BE49-F238E27FC236}">
              <a16:creationId xmlns:a16="http://schemas.microsoft.com/office/drawing/2014/main" id="{7568BA11-FD33-447C-B860-8995260194D8}"/>
            </a:ext>
          </a:extLst>
        </xdr:cNvPr>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5" name="直線コネクタ 404">
          <a:extLst>
            <a:ext uri="{FF2B5EF4-FFF2-40B4-BE49-F238E27FC236}">
              <a16:creationId xmlns:a16="http://schemas.microsoft.com/office/drawing/2014/main" id="{6FB77EBD-7358-448B-95EB-ED92C2E70862}"/>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6" name="テキスト ボックス 405">
          <a:extLst>
            <a:ext uri="{FF2B5EF4-FFF2-40B4-BE49-F238E27FC236}">
              <a16:creationId xmlns:a16="http://schemas.microsoft.com/office/drawing/2014/main" id="{3A69D3D5-0CF6-4B33-B107-D4B64703F293}"/>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7" name="直線コネクタ 406">
          <a:extLst>
            <a:ext uri="{FF2B5EF4-FFF2-40B4-BE49-F238E27FC236}">
              <a16:creationId xmlns:a16="http://schemas.microsoft.com/office/drawing/2014/main" id="{AEF6447A-1506-4CE0-ABA5-2ED090A5D032}"/>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8" name="テキスト ボックス 407">
          <a:extLst>
            <a:ext uri="{FF2B5EF4-FFF2-40B4-BE49-F238E27FC236}">
              <a16:creationId xmlns:a16="http://schemas.microsoft.com/office/drawing/2014/main" id="{A47893FE-7BD7-4255-9355-ABB6115DF5D5}"/>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9" name="直線コネクタ 408">
          <a:extLst>
            <a:ext uri="{FF2B5EF4-FFF2-40B4-BE49-F238E27FC236}">
              <a16:creationId xmlns:a16="http://schemas.microsoft.com/office/drawing/2014/main" id="{3B3181CF-3B54-47E6-B2BB-BDFA1D4B9559}"/>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10" name="テキスト ボックス 409">
          <a:extLst>
            <a:ext uri="{FF2B5EF4-FFF2-40B4-BE49-F238E27FC236}">
              <a16:creationId xmlns:a16="http://schemas.microsoft.com/office/drawing/2014/main" id="{A539455F-23CC-4F04-B6EF-43DDBBA76951}"/>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a:extLst>
            <a:ext uri="{FF2B5EF4-FFF2-40B4-BE49-F238E27FC236}">
              <a16:creationId xmlns:a16="http://schemas.microsoft.com/office/drawing/2014/main" id="{C199E5D5-20E6-4AB2-BE34-B4A70D573D0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12" name="テキスト ボックス 411">
          <a:extLst>
            <a:ext uri="{FF2B5EF4-FFF2-40B4-BE49-F238E27FC236}">
              <a16:creationId xmlns:a16="http://schemas.microsoft.com/office/drawing/2014/main" id="{9730B413-70D3-4F1B-B6A3-5F0E36434617}"/>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a:extLst>
            <a:ext uri="{FF2B5EF4-FFF2-40B4-BE49-F238E27FC236}">
              <a16:creationId xmlns:a16="http://schemas.microsoft.com/office/drawing/2014/main" id="{D0F084D3-41C2-4E3A-936E-7D60AB1DA7A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48768</xdr:rowOff>
    </xdr:from>
    <xdr:to>
      <xdr:col>85</xdr:col>
      <xdr:colOff>126364</xdr:colOff>
      <xdr:row>40</xdr:row>
      <xdr:rowOff>62484</xdr:rowOff>
    </xdr:to>
    <xdr:cxnSp macro="">
      <xdr:nvCxnSpPr>
        <xdr:cNvPr id="414" name="直線コネクタ 413">
          <a:extLst>
            <a:ext uri="{FF2B5EF4-FFF2-40B4-BE49-F238E27FC236}">
              <a16:creationId xmlns:a16="http://schemas.microsoft.com/office/drawing/2014/main" id="{9F41879E-0CD3-4EEC-A761-FB964DF9C8C3}"/>
            </a:ext>
          </a:extLst>
        </xdr:cNvPr>
        <xdr:cNvCxnSpPr/>
      </xdr:nvCxnSpPr>
      <xdr:spPr>
        <a:xfrm flipV="1">
          <a:off x="16318864" y="5706618"/>
          <a:ext cx="0" cy="1213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66311</xdr:rowOff>
    </xdr:from>
    <xdr:ext cx="405111" cy="259045"/>
    <xdr:sp macro="" textlink="">
      <xdr:nvSpPr>
        <xdr:cNvPr id="415" name="【認定こども園・幼稚園・保育所】&#10;有形固定資産減価償却率最小値テキスト">
          <a:extLst>
            <a:ext uri="{FF2B5EF4-FFF2-40B4-BE49-F238E27FC236}">
              <a16:creationId xmlns:a16="http://schemas.microsoft.com/office/drawing/2014/main" id="{3D64F151-7E7E-48FC-A63A-FB7253083FD5}"/>
            </a:ext>
          </a:extLst>
        </xdr:cNvPr>
        <xdr:cNvSpPr txBox="1"/>
      </xdr:nvSpPr>
      <xdr:spPr>
        <a:xfrm>
          <a:off x="16357600" y="6924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62484</xdr:rowOff>
    </xdr:from>
    <xdr:to>
      <xdr:col>86</xdr:col>
      <xdr:colOff>25400</xdr:colOff>
      <xdr:row>40</xdr:row>
      <xdr:rowOff>62484</xdr:rowOff>
    </xdr:to>
    <xdr:cxnSp macro="">
      <xdr:nvCxnSpPr>
        <xdr:cNvPr id="416" name="直線コネクタ 415">
          <a:extLst>
            <a:ext uri="{FF2B5EF4-FFF2-40B4-BE49-F238E27FC236}">
              <a16:creationId xmlns:a16="http://schemas.microsoft.com/office/drawing/2014/main" id="{466657EA-28E3-4401-A78B-C0A1C5CF9705}"/>
            </a:ext>
          </a:extLst>
        </xdr:cNvPr>
        <xdr:cNvCxnSpPr/>
      </xdr:nvCxnSpPr>
      <xdr:spPr>
        <a:xfrm>
          <a:off x="16230600" y="6920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166895</xdr:rowOff>
    </xdr:from>
    <xdr:ext cx="405111" cy="259045"/>
    <xdr:sp macro="" textlink="">
      <xdr:nvSpPr>
        <xdr:cNvPr id="417" name="【認定こども園・幼稚園・保育所】&#10;有形固定資産減価償却率最大値テキスト">
          <a:extLst>
            <a:ext uri="{FF2B5EF4-FFF2-40B4-BE49-F238E27FC236}">
              <a16:creationId xmlns:a16="http://schemas.microsoft.com/office/drawing/2014/main" id="{B4F009D1-F484-452D-9F22-133D65224B3F}"/>
            </a:ext>
          </a:extLst>
        </xdr:cNvPr>
        <xdr:cNvSpPr txBox="1"/>
      </xdr:nvSpPr>
      <xdr:spPr>
        <a:xfrm>
          <a:off x="16357600" y="5481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48768</xdr:rowOff>
    </xdr:from>
    <xdr:to>
      <xdr:col>86</xdr:col>
      <xdr:colOff>25400</xdr:colOff>
      <xdr:row>33</xdr:row>
      <xdr:rowOff>48768</xdr:rowOff>
    </xdr:to>
    <xdr:cxnSp macro="">
      <xdr:nvCxnSpPr>
        <xdr:cNvPr id="418" name="直線コネクタ 417">
          <a:extLst>
            <a:ext uri="{FF2B5EF4-FFF2-40B4-BE49-F238E27FC236}">
              <a16:creationId xmlns:a16="http://schemas.microsoft.com/office/drawing/2014/main" id="{916430FA-AD12-41A2-A46B-F5A5D943255A}"/>
            </a:ext>
          </a:extLst>
        </xdr:cNvPr>
        <xdr:cNvCxnSpPr/>
      </xdr:nvCxnSpPr>
      <xdr:spPr>
        <a:xfrm>
          <a:off x="16230600" y="5706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60977</xdr:rowOff>
    </xdr:from>
    <xdr:ext cx="405111" cy="259045"/>
    <xdr:sp macro="" textlink="">
      <xdr:nvSpPr>
        <xdr:cNvPr id="419" name="【認定こども園・幼稚園・保育所】&#10;有形固定資産減価償却率平均値テキスト">
          <a:extLst>
            <a:ext uri="{FF2B5EF4-FFF2-40B4-BE49-F238E27FC236}">
              <a16:creationId xmlns:a16="http://schemas.microsoft.com/office/drawing/2014/main" id="{26ECAEAE-CE17-4DC8-AFED-B0C414B09150}"/>
            </a:ext>
          </a:extLst>
        </xdr:cNvPr>
        <xdr:cNvSpPr txBox="1"/>
      </xdr:nvSpPr>
      <xdr:spPr>
        <a:xfrm>
          <a:off x="16357600" y="6233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82550</xdr:rowOff>
    </xdr:from>
    <xdr:to>
      <xdr:col>85</xdr:col>
      <xdr:colOff>177800</xdr:colOff>
      <xdr:row>37</xdr:row>
      <xdr:rowOff>12700</xdr:rowOff>
    </xdr:to>
    <xdr:sp macro="" textlink="">
      <xdr:nvSpPr>
        <xdr:cNvPr id="420" name="フローチャート: 判断 419">
          <a:extLst>
            <a:ext uri="{FF2B5EF4-FFF2-40B4-BE49-F238E27FC236}">
              <a16:creationId xmlns:a16="http://schemas.microsoft.com/office/drawing/2014/main" id="{D44238D5-AEBD-4B01-A794-730CAEB4394B}"/>
            </a:ext>
          </a:extLst>
        </xdr:cNvPr>
        <xdr:cNvSpPr/>
      </xdr:nvSpPr>
      <xdr:spPr>
        <a:xfrm>
          <a:off x="1626870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48260</xdr:rowOff>
    </xdr:from>
    <xdr:to>
      <xdr:col>81</xdr:col>
      <xdr:colOff>101600</xdr:colOff>
      <xdr:row>36</xdr:row>
      <xdr:rowOff>149860</xdr:rowOff>
    </xdr:to>
    <xdr:sp macro="" textlink="">
      <xdr:nvSpPr>
        <xdr:cNvPr id="421" name="フローチャート: 判断 420">
          <a:extLst>
            <a:ext uri="{FF2B5EF4-FFF2-40B4-BE49-F238E27FC236}">
              <a16:creationId xmlns:a16="http://schemas.microsoft.com/office/drawing/2014/main" id="{FD069E3B-AC5F-4B26-A211-22472389B4E4}"/>
            </a:ext>
          </a:extLst>
        </xdr:cNvPr>
        <xdr:cNvSpPr/>
      </xdr:nvSpPr>
      <xdr:spPr>
        <a:xfrm>
          <a:off x="1543050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7112</xdr:rowOff>
    </xdr:from>
    <xdr:to>
      <xdr:col>76</xdr:col>
      <xdr:colOff>165100</xdr:colOff>
      <xdr:row>36</xdr:row>
      <xdr:rowOff>108712</xdr:rowOff>
    </xdr:to>
    <xdr:sp macro="" textlink="">
      <xdr:nvSpPr>
        <xdr:cNvPr id="422" name="フローチャート: 判断 421">
          <a:extLst>
            <a:ext uri="{FF2B5EF4-FFF2-40B4-BE49-F238E27FC236}">
              <a16:creationId xmlns:a16="http://schemas.microsoft.com/office/drawing/2014/main" id="{D6910A1A-B21B-4ADB-AB9B-6FA9290EA2B3}"/>
            </a:ext>
          </a:extLst>
        </xdr:cNvPr>
        <xdr:cNvSpPr/>
      </xdr:nvSpPr>
      <xdr:spPr>
        <a:xfrm>
          <a:off x="14541500" y="61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146558</xdr:rowOff>
    </xdr:from>
    <xdr:to>
      <xdr:col>72</xdr:col>
      <xdr:colOff>38100</xdr:colOff>
      <xdr:row>36</xdr:row>
      <xdr:rowOff>76708</xdr:rowOff>
    </xdr:to>
    <xdr:sp macro="" textlink="">
      <xdr:nvSpPr>
        <xdr:cNvPr id="423" name="フローチャート: 判断 422">
          <a:extLst>
            <a:ext uri="{FF2B5EF4-FFF2-40B4-BE49-F238E27FC236}">
              <a16:creationId xmlns:a16="http://schemas.microsoft.com/office/drawing/2014/main" id="{438F5D43-F1DF-47D5-AB90-14521E2B5EF0}"/>
            </a:ext>
          </a:extLst>
        </xdr:cNvPr>
        <xdr:cNvSpPr/>
      </xdr:nvSpPr>
      <xdr:spPr>
        <a:xfrm>
          <a:off x="13652500" y="614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128270</xdr:rowOff>
    </xdr:from>
    <xdr:to>
      <xdr:col>67</xdr:col>
      <xdr:colOff>101600</xdr:colOff>
      <xdr:row>36</xdr:row>
      <xdr:rowOff>58420</xdr:rowOff>
    </xdr:to>
    <xdr:sp macro="" textlink="">
      <xdr:nvSpPr>
        <xdr:cNvPr id="424" name="フローチャート: 判断 423">
          <a:extLst>
            <a:ext uri="{FF2B5EF4-FFF2-40B4-BE49-F238E27FC236}">
              <a16:creationId xmlns:a16="http://schemas.microsoft.com/office/drawing/2014/main" id="{ACE3AC5A-CBED-4065-AEFD-7EBE00449CA5}"/>
            </a:ext>
          </a:extLst>
        </xdr:cNvPr>
        <xdr:cNvSpPr/>
      </xdr:nvSpPr>
      <xdr:spPr>
        <a:xfrm>
          <a:off x="12763500" y="612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06E76100-2ABC-4BD2-9214-417205E9836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F64810AC-306E-4782-81CD-82508B46EB9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9B076D45-CDB4-4B23-9F86-AA846BF5596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E789BA12-18C9-4914-A360-E72C66D7B03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255AC2D-61E5-4618-B2C4-020E83AE292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112268</xdr:rowOff>
    </xdr:from>
    <xdr:to>
      <xdr:col>85</xdr:col>
      <xdr:colOff>177800</xdr:colOff>
      <xdr:row>36</xdr:row>
      <xdr:rowOff>42418</xdr:rowOff>
    </xdr:to>
    <xdr:sp macro="" textlink="">
      <xdr:nvSpPr>
        <xdr:cNvPr id="430" name="楕円 429">
          <a:extLst>
            <a:ext uri="{FF2B5EF4-FFF2-40B4-BE49-F238E27FC236}">
              <a16:creationId xmlns:a16="http://schemas.microsoft.com/office/drawing/2014/main" id="{1A4EDB80-E44F-4A99-A890-2C934E2D511B}"/>
            </a:ext>
          </a:extLst>
        </xdr:cNvPr>
        <xdr:cNvSpPr/>
      </xdr:nvSpPr>
      <xdr:spPr>
        <a:xfrm>
          <a:off x="16268700" y="611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135145</xdr:rowOff>
    </xdr:from>
    <xdr:ext cx="405111" cy="259045"/>
    <xdr:sp macro="" textlink="">
      <xdr:nvSpPr>
        <xdr:cNvPr id="431" name="【認定こども園・幼稚園・保育所】&#10;有形固定資産減価償却率該当値テキスト">
          <a:extLst>
            <a:ext uri="{FF2B5EF4-FFF2-40B4-BE49-F238E27FC236}">
              <a16:creationId xmlns:a16="http://schemas.microsoft.com/office/drawing/2014/main" id="{A37F4E9B-D336-4E72-831D-13389C0602AC}"/>
            </a:ext>
          </a:extLst>
        </xdr:cNvPr>
        <xdr:cNvSpPr txBox="1"/>
      </xdr:nvSpPr>
      <xdr:spPr>
        <a:xfrm>
          <a:off x="16357600" y="5964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39116</xdr:rowOff>
    </xdr:from>
    <xdr:to>
      <xdr:col>81</xdr:col>
      <xdr:colOff>101600</xdr:colOff>
      <xdr:row>35</xdr:row>
      <xdr:rowOff>140716</xdr:rowOff>
    </xdr:to>
    <xdr:sp macro="" textlink="">
      <xdr:nvSpPr>
        <xdr:cNvPr id="432" name="楕円 431">
          <a:extLst>
            <a:ext uri="{FF2B5EF4-FFF2-40B4-BE49-F238E27FC236}">
              <a16:creationId xmlns:a16="http://schemas.microsoft.com/office/drawing/2014/main" id="{BE15935F-3C23-4ECB-A895-757AFCA4F766}"/>
            </a:ext>
          </a:extLst>
        </xdr:cNvPr>
        <xdr:cNvSpPr/>
      </xdr:nvSpPr>
      <xdr:spPr>
        <a:xfrm>
          <a:off x="15430500" y="603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89916</xdr:rowOff>
    </xdr:from>
    <xdr:to>
      <xdr:col>85</xdr:col>
      <xdr:colOff>127000</xdr:colOff>
      <xdr:row>35</xdr:row>
      <xdr:rowOff>163068</xdr:rowOff>
    </xdr:to>
    <xdr:cxnSp macro="">
      <xdr:nvCxnSpPr>
        <xdr:cNvPr id="433" name="直線コネクタ 432">
          <a:extLst>
            <a:ext uri="{FF2B5EF4-FFF2-40B4-BE49-F238E27FC236}">
              <a16:creationId xmlns:a16="http://schemas.microsoft.com/office/drawing/2014/main" id="{4B91BDF9-DB81-4B10-B041-5AE43AD13519}"/>
            </a:ext>
          </a:extLst>
        </xdr:cNvPr>
        <xdr:cNvCxnSpPr/>
      </xdr:nvCxnSpPr>
      <xdr:spPr>
        <a:xfrm>
          <a:off x="15481300" y="6090666"/>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141986</xdr:rowOff>
    </xdr:from>
    <xdr:to>
      <xdr:col>76</xdr:col>
      <xdr:colOff>165100</xdr:colOff>
      <xdr:row>35</xdr:row>
      <xdr:rowOff>72136</xdr:rowOff>
    </xdr:to>
    <xdr:sp macro="" textlink="">
      <xdr:nvSpPr>
        <xdr:cNvPr id="434" name="楕円 433">
          <a:extLst>
            <a:ext uri="{FF2B5EF4-FFF2-40B4-BE49-F238E27FC236}">
              <a16:creationId xmlns:a16="http://schemas.microsoft.com/office/drawing/2014/main" id="{224925F2-948E-4C6B-9E0B-43450913EF89}"/>
            </a:ext>
          </a:extLst>
        </xdr:cNvPr>
        <xdr:cNvSpPr/>
      </xdr:nvSpPr>
      <xdr:spPr>
        <a:xfrm>
          <a:off x="14541500" y="5971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21336</xdr:rowOff>
    </xdr:from>
    <xdr:to>
      <xdr:col>81</xdr:col>
      <xdr:colOff>50800</xdr:colOff>
      <xdr:row>35</xdr:row>
      <xdr:rowOff>89916</xdr:rowOff>
    </xdr:to>
    <xdr:cxnSp macro="">
      <xdr:nvCxnSpPr>
        <xdr:cNvPr id="435" name="直線コネクタ 434">
          <a:extLst>
            <a:ext uri="{FF2B5EF4-FFF2-40B4-BE49-F238E27FC236}">
              <a16:creationId xmlns:a16="http://schemas.microsoft.com/office/drawing/2014/main" id="{E75666DB-BA65-4B75-B3D8-F1C58BF40FA6}"/>
            </a:ext>
          </a:extLst>
        </xdr:cNvPr>
        <xdr:cNvCxnSpPr/>
      </xdr:nvCxnSpPr>
      <xdr:spPr>
        <a:xfrm>
          <a:off x="14592300" y="602208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73406</xdr:rowOff>
    </xdr:from>
    <xdr:to>
      <xdr:col>72</xdr:col>
      <xdr:colOff>38100</xdr:colOff>
      <xdr:row>35</xdr:row>
      <xdr:rowOff>3556</xdr:rowOff>
    </xdr:to>
    <xdr:sp macro="" textlink="">
      <xdr:nvSpPr>
        <xdr:cNvPr id="436" name="楕円 435">
          <a:extLst>
            <a:ext uri="{FF2B5EF4-FFF2-40B4-BE49-F238E27FC236}">
              <a16:creationId xmlns:a16="http://schemas.microsoft.com/office/drawing/2014/main" id="{ACBBACC4-8C62-4D8D-8B84-1EC141D029AC}"/>
            </a:ext>
          </a:extLst>
        </xdr:cNvPr>
        <xdr:cNvSpPr/>
      </xdr:nvSpPr>
      <xdr:spPr>
        <a:xfrm>
          <a:off x="13652500" y="5902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124206</xdr:rowOff>
    </xdr:from>
    <xdr:to>
      <xdr:col>76</xdr:col>
      <xdr:colOff>114300</xdr:colOff>
      <xdr:row>35</xdr:row>
      <xdr:rowOff>21336</xdr:rowOff>
    </xdr:to>
    <xdr:cxnSp macro="">
      <xdr:nvCxnSpPr>
        <xdr:cNvPr id="437" name="直線コネクタ 436">
          <a:extLst>
            <a:ext uri="{FF2B5EF4-FFF2-40B4-BE49-F238E27FC236}">
              <a16:creationId xmlns:a16="http://schemas.microsoft.com/office/drawing/2014/main" id="{3152E86D-71AE-4E01-B890-1EBC9CF5A284}"/>
            </a:ext>
          </a:extLst>
        </xdr:cNvPr>
        <xdr:cNvCxnSpPr/>
      </xdr:nvCxnSpPr>
      <xdr:spPr>
        <a:xfrm>
          <a:off x="13703300" y="595350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41402</xdr:rowOff>
    </xdr:from>
    <xdr:to>
      <xdr:col>67</xdr:col>
      <xdr:colOff>101600</xdr:colOff>
      <xdr:row>34</xdr:row>
      <xdr:rowOff>143002</xdr:rowOff>
    </xdr:to>
    <xdr:sp macro="" textlink="">
      <xdr:nvSpPr>
        <xdr:cNvPr id="438" name="楕円 437">
          <a:extLst>
            <a:ext uri="{FF2B5EF4-FFF2-40B4-BE49-F238E27FC236}">
              <a16:creationId xmlns:a16="http://schemas.microsoft.com/office/drawing/2014/main" id="{6436C3A9-A0B7-49DF-B52D-F1D46EF42B8F}"/>
            </a:ext>
          </a:extLst>
        </xdr:cNvPr>
        <xdr:cNvSpPr/>
      </xdr:nvSpPr>
      <xdr:spPr>
        <a:xfrm>
          <a:off x="12763500" y="587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92202</xdr:rowOff>
    </xdr:from>
    <xdr:to>
      <xdr:col>71</xdr:col>
      <xdr:colOff>177800</xdr:colOff>
      <xdr:row>34</xdr:row>
      <xdr:rowOff>124206</xdr:rowOff>
    </xdr:to>
    <xdr:cxnSp macro="">
      <xdr:nvCxnSpPr>
        <xdr:cNvPr id="439" name="直線コネクタ 438">
          <a:extLst>
            <a:ext uri="{FF2B5EF4-FFF2-40B4-BE49-F238E27FC236}">
              <a16:creationId xmlns:a16="http://schemas.microsoft.com/office/drawing/2014/main" id="{787D3038-CB4E-4552-9FE2-0A4B92F081BC}"/>
            </a:ext>
          </a:extLst>
        </xdr:cNvPr>
        <xdr:cNvCxnSpPr/>
      </xdr:nvCxnSpPr>
      <xdr:spPr>
        <a:xfrm>
          <a:off x="12814300" y="592150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140987</xdr:rowOff>
    </xdr:from>
    <xdr:ext cx="405111" cy="259045"/>
    <xdr:sp macro="" textlink="">
      <xdr:nvSpPr>
        <xdr:cNvPr id="440" name="n_1aveValue【認定こども園・幼稚園・保育所】&#10;有形固定資産減価償却率">
          <a:extLst>
            <a:ext uri="{FF2B5EF4-FFF2-40B4-BE49-F238E27FC236}">
              <a16:creationId xmlns:a16="http://schemas.microsoft.com/office/drawing/2014/main" id="{20F8AFAC-F6C4-4F55-800E-6862AE23897F}"/>
            </a:ext>
          </a:extLst>
        </xdr:cNvPr>
        <xdr:cNvSpPr txBox="1"/>
      </xdr:nvSpPr>
      <xdr:spPr>
        <a:xfrm>
          <a:off x="15266044" y="631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99839</xdr:rowOff>
    </xdr:from>
    <xdr:ext cx="405111" cy="259045"/>
    <xdr:sp macro="" textlink="">
      <xdr:nvSpPr>
        <xdr:cNvPr id="441" name="n_2aveValue【認定こども園・幼稚園・保育所】&#10;有形固定資産減価償却率">
          <a:extLst>
            <a:ext uri="{FF2B5EF4-FFF2-40B4-BE49-F238E27FC236}">
              <a16:creationId xmlns:a16="http://schemas.microsoft.com/office/drawing/2014/main" id="{B0C5D746-B610-44A6-A27E-779E1D7FFDC9}"/>
            </a:ext>
          </a:extLst>
        </xdr:cNvPr>
        <xdr:cNvSpPr txBox="1"/>
      </xdr:nvSpPr>
      <xdr:spPr>
        <a:xfrm>
          <a:off x="14389744" y="6272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67835</xdr:rowOff>
    </xdr:from>
    <xdr:ext cx="405111" cy="259045"/>
    <xdr:sp macro="" textlink="">
      <xdr:nvSpPr>
        <xdr:cNvPr id="442" name="n_3aveValue【認定こども園・幼稚園・保育所】&#10;有形固定資産減価償却率">
          <a:extLst>
            <a:ext uri="{FF2B5EF4-FFF2-40B4-BE49-F238E27FC236}">
              <a16:creationId xmlns:a16="http://schemas.microsoft.com/office/drawing/2014/main" id="{197E77EC-4B7B-4C5D-8D0F-57744962855E}"/>
            </a:ext>
          </a:extLst>
        </xdr:cNvPr>
        <xdr:cNvSpPr txBox="1"/>
      </xdr:nvSpPr>
      <xdr:spPr>
        <a:xfrm>
          <a:off x="13500744" y="6240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49547</xdr:rowOff>
    </xdr:from>
    <xdr:ext cx="405111" cy="259045"/>
    <xdr:sp macro="" textlink="">
      <xdr:nvSpPr>
        <xdr:cNvPr id="443" name="n_4aveValue【認定こども園・幼稚園・保育所】&#10;有形固定資産減価償却率">
          <a:extLst>
            <a:ext uri="{FF2B5EF4-FFF2-40B4-BE49-F238E27FC236}">
              <a16:creationId xmlns:a16="http://schemas.microsoft.com/office/drawing/2014/main" id="{CA294F80-532D-4BC1-8CD7-DD2221812148}"/>
            </a:ext>
          </a:extLst>
        </xdr:cNvPr>
        <xdr:cNvSpPr txBox="1"/>
      </xdr:nvSpPr>
      <xdr:spPr>
        <a:xfrm>
          <a:off x="12611744" y="622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157243</xdr:rowOff>
    </xdr:from>
    <xdr:ext cx="405111" cy="259045"/>
    <xdr:sp macro="" textlink="">
      <xdr:nvSpPr>
        <xdr:cNvPr id="444" name="n_1mainValue【認定こども園・幼稚園・保育所】&#10;有形固定資産減価償却率">
          <a:extLst>
            <a:ext uri="{FF2B5EF4-FFF2-40B4-BE49-F238E27FC236}">
              <a16:creationId xmlns:a16="http://schemas.microsoft.com/office/drawing/2014/main" id="{0130D5A4-A892-4B2B-AB5E-6CB7C0084725}"/>
            </a:ext>
          </a:extLst>
        </xdr:cNvPr>
        <xdr:cNvSpPr txBox="1"/>
      </xdr:nvSpPr>
      <xdr:spPr>
        <a:xfrm>
          <a:off x="15266044" y="581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88663</xdr:rowOff>
    </xdr:from>
    <xdr:ext cx="405111" cy="259045"/>
    <xdr:sp macro="" textlink="">
      <xdr:nvSpPr>
        <xdr:cNvPr id="445" name="n_2mainValue【認定こども園・幼稚園・保育所】&#10;有形固定資産減価償却率">
          <a:extLst>
            <a:ext uri="{FF2B5EF4-FFF2-40B4-BE49-F238E27FC236}">
              <a16:creationId xmlns:a16="http://schemas.microsoft.com/office/drawing/2014/main" id="{D58070E8-6937-4864-8B1A-B5D88769EC94}"/>
            </a:ext>
          </a:extLst>
        </xdr:cNvPr>
        <xdr:cNvSpPr txBox="1"/>
      </xdr:nvSpPr>
      <xdr:spPr>
        <a:xfrm>
          <a:off x="14389744" y="574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20083</xdr:rowOff>
    </xdr:from>
    <xdr:ext cx="405111" cy="259045"/>
    <xdr:sp macro="" textlink="">
      <xdr:nvSpPr>
        <xdr:cNvPr id="446" name="n_3mainValue【認定こども園・幼稚園・保育所】&#10;有形固定資産減価償却率">
          <a:extLst>
            <a:ext uri="{FF2B5EF4-FFF2-40B4-BE49-F238E27FC236}">
              <a16:creationId xmlns:a16="http://schemas.microsoft.com/office/drawing/2014/main" id="{0BC68B4B-DF68-4E75-86A7-1236DB71B30B}"/>
            </a:ext>
          </a:extLst>
        </xdr:cNvPr>
        <xdr:cNvSpPr txBox="1"/>
      </xdr:nvSpPr>
      <xdr:spPr>
        <a:xfrm>
          <a:off x="13500744" y="567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159529</xdr:rowOff>
    </xdr:from>
    <xdr:ext cx="405111" cy="259045"/>
    <xdr:sp macro="" textlink="">
      <xdr:nvSpPr>
        <xdr:cNvPr id="447" name="n_4mainValue【認定こども園・幼稚園・保育所】&#10;有形固定資産減価償却率">
          <a:extLst>
            <a:ext uri="{FF2B5EF4-FFF2-40B4-BE49-F238E27FC236}">
              <a16:creationId xmlns:a16="http://schemas.microsoft.com/office/drawing/2014/main" id="{D43EEA7C-00EA-414E-9AB4-EA75BB9B5DB4}"/>
            </a:ext>
          </a:extLst>
        </xdr:cNvPr>
        <xdr:cNvSpPr txBox="1"/>
      </xdr:nvSpPr>
      <xdr:spPr>
        <a:xfrm>
          <a:off x="12611744" y="5645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74D29468-6A31-423B-98A0-65E90F705C1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49F5A6F3-59FC-4163-89B1-27CC1693254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2BC247E8-7CE4-4068-82D1-D4437DC14ED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E3382544-12AC-4947-A160-29A99806708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DE2331B7-C63B-4E3A-8CC3-EA14C01182D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A96600FE-27D0-428F-A124-F5F6918FFD2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C3C3165D-C807-472A-9AF1-9A63C1F74B8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5A9D5AD4-83CD-4C37-8D59-457AE5FBC31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id="{63755395-35B7-4A42-B94E-04A7E9C4644E}"/>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EB6AEF7D-9F79-489A-B335-0E1A83D3A3D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8" name="直線コネクタ 457">
          <a:extLst>
            <a:ext uri="{FF2B5EF4-FFF2-40B4-BE49-F238E27FC236}">
              <a16:creationId xmlns:a16="http://schemas.microsoft.com/office/drawing/2014/main" id="{EDA48868-0039-4813-B191-7BD81B7D6A72}"/>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9" name="テキスト ボックス 458">
          <a:extLst>
            <a:ext uri="{FF2B5EF4-FFF2-40B4-BE49-F238E27FC236}">
              <a16:creationId xmlns:a16="http://schemas.microsoft.com/office/drawing/2014/main" id="{ABCA87B5-A21B-4E52-9F51-7655F6C3BA0A}"/>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0" name="直線コネクタ 459">
          <a:extLst>
            <a:ext uri="{FF2B5EF4-FFF2-40B4-BE49-F238E27FC236}">
              <a16:creationId xmlns:a16="http://schemas.microsoft.com/office/drawing/2014/main" id="{7CD77F22-C6F2-4B9C-A116-F7FE9276377A}"/>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1" name="テキスト ボックス 460">
          <a:extLst>
            <a:ext uri="{FF2B5EF4-FFF2-40B4-BE49-F238E27FC236}">
              <a16:creationId xmlns:a16="http://schemas.microsoft.com/office/drawing/2014/main" id="{5ACDA11F-21E0-462C-AD10-DCA886E4F612}"/>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2" name="直線コネクタ 461">
          <a:extLst>
            <a:ext uri="{FF2B5EF4-FFF2-40B4-BE49-F238E27FC236}">
              <a16:creationId xmlns:a16="http://schemas.microsoft.com/office/drawing/2014/main" id="{308E5284-ACD5-46B3-8EEB-208907113C32}"/>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3" name="テキスト ボックス 462">
          <a:extLst>
            <a:ext uri="{FF2B5EF4-FFF2-40B4-BE49-F238E27FC236}">
              <a16:creationId xmlns:a16="http://schemas.microsoft.com/office/drawing/2014/main" id="{A89989E2-47EB-4115-BC6B-A056695663A1}"/>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4" name="直線コネクタ 463">
          <a:extLst>
            <a:ext uri="{FF2B5EF4-FFF2-40B4-BE49-F238E27FC236}">
              <a16:creationId xmlns:a16="http://schemas.microsoft.com/office/drawing/2014/main" id="{A1A7CF5A-68B7-434C-963E-DE15AA934473}"/>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5" name="テキスト ボックス 464">
          <a:extLst>
            <a:ext uri="{FF2B5EF4-FFF2-40B4-BE49-F238E27FC236}">
              <a16:creationId xmlns:a16="http://schemas.microsoft.com/office/drawing/2014/main" id="{2C8CCFD5-1FCA-448C-BF91-615AB3CC9E35}"/>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6" name="直線コネクタ 465">
          <a:extLst>
            <a:ext uri="{FF2B5EF4-FFF2-40B4-BE49-F238E27FC236}">
              <a16:creationId xmlns:a16="http://schemas.microsoft.com/office/drawing/2014/main" id="{CA6F1AFD-EDFF-4A83-A32F-72784E5ED543}"/>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7" name="テキスト ボックス 466">
          <a:extLst>
            <a:ext uri="{FF2B5EF4-FFF2-40B4-BE49-F238E27FC236}">
              <a16:creationId xmlns:a16="http://schemas.microsoft.com/office/drawing/2014/main" id="{0466D017-4BDC-49BE-80C3-E4B3D8E7629B}"/>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a:extLst>
            <a:ext uri="{FF2B5EF4-FFF2-40B4-BE49-F238E27FC236}">
              <a16:creationId xmlns:a16="http://schemas.microsoft.com/office/drawing/2014/main" id="{1B1DE410-8E58-4BEF-AEB8-5C29ACBC940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9" name="テキスト ボックス 468">
          <a:extLst>
            <a:ext uri="{FF2B5EF4-FFF2-40B4-BE49-F238E27FC236}">
              <a16:creationId xmlns:a16="http://schemas.microsoft.com/office/drawing/2014/main" id="{C8CF16A3-EE2F-42C8-A880-752D944F2014}"/>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認定こども園・幼稚園・保育所】&#10;一人当たり面積グラフ枠">
          <a:extLst>
            <a:ext uri="{FF2B5EF4-FFF2-40B4-BE49-F238E27FC236}">
              <a16:creationId xmlns:a16="http://schemas.microsoft.com/office/drawing/2014/main" id="{A58BD8E3-D381-475B-81B2-317C92D3BBF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80010</xdr:rowOff>
    </xdr:from>
    <xdr:to>
      <xdr:col>116</xdr:col>
      <xdr:colOff>62864</xdr:colOff>
      <xdr:row>42</xdr:row>
      <xdr:rowOff>0</xdr:rowOff>
    </xdr:to>
    <xdr:cxnSp macro="">
      <xdr:nvCxnSpPr>
        <xdr:cNvPr id="471" name="直線コネクタ 470">
          <a:extLst>
            <a:ext uri="{FF2B5EF4-FFF2-40B4-BE49-F238E27FC236}">
              <a16:creationId xmlns:a16="http://schemas.microsoft.com/office/drawing/2014/main" id="{7290C653-F98F-4CB0-A1A2-4738927F2F44}"/>
            </a:ext>
          </a:extLst>
        </xdr:cNvPr>
        <xdr:cNvCxnSpPr/>
      </xdr:nvCxnSpPr>
      <xdr:spPr>
        <a:xfrm flipV="1">
          <a:off x="22160864" y="573786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72" name="【認定こども園・幼稚園・保育所】&#10;一人当たり面積最小値テキスト">
          <a:extLst>
            <a:ext uri="{FF2B5EF4-FFF2-40B4-BE49-F238E27FC236}">
              <a16:creationId xmlns:a16="http://schemas.microsoft.com/office/drawing/2014/main" id="{80BDD7C4-FDE2-42CD-A22F-77A0D97F00D5}"/>
            </a:ext>
          </a:extLst>
        </xdr:cNvPr>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73" name="直線コネクタ 472">
          <a:extLst>
            <a:ext uri="{FF2B5EF4-FFF2-40B4-BE49-F238E27FC236}">
              <a16:creationId xmlns:a16="http://schemas.microsoft.com/office/drawing/2014/main" id="{E3D6AF5B-1D98-4C40-A673-394B15C0FBCE}"/>
            </a:ext>
          </a:extLst>
        </xdr:cNvPr>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26687</xdr:rowOff>
    </xdr:from>
    <xdr:ext cx="469744" cy="259045"/>
    <xdr:sp macro="" textlink="">
      <xdr:nvSpPr>
        <xdr:cNvPr id="474" name="【認定こども園・幼稚園・保育所】&#10;一人当たり面積最大値テキスト">
          <a:extLst>
            <a:ext uri="{FF2B5EF4-FFF2-40B4-BE49-F238E27FC236}">
              <a16:creationId xmlns:a16="http://schemas.microsoft.com/office/drawing/2014/main" id="{01D84D98-1192-4F8E-AC52-E9B911487A01}"/>
            </a:ext>
          </a:extLst>
        </xdr:cNvPr>
        <xdr:cNvSpPr txBox="1"/>
      </xdr:nvSpPr>
      <xdr:spPr>
        <a:xfrm>
          <a:off x="22199600" y="5513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80010</xdr:rowOff>
    </xdr:from>
    <xdr:to>
      <xdr:col>116</xdr:col>
      <xdr:colOff>152400</xdr:colOff>
      <xdr:row>33</xdr:row>
      <xdr:rowOff>80010</xdr:rowOff>
    </xdr:to>
    <xdr:cxnSp macro="">
      <xdr:nvCxnSpPr>
        <xdr:cNvPr id="475" name="直線コネクタ 474">
          <a:extLst>
            <a:ext uri="{FF2B5EF4-FFF2-40B4-BE49-F238E27FC236}">
              <a16:creationId xmlns:a16="http://schemas.microsoft.com/office/drawing/2014/main" id="{6AC58043-1AAC-46CA-A575-52478BDF085A}"/>
            </a:ext>
          </a:extLst>
        </xdr:cNvPr>
        <xdr:cNvCxnSpPr/>
      </xdr:nvCxnSpPr>
      <xdr:spPr>
        <a:xfrm>
          <a:off x="22072600" y="573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13987</xdr:rowOff>
    </xdr:from>
    <xdr:ext cx="469744" cy="259045"/>
    <xdr:sp macro="" textlink="">
      <xdr:nvSpPr>
        <xdr:cNvPr id="476" name="【認定こども園・幼稚園・保育所】&#10;一人当たり面積平均値テキスト">
          <a:extLst>
            <a:ext uri="{FF2B5EF4-FFF2-40B4-BE49-F238E27FC236}">
              <a16:creationId xmlns:a16="http://schemas.microsoft.com/office/drawing/2014/main" id="{67A8D611-9EE5-4A44-8E4E-F8D71D2596D9}"/>
            </a:ext>
          </a:extLst>
        </xdr:cNvPr>
        <xdr:cNvSpPr txBox="1"/>
      </xdr:nvSpPr>
      <xdr:spPr>
        <a:xfrm>
          <a:off x="22199600" y="6529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162560</xdr:rowOff>
    </xdr:from>
    <xdr:to>
      <xdr:col>116</xdr:col>
      <xdr:colOff>114300</xdr:colOff>
      <xdr:row>39</xdr:row>
      <xdr:rowOff>92710</xdr:rowOff>
    </xdr:to>
    <xdr:sp macro="" textlink="">
      <xdr:nvSpPr>
        <xdr:cNvPr id="477" name="フローチャート: 判断 476">
          <a:extLst>
            <a:ext uri="{FF2B5EF4-FFF2-40B4-BE49-F238E27FC236}">
              <a16:creationId xmlns:a16="http://schemas.microsoft.com/office/drawing/2014/main" id="{6828CCAE-7DF9-4C98-B193-7BD6455168B3}"/>
            </a:ext>
          </a:extLst>
        </xdr:cNvPr>
        <xdr:cNvSpPr/>
      </xdr:nvSpPr>
      <xdr:spPr>
        <a:xfrm>
          <a:off x="221107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162560</xdr:rowOff>
    </xdr:from>
    <xdr:to>
      <xdr:col>112</xdr:col>
      <xdr:colOff>38100</xdr:colOff>
      <xdr:row>39</xdr:row>
      <xdr:rowOff>92710</xdr:rowOff>
    </xdr:to>
    <xdr:sp macro="" textlink="">
      <xdr:nvSpPr>
        <xdr:cNvPr id="478" name="フローチャート: 判断 477">
          <a:extLst>
            <a:ext uri="{FF2B5EF4-FFF2-40B4-BE49-F238E27FC236}">
              <a16:creationId xmlns:a16="http://schemas.microsoft.com/office/drawing/2014/main" id="{002B3448-172B-46D1-9C71-C4A6DF25ADDF}"/>
            </a:ext>
          </a:extLst>
        </xdr:cNvPr>
        <xdr:cNvSpPr/>
      </xdr:nvSpPr>
      <xdr:spPr>
        <a:xfrm>
          <a:off x="21272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147320</xdr:rowOff>
    </xdr:from>
    <xdr:to>
      <xdr:col>107</xdr:col>
      <xdr:colOff>101600</xdr:colOff>
      <xdr:row>39</xdr:row>
      <xdr:rowOff>77470</xdr:rowOff>
    </xdr:to>
    <xdr:sp macro="" textlink="">
      <xdr:nvSpPr>
        <xdr:cNvPr id="479" name="フローチャート: 判断 478">
          <a:extLst>
            <a:ext uri="{FF2B5EF4-FFF2-40B4-BE49-F238E27FC236}">
              <a16:creationId xmlns:a16="http://schemas.microsoft.com/office/drawing/2014/main" id="{A81A1D59-EE89-4B23-B132-6D374DA91B91}"/>
            </a:ext>
          </a:extLst>
        </xdr:cNvPr>
        <xdr:cNvSpPr/>
      </xdr:nvSpPr>
      <xdr:spPr>
        <a:xfrm>
          <a:off x="203835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162560</xdr:rowOff>
    </xdr:from>
    <xdr:to>
      <xdr:col>102</xdr:col>
      <xdr:colOff>165100</xdr:colOff>
      <xdr:row>39</xdr:row>
      <xdr:rowOff>92710</xdr:rowOff>
    </xdr:to>
    <xdr:sp macro="" textlink="">
      <xdr:nvSpPr>
        <xdr:cNvPr id="480" name="フローチャート: 判断 479">
          <a:extLst>
            <a:ext uri="{FF2B5EF4-FFF2-40B4-BE49-F238E27FC236}">
              <a16:creationId xmlns:a16="http://schemas.microsoft.com/office/drawing/2014/main" id="{4901792D-01DD-4E1A-AEB4-FE0B97EB2A82}"/>
            </a:ext>
          </a:extLst>
        </xdr:cNvPr>
        <xdr:cNvSpPr/>
      </xdr:nvSpPr>
      <xdr:spPr>
        <a:xfrm>
          <a:off x="19494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154940</xdr:rowOff>
    </xdr:from>
    <xdr:to>
      <xdr:col>98</xdr:col>
      <xdr:colOff>38100</xdr:colOff>
      <xdr:row>39</xdr:row>
      <xdr:rowOff>85090</xdr:rowOff>
    </xdr:to>
    <xdr:sp macro="" textlink="">
      <xdr:nvSpPr>
        <xdr:cNvPr id="481" name="フローチャート: 判断 480">
          <a:extLst>
            <a:ext uri="{FF2B5EF4-FFF2-40B4-BE49-F238E27FC236}">
              <a16:creationId xmlns:a16="http://schemas.microsoft.com/office/drawing/2014/main" id="{A3D0FC8E-2A49-40B3-A556-DA4B319EFBFD}"/>
            </a:ext>
          </a:extLst>
        </xdr:cNvPr>
        <xdr:cNvSpPr/>
      </xdr:nvSpPr>
      <xdr:spPr>
        <a:xfrm>
          <a:off x="18605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728145DE-43AA-40EB-BF4A-319813BE8F3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E80A29FF-39E0-4470-AFC7-B44281295567}"/>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8070CAAE-47F1-45A2-9525-A6E39904E61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F5B68292-AC03-46F8-BD6F-D2257E1CF6D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3170FA2F-6643-4748-8BA4-1508B27D1D97}"/>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13970</xdr:rowOff>
    </xdr:from>
    <xdr:to>
      <xdr:col>116</xdr:col>
      <xdr:colOff>114300</xdr:colOff>
      <xdr:row>41</xdr:row>
      <xdr:rowOff>115570</xdr:rowOff>
    </xdr:to>
    <xdr:sp macro="" textlink="">
      <xdr:nvSpPr>
        <xdr:cNvPr id="487" name="楕円 486">
          <a:extLst>
            <a:ext uri="{FF2B5EF4-FFF2-40B4-BE49-F238E27FC236}">
              <a16:creationId xmlns:a16="http://schemas.microsoft.com/office/drawing/2014/main" id="{3EFF2FB6-E1EC-48D9-86C2-6FB5C3465395}"/>
            </a:ext>
          </a:extLst>
        </xdr:cNvPr>
        <xdr:cNvSpPr/>
      </xdr:nvSpPr>
      <xdr:spPr>
        <a:xfrm>
          <a:off x="22110700" y="70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100347</xdr:rowOff>
    </xdr:from>
    <xdr:ext cx="469744" cy="259045"/>
    <xdr:sp macro="" textlink="">
      <xdr:nvSpPr>
        <xdr:cNvPr id="488" name="【認定こども園・幼稚園・保育所】&#10;一人当たり面積該当値テキスト">
          <a:extLst>
            <a:ext uri="{FF2B5EF4-FFF2-40B4-BE49-F238E27FC236}">
              <a16:creationId xmlns:a16="http://schemas.microsoft.com/office/drawing/2014/main" id="{B9472423-0080-4BDE-9C8C-E117389147E6}"/>
            </a:ext>
          </a:extLst>
        </xdr:cNvPr>
        <xdr:cNvSpPr txBox="1"/>
      </xdr:nvSpPr>
      <xdr:spPr>
        <a:xfrm>
          <a:off x="22199600" y="695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13970</xdr:rowOff>
    </xdr:from>
    <xdr:to>
      <xdr:col>112</xdr:col>
      <xdr:colOff>38100</xdr:colOff>
      <xdr:row>41</xdr:row>
      <xdr:rowOff>115570</xdr:rowOff>
    </xdr:to>
    <xdr:sp macro="" textlink="">
      <xdr:nvSpPr>
        <xdr:cNvPr id="489" name="楕円 488">
          <a:extLst>
            <a:ext uri="{FF2B5EF4-FFF2-40B4-BE49-F238E27FC236}">
              <a16:creationId xmlns:a16="http://schemas.microsoft.com/office/drawing/2014/main" id="{91F1E6C7-D3BE-4B1F-AB31-4C9C7D57FB37}"/>
            </a:ext>
          </a:extLst>
        </xdr:cNvPr>
        <xdr:cNvSpPr/>
      </xdr:nvSpPr>
      <xdr:spPr>
        <a:xfrm>
          <a:off x="21272500" y="70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64770</xdr:rowOff>
    </xdr:from>
    <xdr:to>
      <xdr:col>116</xdr:col>
      <xdr:colOff>63500</xdr:colOff>
      <xdr:row>41</xdr:row>
      <xdr:rowOff>64770</xdr:rowOff>
    </xdr:to>
    <xdr:cxnSp macro="">
      <xdr:nvCxnSpPr>
        <xdr:cNvPr id="490" name="直線コネクタ 489">
          <a:extLst>
            <a:ext uri="{FF2B5EF4-FFF2-40B4-BE49-F238E27FC236}">
              <a16:creationId xmlns:a16="http://schemas.microsoft.com/office/drawing/2014/main" id="{49D0552A-5BD7-4C23-8170-66E208038E8F}"/>
            </a:ext>
          </a:extLst>
        </xdr:cNvPr>
        <xdr:cNvCxnSpPr/>
      </xdr:nvCxnSpPr>
      <xdr:spPr>
        <a:xfrm>
          <a:off x="21323300" y="70942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13970</xdr:rowOff>
    </xdr:from>
    <xdr:to>
      <xdr:col>107</xdr:col>
      <xdr:colOff>101600</xdr:colOff>
      <xdr:row>41</xdr:row>
      <xdr:rowOff>115570</xdr:rowOff>
    </xdr:to>
    <xdr:sp macro="" textlink="">
      <xdr:nvSpPr>
        <xdr:cNvPr id="491" name="楕円 490">
          <a:extLst>
            <a:ext uri="{FF2B5EF4-FFF2-40B4-BE49-F238E27FC236}">
              <a16:creationId xmlns:a16="http://schemas.microsoft.com/office/drawing/2014/main" id="{2C9EAD16-DE5C-4C2C-965E-CADEC9E9B981}"/>
            </a:ext>
          </a:extLst>
        </xdr:cNvPr>
        <xdr:cNvSpPr/>
      </xdr:nvSpPr>
      <xdr:spPr>
        <a:xfrm>
          <a:off x="20383500" y="70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64770</xdr:rowOff>
    </xdr:from>
    <xdr:to>
      <xdr:col>111</xdr:col>
      <xdr:colOff>177800</xdr:colOff>
      <xdr:row>41</xdr:row>
      <xdr:rowOff>64770</xdr:rowOff>
    </xdr:to>
    <xdr:cxnSp macro="">
      <xdr:nvCxnSpPr>
        <xdr:cNvPr id="492" name="直線コネクタ 491">
          <a:extLst>
            <a:ext uri="{FF2B5EF4-FFF2-40B4-BE49-F238E27FC236}">
              <a16:creationId xmlns:a16="http://schemas.microsoft.com/office/drawing/2014/main" id="{FFA532F8-7B99-413F-B8A7-BE2B4138AD59}"/>
            </a:ext>
          </a:extLst>
        </xdr:cNvPr>
        <xdr:cNvCxnSpPr/>
      </xdr:nvCxnSpPr>
      <xdr:spPr>
        <a:xfrm>
          <a:off x="20434300" y="7094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13970</xdr:rowOff>
    </xdr:from>
    <xdr:to>
      <xdr:col>102</xdr:col>
      <xdr:colOff>165100</xdr:colOff>
      <xdr:row>41</xdr:row>
      <xdr:rowOff>115570</xdr:rowOff>
    </xdr:to>
    <xdr:sp macro="" textlink="">
      <xdr:nvSpPr>
        <xdr:cNvPr id="493" name="楕円 492">
          <a:extLst>
            <a:ext uri="{FF2B5EF4-FFF2-40B4-BE49-F238E27FC236}">
              <a16:creationId xmlns:a16="http://schemas.microsoft.com/office/drawing/2014/main" id="{BDF4F9D0-D39A-4189-B472-5A6D877E3C56}"/>
            </a:ext>
          </a:extLst>
        </xdr:cNvPr>
        <xdr:cNvSpPr/>
      </xdr:nvSpPr>
      <xdr:spPr>
        <a:xfrm>
          <a:off x="19494500" y="70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64770</xdr:rowOff>
    </xdr:from>
    <xdr:to>
      <xdr:col>107</xdr:col>
      <xdr:colOff>50800</xdr:colOff>
      <xdr:row>41</xdr:row>
      <xdr:rowOff>64770</xdr:rowOff>
    </xdr:to>
    <xdr:cxnSp macro="">
      <xdr:nvCxnSpPr>
        <xdr:cNvPr id="494" name="直線コネクタ 493">
          <a:extLst>
            <a:ext uri="{FF2B5EF4-FFF2-40B4-BE49-F238E27FC236}">
              <a16:creationId xmlns:a16="http://schemas.microsoft.com/office/drawing/2014/main" id="{4BEA7FCD-31E6-45F3-848A-F2FC52090A56}"/>
            </a:ext>
          </a:extLst>
        </xdr:cNvPr>
        <xdr:cNvCxnSpPr/>
      </xdr:nvCxnSpPr>
      <xdr:spPr>
        <a:xfrm>
          <a:off x="19545300" y="7094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13970</xdr:rowOff>
    </xdr:from>
    <xdr:to>
      <xdr:col>98</xdr:col>
      <xdr:colOff>38100</xdr:colOff>
      <xdr:row>41</xdr:row>
      <xdr:rowOff>115570</xdr:rowOff>
    </xdr:to>
    <xdr:sp macro="" textlink="">
      <xdr:nvSpPr>
        <xdr:cNvPr id="495" name="楕円 494">
          <a:extLst>
            <a:ext uri="{FF2B5EF4-FFF2-40B4-BE49-F238E27FC236}">
              <a16:creationId xmlns:a16="http://schemas.microsoft.com/office/drawing/2014/main" id="{558E5A0B-DC9D-49D4-AC35-11F351CAE21A}"/>
            </a:ext>
          </a:extLst>
        </xdr:cNvPr>
        <xdr:cNvSpPr/>
      </xdr:nvSpPr>
      <xdr:spPr>
        <a:xfrm>
          <a:off x="18605500" y="70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64770</xdr:rowOff>
    </xdr:from>
    <xdr:to>
      <xdr:col>102</xdr:col>
      <xdr:colOff>114300</xdr:colOff>
      <xdr:row>41</xdr:row>
      <xdr:rowOff>64770</xdr:rowOff>
    </xdr:to>
    <xdr:cxnSp macro="">
      <xdr:nvCxnSpPr>
        <xdr:cNvPr id="496" name="直線コネクタ 495">
          <a:extLst>
            <a:ext uri="{FF2B5EF4-FFF2-40B4-BE49-F238E27FC236}">
              <a16:creationId xmlns:a16="http://schemas.microsoft.com/office/drawing/2014/main" id="{E64D19BD-FE6A-4EB1-AA05-961B25A3A215}"/>
            </a:ext>
          </a:extLst>
        </xdr:cNvPr>
        <xdr:cNvCxnSpPr/>
      </xdr:nvCxnSpPr>
      <xdr:spPr>
        <a:xfrm>
          <a:off x="18656300" y="7094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109237</xdr:rowOff>
    </xdr:from>
    <xdr:ext cx="469744" cy="259045"/>
    <xdr:sp macro="" textlink="">
      <xdr:nvSpPr>
        <xdr:cNvPr id="497" name="n_1aveValue【認定こども園・幼稚園・保育所】&#10;一人当たり面積">
          <a:extLst>
            <a:ext uri="{FF2B5EF4-FFF2-40B4-BE49-F238E27FC236}">
              <a16:creationId xmlns:a16="http://schemas.microsoft.com/office/drawing/2014/main" id="{15BFB99F-5BE8-45E6-A457-6B9298E1E8E2}"/>
            </a:ext>
          </a:extLst>
        </xdr:cNvPr>
        <xdr:cNvSpPr txBox="1"/>
      </xdr:nvSpPr>
      <xdr:spPr>
        <a:xfrm>
          <a:off x="210757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93997</xdr:rowOff>
    </xdr:from>
    <xdr:ext cx="469744" cy="259045"/>
    <xdr:sp macro="" textlink="">
      <xdr:nvSpPr>
        <xdr:cNvPr id="498" name="n_2aveValue【認定こども園・幼稚園・保育所】&#10;一人当たり面積">
          <a:extLst>
            <a:ext uri="{FF2B5EF4-FFF2-40B4-BE49-F238E27FC236}">
              <a16:creationId xmlns:a16="http://schemas.microsoft.com/office/drawing/2014/main" id="{E066DBFA-CD3E-4E6E-8E6F-66A33E33BB4C}"/>
            </a:ext>
          </a:extLst>
        </xdr:cNvPr>
        <xdr:cNvSpPr txBox="1"/>
      </xdr:nvSpPr>
      <xdr:spPr>
        <a:xfrm>
          <a:off x="20199427" y="643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109237</xdr:rowOff>
    </xdr:from>
    <xdr:ext cx="469744" cy="259045"/>
    <xdr:sp macro="" textlink="">
      <xdr:nvSpPr>
        <xdr:cNvPr id="499" name="n_3aveValue【認定こども園・幼稚園・保育所】&#10;一人当たり面積">
          <a:extLst>
            <a:ext uri="{FF2B5EF4-FFF2-40B4-BE49-F238E27FC236}">
              <a16:creationId xmlns:a16="http://schemas.microsoft.com/office/drawing/2014/main" id="{7FEF8A25-C21F-4712-A9B0-7021A42CDE69}"/>
            </a:ext>
          </a:extLst>
        </xdr:cNvPr>
        <xdr:cNvSpPr txBox="1"/>
      </xdr:nvSpPr>
      <xdr:spPr>
        <a:xfrm>
          <a:off x="193104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101617</xdr:rowOff>
    </xdr:from>
    <xdr:ext cx="469744" cy="259045"/>
    <xdr:sp macro="" textlink="">
      <xdr:nvSpPr>
        <xdr:cNvPr id="500" name="n_4aveValue【認定こども園・幼稚園・保育所】&#10;一人当たり面積">
          <a:extLst>
            <a:ext uri="{FF2B5EF4-FFF2-40B4-BE49-F238E27FC236}">
              <a16:creationId xmlns:a16="http://schemas.microsoft.com/office/drawing/2014/main" id="{44852047-3815-4C2F-AF5A-692D300F59C2}"/>
            </a:ext>
          </a:extLst>
        </xdr:cNvPr>
        <xdr:cNvSpPr txBox="1"/>
      </xdr:nvSpPr>
      <xdr:spPr>
        <a:xfrm>
          <a:off x="18421427"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106697</xdr:rowOff>
    </xdr:from>
    <xdr:ext cx="469744" cy="259045"/>
    <xdr:sp macro="" textlink="">
      <xdr:nvSpPr>
        <xdr:cNvPr id="501" name="n_1mainValue【認定こども園・幼稚園・保育所】&#10;一人当たり面積">
          <a:extLst>
            <a:ext uri="{FF2B5EF4-FFF2-40B4-BE49-F238E27FC236}">
              <a16:creationId xmlns:a16="http://schemas.microsoft.com/office/drawing/2014/main" id="{56A3E5B5-B5A6-4C0F-945C-528985D3F817}"/>
            </a:ext>
          </a:extLst>
        </xdr:cNvPr>
        <xdr:cNvSpPr txBox="1"/>
      </xdr:nvSpPr>
      <xdr:spPr>
        <a:xfrm>
          <a:off x="21075727" y="713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106697</xdr:rowOff>
    </xdr:from>
    <xdr:ext cx="469744" cy="259045"/>
    <xdr:sp macro="" textlink="">
      <xdr:nvSpPr>
        <xdr:cNvPr id="502" name="n_2mainValue【認定こども園・幼稚園・保育所】&#10;一人当たり面積">
          <a:extLst>
            <a:ext uri="{FF2B5EF4-FFF2-40B4-BE49-F238E27FC236}">
              <a16:creationId xmlns:a16="http://schemas.microsoft.com/office/drawing/2014/main" id="{7D0E0AF7-8531-40E1-B5DD-F8EC835864A8}"/>
            </a:ext>
          </a:extLst>
        </xdr:cNvPr>
        <xdr:cNvSpPr txBox="1"/>
      </xdr:nvSpPr>
      <xdr:spPr>
        <a:xfrm>
          <a:off x="20199427" y="713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106697</xdr:rowOff>
    </xdr:from>
    <xdr:ext cx="469744" cy="259045"/>
    <xdr:sp macro="" textlink="">
      <xdr:nvSpPr>
        <xdr:cNvPr id="503" name="n_3mainValue【認定こども園・幼稚園・保育所】&#10;一人当たり面積">
          <a:extLst>
            <a:ext uri="{FF2B5EF4-FFF2-40B4-BE49-F238E27FC236}">
              <a16:creationId xmlns:a16="http://schemas.microsoft.com/office/drawing/2014/main" id="{152CC041-A32B-459E-9201-3D6E7F10F23C}"/>
            </a:ext>
          </a:extLst>
        </xdr:cNvPr>
        <xdr:cNvSpPr txBox="1"/>
      </xdr:nvSpPr>
      <xdr:spPr>
        <a:xfrm>
          <a:off x="19310427" y="713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106697</xdr:rowOff>
    </xdr:from>
    <xdr:ext cx="469744" cy="259045"/>
    <xdr:sp macro="" textlink="">
      <xdr:nvSpPr>
        <xdr:cNvPr id="504" name="n_4mainValue【認定こども園・幼稚園・保育所】&#10;一人当たり面積">
          <a:extLst>
            <a:ext uri="{FF2B5EF4-FFF2-40B4-BE49-F238E27FC236}">
              <a16:creationId xmlns:a16="http://schemas.microsoft.com/office/drawing/2014/main" id="{0021FA60-C03F-4EA7-8391-2B710211FC49}"/>
            </a:ext>
          </a:extLst>
        </xdr:cNvPr>
        <xdr:cNvSpPr txBox="1"/>
      </xdr:nvSpPr>
      <xdr:spPr>
        <a:xfrm>
          <a:off x="18421427" y="713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a:extLst>
            <a:ext uri="{FF2B5EF4-FFF2-40B4-BE49-F238E27FC236}">
              <a16:creationId xmlns:a16="http://schemas.microsoft.com/office/drawing/2014/main" id="{A858D606-5FF0-43F6-A885-69746677866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a:extLst>
            <a:ext uri="{FF2B5EF4-FFF2-40B4-BE49-F238E27FC236}">
              <a16:creationId xmlns:a16="http://schemas.microsoft.com/office/drawing/2014/main" id="{7E52EAE7-5A7E-45C3-BF3D-FE65D604BBA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a:extLst>
            <a:ext uri="{FF2B5EF4-FFF2-40B4-BE49-F238E27FC236}">
              <a16:creationId xmlns:a16="http://schemas.microsoft.com/office/drawing/2014/main" id="{4B3437C3-4602-4B06-85F8-0A505F39EC1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a:extLst>
            <a:ext uri="{FF2B5EF4-FFF2-40B4-BE49-F238E27FC236}">
              <a16:creationId xmlns:a16="http://schemas.microsoft.com/office/drawing/2014/main" id="{52E39A28-8EDB-444F-9643-2DBEA5B6B72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a:extLst>
            <a:ext uri="{FF2B5EF4-FFF2-40B4-BE49-F238E27FC236}">
              <a16:creationId xmlns:a16="http://schemas.microsoft.com/office/drawing/2014/main" id="{C066C58A-63A5-4383-8576-664BB4CA1FB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a:extLst>
            <a:ext uri="{FF2B5EF4-FFF2-40B4-BE49-F238E27FC236}">
              <a16:creationId xmlns:a16="http://schemas.microsoft.com/office/drawing/2014/main" id="{F19AC15E-177F-4DB6-B4C9-3CB88314C54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a:extLst>
            <a:ext uri="{FF2B5EF4-FFF2-40B4-BE49-F238E27FC236}">
              <a16:creationId xmlns:a16="http://schemas.microsoft.com/office/drawing/2014/main" id="{E7768A6F-47C3-4366-A05D-1FEF8DC8C56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a:extLst>
            <a:ext uri="{FF2B5EF4-FFF2-40B4-BE49-F238E27FC236}">
              <a16:creationId xmlns:a16="http://schemas.microsoft.com/office/drawing/2014/main" id="{D0CB86D1-5850-4BCB-BE78-AA2C04AFC38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a:extLst>
            <a:ext uri="{FF2B5EF4-FFF2-40B4-BE49-F238E27FC236}">
              <a16:creationId xmlns:a16="http://schemas.microsoft.com/office/drawing/2014/main" id="{0AB56B5C-1E7D-487E-97FE-7DB0F37514E8}"/>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a:extLst>
            <a:ext uri="{FF2B5EF4-FFF2-40B4-BE49-F238E27FC236}">
              <a16:creationId xmlns:a16="http://schemas.microsoft.com/office/drawing/2014/main" id="{3ECC4072-545E-4AEB-AC86-A149CDEB6509}"/>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5" name="テキスト ボックス 514">
          <a:extLst>
            <a:ext uri="{FF2B5EF4-FFF2-40B4-BE49-F238E27FC236}">
              <a16:creationId xmlns:a16="http://schemas.microsoft.com/office/drawing/2014/main" id="{8C35DBD4-A391-48E7-B970-43C717B9E97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6" name="直線コネクタ 515">
          <a:extLst>
            <a:ext uri="{FF2B5EF4-FFF2-40B4-BE49-F238E27FC236}">
              <a16:creationId xmlns:a16="http://schemas.microsoft.com/office/drawing/2014/main" id="{05559811-46EF-46BE-8FA5-C7C5EDACA299}"/>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7" name="テキスト ボックス 516">
          <a:extLst>
            <a:ext uri="{FF2B5EF4-FFF2-40B4-BE49-F238E27FC236}">
              <a16:creationId xmlns:a16="http://schemas.microsoft.com/office/drawing/2014/main" id="{07A115B8-54A8-4C60-8017-BF52FCB2F9E7}"/>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8" name="直線コネクタ 517">
          <a:extLst>
            <a:ext uri="{FF2B5EF4-FFF2-40B4-BE49-F238E27FC236}">
              <a16:creationId xmlns:a16="http://schemas.microsoft.com/office/drawing/2014/main" id="{32E38E31-46F4-45C3-A5E0-D2D99CA05827}"/>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9" name="テキスト ボックス 518">
          <a:extLst>
            <a:ext uri="{FF2B5EF4-FFF2-40B4-BE49-F238E27FC236}">
              <a16:creationId xmlns:a16="http://schemas.microsoft.com/office/drawing/2014/main" id="{833812BF-EDA5-4829-8C12-7DE37C2AEFFF}"/>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0" name="直線コネクタ 519">
          <a:extLst>
            <a:ext uri="{FF2B5EF4-FFF2-40B4-BE49-F238E27FC236}">
              <a16:creationId xmlns:a16="http://schemas.microsoft.com/office/drawing/2014/main" id="{CDD8566B-E355-4E05-BC3F-F9829CA44469}"/>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1" name="テキスト ボックス 520">
          <a:extLst>
            <a:ext uri="{FF2B5EF4-FFF2-40B4-BE49-F238E27FC236}">
              <a16:creationId xmlns:a16="http://schemas.microsoft.com/office/drawing/2014/main" id="{E1679456-2887-4EEC-B58D-85FF51B264EE}"/>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2" name="直線コネクタ 521">
          <a:extLst>
            <a:ext uri="{FF2B5EF4-FFF2-40B4-BE49-F238E27FC236}">
              <a16:creationId xmlns:a16="http://schemas.microsoft.com/office/drawing/2014/main" id="{593B5736-D3D0-4265-B125-278469A8EA82}"/>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3" name="テキスト ボックス 522">
          <a:extLst>
            <a:ext uri="{FF2B5EF4-FFF2-40B4-BE49-F238E27FC236}">
              <a16:creationId xmlns:a16="http://schemas.microsoft.com/office/drawing/2014/main" id="{8BAD09BC-0117-46F1-9843-14498B002FCE}"/>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4" name="直線コネクタ 523">
          <a:extLst>
            <a:ext uri="{FF2B5EF4-FFF2-40B4-BE49-F238E27FC236}">
              <a16:creationId xmlns:a16="http://schemas.microsoft.com/office/drawing/2014/main" id="{CB9DE97F-7DFF-4601-ABA5-9380D43BFF55}"/>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5" name="テキスト ボックス 524">
          <a:extLst>
            <a:ext uri="{FF2B5EF4-FFF2-40B4-BE49-F238E27FC236}">
              <a16:creationId xmlns:a16="http://schemas.microsoft.com/office/drawing/2014/main" id="{DA4FA91C-811B-44AC-A6DD-1214ADD3F892}"/>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6" name="直線コネクタ 525">
          <a:extLst>
            <a:ext uri="{FF2B5EF4-FFF2-40B4-BE49-F238E27FC236}">
              <a16:creationId xmlns:a16="http://schemas.microsoft.com/office/drawing/2014/main" id="{017B05C8-A6E3-4216-85BE-F44C433137A6}"/>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7" name="テキスト ボックス 526">
          <a:extLst>
            <a:ext uri="{FF2B5EF4-FFF2-40B4-BE49-F238E27FC236}">
              <a16:creationId xmlns:a16="http://schemas.microsoft.com/office/drawing/2014/main" id="{2F383718-CC61-4EBB-B574-DB0A9C78DBA5}"/>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8" name="【学校施設】&#10;有形固定資産減価償却率グラフ枠">
          <a:extLst>
            <a:ext uri="{FF2B5EF4-FFF2-40B4-BE49-F238E27FC236}">
              <a16:creationId xmlns:a16="http://schemas.microsoft.com/office/drawing/2014/main" id="{1D6A6687-CA4C-4AB5-8092-9C35711EABD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148590</xdr:rowOff>
    </xdr:from>
    <xdr:to>
      <xdr:col>85</xdr:col>
      <xdr:colOff>126364</xdr:colOff>
      <xdr:row>63</xdr:row>
      <xdr:rowOff>24765</xdr:rowOff>
    </xdr:to>
    <xdr:cxnSp macro="">
      <xdr:nvCxnSpPr>
        <xdr:cNvPr id="529" name="直線コネクタ 528">
          <a:extLst>
            <a:ext uri="{FF2B5EF4-FFF2-40B4-BE49-F238E27FC236}">
              <a16:creationId xmlns:a16="http://schemas.microsoft.com/office/drawing/2014/main" id="{563C187D-D9B8-4238-848B-CBE82A918FD0}"/>
            </a:ext>
          </a:extLst>
        </xdr:cNvPr>
        <xdr:cNvCxnSpPr/>
      </xdr:nvCxnSpPr>
      <xdr:spPr>
        <a:xfrm flipV="1">
          <a:off x="16318864" y="9749790"/>
          <a:ext cx="0" cy="107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28592</xdr:rowOff>
    </xdr:from>
    <xdr:ext cx="405111" cy="259045"/>
    <xdr:sp macro="" textlink="">
      <xdr:nvSpPr>
        <xdr:cNvPr id="530" name="【学校施設】&#10;有形固定資産減価償却率最小値テキスト">
          <a:extLst>
            <a:ext uri="{FF2B5EF4-FFF2-40B4-BE49-F238E27FC236}">
              <a16:creationId xmlns:a16="http://schemas.microsoft.com/office/drawing/2014/main" id="{4D197391-A503-462F-83F2-235A0F43F785}"/>
            </a:ext>
          </a:extLst>
        </xdr:cNvPr>
        <xdr:cNvSpPr txBox="1"/>
      </xdr:nvSpPr>
      <xdr:spPr>
        <a:xfrm>
          <a:off x="16357600" y="1082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24765</xdr:rowOff>
    </xdr:from>
    <xdr:to>
      <xdr:col>86</xdr:col>
      <xdr:colOff>25400</xdr:colOff>
      <xdr:row>63</xdr:row>
      <xdr:rowOff>24765</xdr:rowOff>
    </xdr:to>
    <xdr:cxnSp macro="">
      <xdr:nvCxnSpPr>
        <xdr:cNvPr id="531" name="直線コネクタ 530">
          <a:extLst>
            <a:ext uri="{FF2B5EF4-FFF2-40B4-BE49-F238E27FC236}">
              <a16:creationId xmlns:a16="http://schemas.microsoft.com/office/drawing/2014/main" id="{7F242285-5FD5-49C2-BB9D-9DF6E6098A2B}"/>
            </a:ext>
          </a:extLst>
        </xdr:cNvPr>
        <xdr:cNvCxnSpPr/>
      </xdr:nvCxnSpPr>
      <xdr:spPr>
        <a:xfrm>
          <a:off x="16230600" y="10826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95267</xdr:rowOff>
    </xdr:from>
    <xdr:ext cx="405111" cy="259045"/>
    <xdr:sp macro="" textlink="">
      <xdr:nvSpPr>
        <xdr:cNvPr id="532" name="【学校施設】&#10;有形固定資産減価償却率最大値テキスト">
          <a:extLst>
            <a:ext uri="{FF2B5EF4-FFF2-40B4-BE49-F238E27FC236}">
              <a16:creationId xmlns:a16="http://schemas.microsoft.com/office/drawing/2014/main" id="{C43F7FED-261D-4287-9E79-DEF74D07260E}"/>
            </a:ext>
          </a:extLst>
        </xdr:cNvPr>
        <xdr:cNvSpPr txBox="1"/>
      </xdr:nvSpPr>
      <xdr:spPr>
        <a:xfrm>
          <a:off x="16357600" y="9525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148590</xdr:rowOff>
    </xdr:from>
    <xdr:to>
      <xdr:col>86</xdr:col>
      <xdr:colOff>25400</xdr:colOff>
      <xdr:row>56</xdr:row>
      <xdr:rowOff>148590</xdr:rowOff>
    </xdr:to>
    <xdr:cxnSp macro="">
      <xdr:nvCxnSpPr>
        <xdr:cNvPr id="533" name="直線コネクタ 532">
          <a:extLst>
            <a:ext uri="{FF2B5EF4-FFF2-40B4-BE49-F238E27FC236}">
              <a16:creationId xmlns:a16="http://schemas.microsoft.com/office/drawing/2014/main" id="{1798C4AA-13D1-4994-8DEE-292124B9DE50}"/>
            </a:ext>
          </a:extLst>
        </xdr:cNvPr>
        <xdr:cNvCxnSpPr/>
      </xdr:nvCxnSpPr>
      <xdr:spPr>
        <a:xfrm>
          <a:off x="16230600" y="9749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124477</xdr:rowOff>
    </xdr:from>
    <xdr:ext cx="405111" cy="259045"/>
    <xdr:sp macro="" textlink="">
      <xdr:nvSpPr>
        <xdr:cNvPr id="534" name="【学校施設】&#10;有形固定資産減価償却率平均値テキスト">
          <a:extLst>
            <a:ext uri="{FF2B5EF4-FFF2-40B4-BE49-F238E27FC236}">
              <a16:creationId xmlns:a16="http://schemas.microsoft.com/office/drawing/2014/main" id="{4FA1C370-5522-42BF-88E1-390E6C2360AC}"/>
            </a:ext>
          </a:extLst>
        </xdr:cNvPr>
        <xdr:cNvSpPr txBox="1"/>
      </xdr:nvSpPr>
      <xdr:spPr>
        <a:xfrm>
          <a:off x="16357600" y="10240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101600</xdr:rowOff>
    </xdr:from>
    <xdr:to>
      <xdr:col>85</xdr:col>
      <xdr:colOff>177800</xdr:colOff>
      <xdr:row>61</xdr:row>
      <xdr:rowOff>31750</xdr:rowOff>
    </xdr:to>
    <xdr:sp macro="" textlink="">
      <xdr:nvSpPr>
        <xdr:cNvPr id="535" name="フローチャート: 判断 534">
          <a:extLst>
            <a:ext uri="{FF2B5EF4-FFF2-40B4-BE49-F238E27FC236}">
              <a16:creationId xmlns:a16="http://schemas.microsoft.com/office/drawing/2014/main" id="{256CD03B-4147-4670-99E4-1C08FB00A149}"/>
            </a:ext>
          </a:extLst>
        </xdr:cNvPr>
        <xdr:cNvSpPr/>
      </xdr:nvSpPr>
      <xdr:spPr>
        <a:xfrm>
          <a:off x="162687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88265</xdr:rowOff>
    </xdr:from>
    <xdr:to>
      <xdr:col>81</xdr:col>
      <xdr:colOff>101600</xdr:colOff>
      <xdr:row>61</xdr:row>
      <xdr:rowOff>18415</xdr:rowOff>
    </xdr:to>
    <xdr:sp macro="" textlink="">
      <xdr:nvSpPr>
        <xdr:cNvPr id="536" name="フローチャート: 判断 535">
          <a:extLst>
            <a:ext uri="{FF2B5EF4-FFF2-40B4-BE49-F238E27FC236}">
              <a16:creationId xmlns:a16="http://schemas.microsoft.com/office/drawing/2014/main" id="{FE7B9B54-B258-4F09-ACFD-F0B0FE73DF9F}"/>
            </a:ext>
          </a:extLst>
        </xdr:cNvPr>
        <xdr:cNvSpPr/>
      </xdr:nvSpPr>
      <xdr:spPr>
        <a:xfrm>
          <a:off x="15430500" y="1037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74930</xdr:rowOff>
    </xdr:from>
    <xdr:to>
      <xdr:col>76</xdr:col>
      <xdr:colOff>165100</xdr:colOff>
      <xdr:row>61</xdr:row>
      <xdr:rowOff>5080</xdr:rowOff>
    </xdr:to>
    <xdr:sp macro="" textlink="">
      <xdr:nvSpPr>
        <xdr:cNvPr id="537" name="フローチャート: 判断 536">
          <a:extLst>
            <a:ext uri="{FF2B5EF4-FFF2-40B4-BE49-F238E27FC236}">
              <a16:creationId xmlns:a16="http://schemas.microsoft.com/office/drawing/2014/main" id="{430CECF7-EB7C-4620-A383-9B52665AF54F}"/>
            </a:ext>
          </a:extLst>
        </xdr:cNvPr>
        <xdr:cNvSpPr/>
      </xdr:nvSpPr>
      <xdr:spPr>
        <a:xfrm>
          <a:off x="145415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67310</xdr:rowOff>
    </xdr:from>
    <xdr:to>
      <xdr:col>72</xdr:col>
      <xdr:colOff>38100</xdr:colOff>
      <xdr:row>60</xdr:row>
      <xdr:rowOff>168910</xdr:rowOff>
    </xdr:to>
    <xdr:sp macro="" textlink="">
      <xdr:nvSpPr>
        <xdr:cNvPr id="538" name="フローチャート: 判断 537">
          <a:extLst>
            <a:ext uri="{FF2B5EF4-FFF2-40B4-BE49-F238E27FC236}">
              <a16:creationId xmlns:a16="http://schemas.microsoft.com/office/drawing/2014/main" id="{C13754C2-71F2-4A5E-90A3-27ED6BD7BCEA}"/>
            </a:ext>
          </a:extLst>
        </xdr:cNvPr>
        <xdr:cNvSpPr/>
      </xdr:nvSpPr>
      <xdr:spPr>
        <a:xfrm>
          <a:off x="13652500" y="1035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52070</xdr:rowOff>
    </xdr:from>
    <xdr:to>
      <xdr:col>67</xdr:col>
      <xdr:colOff>101600</xdr:colOff>
      <xdr:row>60</xdr:row>
      <xdr:rowOff>153670</xdr:rowOff>
    </xdr:to>
    <xdr:sp macro="" textlink="">
      <xdr:nvSpPr>
        <xdr:cNvPr id="539" name="フローチャート: 判断 538">
          <a:extLst>
            <a:ext uri="{FF2B5EF4-FFF2-40B4-BE49-F238E27FC236}">
              <a16:creationId xmlns:a16="http://schemas.microsoft.com/office/drawing/2014/main" id="{8724BBD5-FDA6-47BD-B327-BB1B9665EA9C}"/>
            </a:ext>
          </a:extLst>
        </xdr:cNvPr>
        <xdr:cNvSpPr/>
      </xdr:nvSpPr>
      <xdr:spPr>
        <a:xfrm>
          <a:off x="127635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523A1375-A049-438B-B4EF-E9AE13B2530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BA8AC3D3-6BA6-41EE-B3D5-6C4EDAC763CF}"/>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61835E6C-5C89-4CCD-8D0D-98D5078DFBB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42FF4191-DAA7-4FD2-BA58-FF39C96018D1}"/>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F44FB288-3975-4F5A-BCA2-7050DC4713A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147320</xdr:rowOff>
    </xdr:from>
    <xdr:to>
      <xdr:col>85</xdr:col>
      <xdr:colOff>177800</xdr:colOff>
      <xdr:row>61</xdr:row>
      <xdr:rowOff>77470</xdr:rowOff>
    </xdr:to>
    <xdr:sp macro="" textlink="">
      <xdr:nvSpPr>
        <xdr:cNvPr id="545" name="楕円 544">
          <a:extLst>
            <a:ext uri="{FF2B5EF4-FFF2-40B4-BE49-F238E27FC236}">
              <a16:creationId xmlns:a16="http://schemas.microsoft.com/office/drawing/2014/main" id="{9A5B549A-E291-4582-9B52-81ECFE7AD582}"/>
            </a:ext>
          </a:extLst>
        </xdr:cNvPr>
        <xdr:cNvSpPr/>
      </xdr:nvSpPr>
      <xdr:spPr>
        <a:xfrm>
          <a:off x="162687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125747</xdr:rowOff>
    </xdr:from>
    <xdr:ext cx="405111" cy="259045"/>
    <xdr:sp macro="" textlink="">
      <xdr:nvSpPr>
        <xdr:cNvPr id="546" name="【学校施設】&#10;有形固定資産減価償却率該当値テキスト">
          <a:extLst>
            <a:ext uri="{FF2B5EF4-FFF2-40B4-BE49-F238E27FC236}">
              <a16:creationId xmlns:a16="http://schemas.microsoft.com/office/drawing/2014/main" id="{845944D7-2B81-4273-8819-3E16C4389AC9}"/>
            </a:ext>
          </a:extLst>
        </xdr:cNvPr>
        <xdr:cNvSpPr txBox="1"/>
      </xdr:nvSpPr>
      <xdr:spPr>
        <a:xfrm>
          <a:off x="16357600"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109220</xdr:rowOff>
    </xdr:from>
    <xdr:to>
      <xdr:col>81</xdr:col>
      <xdr:colOff>101600</xdr:colOff>
      <xdr:row>61</xdr:row>
      <xdr:rowOff>39370</xdr:rowOff>
    </xdr:to>
    <xdr:sp macro="" textlink="">
      <xdr:nvSpPr>
        <xdr:cNvPr id="547" name="楕円 546">
          <a:extLst>
            <a:ext uri="{FF2B5EF4-FFF2-40B4-BE49-F238E27FC236}">
              <a16:creationId xmlns:a16="http://schemas.microsoft.com/office/drawing/2014/main" id="{BE63745F-D13E-4CB5-8F19-0EA3A1805207}"/>
            </a:ext>
          </a:extLst>
        </xdr:cNvPr>
        <xdr:cNvSpPr/>
      </xdr:nvSpPr>
      <xdr:spPr>
        <a:xfrm>
          <a:off x="154305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160020</xdr:rowOff>
    </xdr:from>
    <xdr:to>
      <xdr:col>85</xdr:col>
      <xdr:colOff>127000</xdr:colOff>
      <xdr:row>61</xdr:row>
      <xdr:rowOff>26670</xdr:rowOff>
    </xdr:to>
    <xdr:cxnSp macro="">
      <xdr:nvCxnSpPr>
        <xdr:cNvPr id="548" name="直線コネクタ 547">
          <a:extLst>
            <a:ext uri="{FF2B5EF4-FFF2-40B4-BE49-F238E27FC236}">
              <a16:creationId xmlns:a16="http://schemas.microsoft.com/office/drawing/2014/main" id="{CE0E2BA5-1023-4987-93A6-CAE632F38DEE}"/>
            </a:ext>
          </a:extLst>
        </xdr:cNvPr>
        <xdr:cNvCxnSpPr/>
      </xdr:nvCxnSpPr>
      <xdr:spPr>
        <a:xfrm>
          <a:off x="15481300" y="104470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101600</xdr:rowOff>
    </xdr:from>
    <xdr:to>
      <xdr:col>76</xdr:col>
      <xdr:colOff>165100</xdr:colOff>
      <xdr:row>61</xdr:row>
      <xdr:rowOff>31750</xdr:rowOff>
    </xdr:to>
    <xdr:sp macro="" textlink="">
      <xdr:nvSpPr>
        <xdr:cNvPr id="549" name="楕円 548">
          <a:extLst>
            <a:ext uri="{FF2B5EF4-FFF2-40B4-BE49-F238E27FC236}">
              <a16:creationId xmlns:a16="http://schemas.microsoft.com/office/drawing/2014/main" id="{EBB565AE-0A6C-4580-BC0D-070E35EC0947}"/>
            </a:ext>
          </a:extLst>
        </xdr:cNvPr>
        <xdr:cNvSpPr/>
      </xdr:nvSpPr>
      <xdr:spPr>
        <a:xfrm>
          <a:off x="145415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152400</xdr:rowOff>
    </xdr:from>
    <xdr:to>
      <xdr:col>81</xdr:col>
      <xdr:colOff>50800</xdr:colOff>
      <xdr:row>60</xdr:row>
      <xdr:rowOff>160020</xdr:rowOff>
    </xdr:to>
    <xdr:cxnSp macro="">
      <xdr:nvCxnSpPr>
        <xdr:cNvPr id="550" name="直線コネクタ 549">
          <a:extLst>
            <a:ext uri="{FF2B5EF4-FFF2-40B4-BE49-F238E27FC236}">
              <a16:creationId xmlns:a16="http://schemas.microsoft.com/office/drawing/2014/main" id="{A7E35122-02E8-4AC6-A66D-6313A6763D76}"/>
            </a:ext>
          </a:extLst>
        </xdr:cNvPr>
        <xdr:cNvCxnSpPr/>
      </xdr:nvCxnSpPr>
      <xdr:spPr>
        <a:xfrm>
          <a:off x="14592300" y="104394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73025</xdr:rowOff>
    </xdr:from>
    <xdr:to>
      <xdr:col>72</xdr:col>
      <xdr:colOff>38100</xdr:colOff>
      <xdr:row>61</xdr:row>
      <xdr:rowOff>3175</xdr:rowOff>
    </xdr:to>
    <xdr:sp macro="" textlink="">
      <xdr:nvSpPr>
        <xdr:cNvPr id="551" name="楕円 550">
          <a:extLst>
            <a:ext uri="{FF2B5EF4-FFF2-40B4-BE49-F238E27FC236}">
              <a16:creationId xmlns:a16="http://schemas.microsoft.com/office/drawing/2014/main" id="{CA42DE6B-46A7-474A-915E-F61EFA947637}"/>
            </a:ext>
          </a:extLst>
        </xdr:cNvPr>
        <xdr:cNvSpPr/>
      </xdr:nvSpPr>
      <xdr:spPr>
        <a:xfrm>
          <a:off x="13652500" y="1036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123825</xdr:rowOff>
    </xdr:from>
    <xdr:to>
      <xdr:col>76</xdr:col>
      <xdr:colOff>114300</xdr:colOff>
      <xdr:row>60</xdr:row>
      <xdr:rowOff>152400</xdr:rowOff>
    </xdr:to>
    <xdr:cxnSp macro="">
      <xdr:nvCxnSpPr>
        <xdr:cNvPr id="552" name="直線コネクタ 551">
          <a:extLst>
            <a:ext uri="{FF2B5EF4-FFF2-40B4-BE49-F238E27FC236}">
              <a16:creationId xmlns:a16="http://schemas.microsoft.com/office/drawing/2014/main" id="{EAD4C73A-A48C-490C-9438-E2FCF6418FB6}"/>
            </a:ext>
          </a:extLst>
        </xdr:cNvPr>
        <xdr:cNvCxnSpPr/>
      </xdr:nvCxnSpPr>
      <xdr:spPr>
        <a:xfrm>
          <a:off x="13703300" y="104108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65405</xdr:rowOff>
    </xdr:from>
    <xdr:to>
      <xdr:col>67</xdr:col>
      <xdr:colOff>101600</xdr:colOff>
      <xdr:row>60</xdr:row>
      <xdr:rowOff>167005</xdr:rowOff>
    </xdr:to>
    <xdr:sp macro="" textlink="">
      <xdr:nvSpPr>
        <xdr:cNvPr id="553" name="楕円 552">
          <a:extLst>
            <a:ext uri="{FF2B5EF4-FFF2-40B4-BE49-F238E27FC236}">
              <a16:creationId xmlns:a16="http://schemas.microsoft.com/office/drawing/2014/main" id="{C5BAB66C-BF7C-45C5-9D08-9905A7558D41}"/>
            </a:ext>
          </a:extLst>
        </xdr:cNvPr>
        <xdr:cNvSpPr/>
      </xdr:nvSpPr>
      <xdr:spPr>
        <a:xfrm>
          <a:off x="12763500" y="1035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116205</xdr:rowOff>
    </xdr:from>
    <xdr:to>
      <xdr:col>71</xdr:col>
      <xdr:colOff>177800</xdr:colOff>
      <xdr:row>60</xdr:row>
      <xdr:rowOff>123825</xdr:rowOff>
    </xdr:to>
    <xdr:cxnSp macro="">
      <xdr:nvCxnSpPr>
        <xdr:cNvPr id="554" name="直線コネクタ 553">
          <a:extLst>
            <a:ext uri="{FF2B5EF4-FFF2-40B4-BE49-F238E27FC236}">
              <a16:creationId xmlns:a16="http://schemas.microsoft.com/office/drawing/2014/main" id="{97909753-F7AE-4518-A7BD-E6C836BFF066}"/>
            </a:ext>
          </a:extLst>
        </xdr:cNvPr>
        <xdr:cNvCxnSpPr/>
      </xdr:nvCxnSpPr>
      <xdr:spPr>
        <a:xfrm>
          <a:off x="12814300" y="1040320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34942</xdr:rowOff>
    </xdr:from>
    <xdr:ext cx="405111" cy="259045"/>
    <xdr:sp macro="" textlink="">
      <xdr:nvSpPr>
        <xdr:cNvPr id="555" name="n_1aveValue【学校施設】&#10;有形固定資産減価償却率">
          <a:extLst>
            <a:ext uri="{FF2B5EF4-FFF2-40B4-BE49-F238E27FC236}">
              <a16:creationId xmlns:a16="http://schemas.microsoft.com/office/drawing/2014/main" id="{EF65FA46-5CBC-4A8C-AA61-CAF6B5242B8A}"/>
            </a:ext>
          </a:extLst>
        </xdr:cNvPr>
        <xdr:cNvSpPr txBox="1"/>
      </xdr:nvSpPr>
      <xdr:spPr>
        <a:xfrm>
          <a:off x="15266044" y="1015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21607</xdr:rowOff>
    </xdr:from>
    <xdr:ext cx="405111" cy="259045"/>
    <xdr:sp macro="" textlink="">
      <xdr:nvSpPr>
        <xdr:cNvPr id="556" name="n_2aveValue【学校施設】&#10;有形固定資産減価償却率">
          <a:extLst>
            <a:ext uri="{FF2B5EF4-FFF2-40B4-BE49-F238E27FC236}">
              <a16:creationId xmlns:a16="http://schemas.microsoft.com/office/drawing/2014/main" id="{B51CDF1B-B44C-4F79-8FEE-CD63CDF3B543}"/>
            </a:ext>
          </a:extLst>
        </xdr:cNvPr>
        <xdr:cNvSpPr txBox="1"/>
      </xdr:nvSpPr>
      <xdr:spPr>
        <a:xfrm>
          <a:off x="14389744" y="1013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13987</xdr:rowOff>
    </xdr:from>
    <xdr:ext cx="405111" cy="259045"/>
    <xdr:sp macro="" textlink="">
      <xdr:nvSpPr>
        <xdr:cNvPr id="557" name="n_3aveValue【学校施設】&#10;有形固定資産減価償却率">
          <a:extLst>
            <a:ext uri="{FF2B5EF4-FFF2-40B4-BE49-F238E27FC236}">
              <a16:creationId xmlns:a16="http://schemas.microsoft.com/office/drawing/2014/main" id="{6FCA5E80-1C88-4CF2-8B78-0BBE4EC5AE7E}"/>
            </a:ext>
          </a:extLst>
        </xdr:cNvPr>
        <xdr:cNvSpPr txBox="1"/>
      </xdr:nvSpPr>
      <xdr:spPr>
        <a:xfrm>
          <a:off x="13500744" y="10129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170197</xdr:rowOff>
    </xdr:from>
    <xdr:ext cx="405111" cy="259045"/>
    <xdr:sp macro="" textlink="">
      <xdr:nvSpPr>
        <xdr:cNvPr id="558" name="n_4aveValue【学校施設】&#10;有形固定資産減価償却率">
          <a:extLst>
            <a:ext uri="{FF2B5EF4-FFF2-40B4-BE49-F238E27FC236}">
              <a16:creationId xmlns:a16="http://schemas.microsoft.com/office/drawing/2014/main" id="{6A6FFC02-B21B-4C17-86C0-5BC58EE4E83C}"/>
            </a:ext>
          </a:extLst>
        </xdr:cNvPr>
        <xdr:cNvSpPr txBox="1"/>
      </xdr:nvSpPr>
      <xdr:spPr>
        <a:xfrm>
          <a:off x="12611744"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30497</xdr:rowOff>
    </xdr:from>
    <xdr:ext cx="405111" cy="259045"/>
    <xdr:sp macro="" textlink="">
      <xdr:nvSpPr>
        <xdr:cNvPr id="559" name="n_1mainValue【学校施設】&#10;有形固定資産減価償却率">
          <a:extLst>
            <a:ext uri="{FF2B5EF4-FFF2-40B4-BE49-F238E27FC236}">
              <a16:creationId xmlns:a16="http://schemas.microsoft.com/office/drawing/2014/main" id="{2FA6EB1B-9BA5-4D8C-B6CD-2BA045E4C122}"/>
            </a:ext>
          </a:extLst>
        </xdr:cNvPr>
        <xdr:cNvSpPr txBox="1"/>
      </xdr:nvSpPr>
      <xdr:spPr>
        <a:xfrm>
          <a:off x="152660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22877</xdr:rowOff>
    </xdr:from>
    <xdr:ext cx="405111" cy="259045"/>
    <xdr:sp macro="" textlink="">
      <xdr:nvSpPr>
        <xdr:cNvPr id="560" name="n_2mainValue【学校施設】&#10;有形固定資産減価償却率">
          <a:extLst>
            <a:ext uri="{FF2B5EF4-FFF2-40B4-BE49-F238E27FC236}">
              <a16:creationId xmlns:a16="http://schemas.microsoft.com/office/drawing/2014/main" id="{BC160214-29D6-45C8-A3FB-3C2E2C01E69C}"/>
            </a:ext>
          </a:extLst>
        </xdr:cNvPr>
        <xdr:cNvSpPr txBox="1"/>
      </xdr:nvSpPr>
      <xdr:spPr>
        <a:xfrm>
          <a:off x="14389744" y="1048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165752</xdr:rowOff>
    </xdr:from>
    <xdr:ext cx="405111" cy="259045"/>
    <xdr:sp macro="" textlink="">
      <xdr:nvSpPr>
        <xdr:cNvPr id="561" name="n_3mainValue【学校施設】&#10;有形固定資産減価償却率">
          <a:extLst>
            <a:ext uri="{FF2B5EF4-FFF2-40B4-BE49-F238E27FC236}">
              <a16:creationId xmlns:a16="http://schemas.microsoft.com/office/drawing/2014/main" id="{D5DADBD2-248F-43DC-9212-D0D3410ADEC0}"/>
            </a:ext>
          </a:extLst>
        </xdr:cNvPr>
        <xdr:cNvSpPr txBox="1"/>
      </xdr:nvSpPr>
      <xdr:spPr>
        <a:xfrm>
          <a:off x="13500744" y="1045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158132</xdr:rowOff>
    </xdr:from>
    <xdr:ext cx="405111" cy="259045"/>
    <xdr:sp macro="" textlink="">
      <xdr:nvSpPr>
        <xdr:cNvPr id="562" name="n_4mainValue【学校施設】&#10;有形固定資産減価償却率">
          <a:extLst>
            <a:ext uri="{FF2B5EF4-FFF2-40B4-BE49-F238E27FC236}">
              <a16:creationId xmlns:a16="http://schemas.microsoft.com/office/drawing/2014/main" id="{225C9832-7534-4896-A41A-48E323F6AC1A}"/>
            </a:ext>
          </a:extLst>
        </xdr:cNvPr>
        <xdr:cNvSpPr txBox="1"/>
      </xdr:nvSpPr>
      <xdr:spPr>
        <a:xfrm>
          <a:off x="12611744" y="1044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3" name="正方形/長方形 562">
          <a:extLst>
            <a:ext uri="{FF2B5EF4-FFF2-40B4-BE49-F238E27FC236}">
              <a16:creationId xmlns:a16="http://schemas.microsoft.com/office/drawing/2014/main" id="{CF859FEC-9C44-4DEB-927F-C3AB2D1C70A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4" name="正方形/長方形 563">
          <a:extLst>
            <a:ext uri="{FF2B5EF4-FFF2-40B4-BE49-F238E27FC236}">
              <a16:creationId xmlns:a16="http://schemas.microsoft.com/office/drawing/2014/main" id="{26908959-4BED-4FE6-8A93-84B689D172E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5" name="正方形/長方形 564">
          <a:extLst>
            <a:ext uri="{FF2B5EF4-FFF2-40B4-BE49-F238E27FC236}">
              <a16:creationId xmlns:a16="http://schemas.microsoft.com/office/drawing/2014/main" id="{ABD67832-2CDA-4F66-9A3B-E933345E0F0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6" name="正方形/長方形 565">
          <a:extLst>
            <a:ext uri="{FF2B5EF4-FFF2-40B4-BE49-F238E27FC236}">
              <a16:creationId xmlns:a16="http://schemas.microsoft.com/office/drawing/2014/main" id="{AA7126D5-8BFE-4850-A548-DA4683DA58E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7" name="正方形/長方形 566">
          <a:extLst>
            <a:ext uri="{FF2B5EF4-FFF2-40B4-BE49-F238E27FC236}">
              <a16:creationId xmlns:a16="http://schemas.microsoft.com/office/drawing/2014/main" id="{4E502D49-D937-4815-BAAA-57269D7C40D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8" name="正方形/長方形 567">
          <a:extLst>
            <a:ext uri="{FF2B5EF4-FFF2-40B4-BE49-F238E27FC236}">
              <a16:creationId xmlns:a16="http://schemas.microsoft.com/office/drawing/2014/main" id="{0742F71E-4B20-44DC-9CA9-91FC4BA9E1A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9" name="正方形/長方形 568">
          <a:extLst>
            <a:ext uri="{FF2B5EF4-FFF2-40B4-BE49-F238E27FC236}">
              <a16:creationId xmlns:a16="http://schemas.microsoft.com/office/drawing/2014/main" id="{F333C254-493A-4480-BD81-4760AC8B85F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0" name="正方形/長方形 569">
          <a:extLst>
            <a:ext uri="{FF2B5EF4-FFF2-40B4-BE49-F238E27FC236}">
              <a16:creationId xmlns:a16="http://schemas.microsoft.com/office/drawing/2014/main" id="{53EE20A9-DB1F-48BB-99D7-BF76FCFF6FE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1" name="テキスト ボックス 570">
          <a:extLst>
            <a:ext uri="{FF2B5EF4-FFF2-40B4-BE49-F238E27FC236}">
              <a16:creationId xmlns:a16="http://schemas.microsoft.com/office/drawing/2014/main" id="{8AF04A45-3404-4DCA-938A-950A56813129}"/>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2" name="直線コネクタ 571">
          <a:extLst>
            <a:ext uri="{FF2B5EF4-FFF2-40B4-BE49-F238E27FC236}">
              <a16:creationId xmlns:a16="http://schemas.microsoft.com/office/drawing/2014/main" id="{7505C066-78D9-4C1D-AC73-C663EE6F5F4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3" name="テキスト ボックス 572">
          <a:extLst>
            <a:ext uri="{FF2B5EF4-FFF2-40B4-BE49-F238E27FC236}">
              <a16:creationId xmlns:a16="http://schemas.microsoft.com/office/drawing/2014/main" id="{A7D6C332-85E8-441E-B955-C02BAF831479}"/>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65</xdr:row>
      <xdr:rowOff>0</xdr:rowOff>
    </xdr:from>
    <xdr:to>
      <xdr:col>120</xdr:col>
      <xdr:colOff>114300</xdr:colOff>
      <xdr:row>65</xdr:row>
      <xdr:rowOff>0</xdr:rowOff>
    </xdr:to>
    <xdr:cxnSp macro="">
      <xdr:nvCxnSpPr>
        <xdr:cNvPr id="574" name="直線コネクタ 573">
          <a:extLst>
            <a:ext uri="{FF2B5EF4-FFF2-40B4-BE49-F238E27FC236}">
              <a16:creationId xmlns:a16="http://schemas.microsoft.com/office/drawing/2014/main" id="{F23FE966-F2B6-4862-9487-326301CA7B2F}"/>
            </a:ext>
          </a:extLst>
        </xdr:cNvPr>
        <xdr:cNvCxnSpPr/>
      </xdr:nvCxnSpPr>
      <xdr:spPr>
        <a:xfrm>
          <a:off x="18288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575" name="テキスト ボックス 574">
          <a:extLst>
            <a:ext uri="{FF2B5EF4-FFF2-40B4-BE49-F238E27FC236}">
              <a16:creationId xmlns:a16="http://schemas.microsoft.com/office/drawing/2014/main" id="{6366750A-5551-4782-ABB6-641E489EB5D2}"/>
            </a:ext>
          </a:extLst>
        </xdr:cNvPr>
        <xdr:cNvSpPr txBox="1"/>
      </xdr:nvSpPr>
      <xdr:spPr>
        <a:xfrm>
          <a:off x="17820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6" name="直線コネクタ 575">
          <a:extLst>
            <a:ext uri="{FF2B5EF4-FFF2-40B4-BE49-F238E27FC236}">
              <a16:creationId xmlns:a16="http://schemas.microsoft.com/office/drawing/2014/main" id="{71EEA521-02B9-44AB-9231-A0F9EF3840E2}"/>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7" name="テキスト ボックス 576">
          <a:extLst>
            <a:ext uri="{FF2B5EF4-FFF2-40B4-BE49-F238E27FC236}">
              <a16:creationId xmlns:a16="http://schemas.microsoft.com/office/drawing/2014/main" id="{8A1AA172-692B-469F-9E11-602756B10112}"/>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578" name="直線コネクタ 577">
          <a:extLst>
            <a:ext uri="{FF2B5EF4-FFF2-40B4-BE49-F238E27FC236}">
              <a16:creationId xmlns:a16="http://schemas.microsoft.com/office/drawing/2014/main" id="{E4EE145B-8DD7-4D35-BB6F-3423E40C557B}"/>
            </a:ext>
          </a:extLst>
        </xdr:cNvPr>
        <xdr:cNvCxnSpPr/>
      </xdr:nvCxnSpPr>
      <xdr:spPr>
        <a:xfrm>
          <a:off x="18288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579" name="テキスト ボックス 578">
          <a:extLst>
            <a:ext uri="{FF2B5EF4-FFF2-40B4-BE49-F238E27FC236}">
              <a16:creationId xmlns:a16="http://schemas.microsoft.com/office/drawing/2014/main" id="{F015087C-4510-4C6E-A47B-C7219D65926C}"/>
            </a:ext>
          </a:extLst>
        </xdr:cNvPr>
        <xdr:cNvSpPr txBox="1"/>
      </xdr:nvSpPr>
      <xdr:spPr>
        <a:xfrm>
          <a:off x="17820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0" name="直線コネクタ 579">
          <a:extLst>
            <a:ext uri="{FF2B5EF4-FFF2-40B4-BE49-F238E27FC236}">
              <a16:creationId xmlns:a16="http://schemas.microsoft.com/office/drawing/2014/main" id="{29B54E3D-8195-477B-BE56-4EE057BEED84}"/>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1" name="テキスト ボックス 580">
          <a:extLst>
            <a:ext uri="{FF2B5EF4-FFF2-40B4-BE49-F238E27FC236}">
              <a16:creationId xmlns:a16="http://schemas.microsoft.com/office/drawing/2014/main" id="{C950DBD7-F386-431A-82AA-ACF2B8E044F9}"/>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582" name="直線コネクタ 581">
          <a:extLst>
            <a:ext uri="{FF2B5EF4-FFF2-40B4-BE49-F238E27FC236}">
              <a16:creationId xmlns:a16="http://schemas.microsoft.com/office/drawing/2014/main" id="{F48E45DF-15A4-412A-AD1A-EEE9A4C134CD}"/>
            </a:ext>
          </a:extLst>
        </xdr:cNvPr>
        <xdr:cNvCxnSpPr/>
      </xdr:nvCxnSpPr>
      <xdr:spPr>
        <a:xfrm>
          <a:off x="18288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583" name="テキスト ボックス 582">
          <a:extLst>
            <a:ext uri="{FF2B5EF4-FFF2-40B4-BE49-F238E27FC236}">
              <a16:creationId xmlns:a16="http://schemas.microsoft.com/office/drawing/2014/main" id="{36DAE03E-6F8C-468B-BF51-65E0F47D3377}"/>
            </a:ext>
          </a:extLst>
        </xdr:cNvPr>
        <xdr:cNvSpPr txBox="1"/>
      </xdr:nvSpPr>
      <xdr:spPr>
        <a:xfrm>
          <a:off x="17820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84" name="直線コネクタ 583">
          <a:extLst>
            <a:ext uri="{FF2B5EF4-FFF2-40B4-BE49-F238E27FC236}">
              <a16:creationId xmlns:a16="http://schemas.microsoft.com/office/drawing/2014/main" id="{8CF1AAA5-07E7-45FC-A9B9-B15017CE3FA4}"/>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5" name="テキスト ボックス 584">
          <a:extLst>
            <a:ext uri="{FF2B5EF4-FFF2-40B4-BE49-F238E27FC236}">
              <a16:creationId xmlns:a16="http://schemas.microsoft.com/office/drawing/2014/main" id="{821F4697-E793-4D95-8266-277E960CD0AF}"/>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586" name="直線コネクタ 585">
          <a:extLst>
            <a:ext uri="{FF2B5EF4-FFF2-40B4-BE49-F238E27FC236}">
              <a16:creationId xmlns:a16="http://schemas.microsoft.com/office/drawing/2014/main" id="{3ABC8242-B234-4064-BE0F-1C32690B376F}"/>
            </a:ext>
          </a:extLst>
        </xdr:cNvPr>
        <xdr:cNvCxnSpPr/>
      </xdr:nvCxnSpPr>
      <xdr:spPr>
        <a:xfrm>
          <a:off x="18288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587" name="テキスト ボックス 586">
          <a:extLst>
            <a:ext uri="{FF2B5EF4-FFF2-40B4-BE49-F238E27FC236}">
              <a16:creationId xmlns:a16="http://schemas.microsoft.com/office/drawing/2014/main" id="{EF308F9D-06CE-4D8B-A079-9CA0794A7050}"/>
            </a:ext>
          </a:extLst>
        </xdr:cNvPr>
        <xdr:cNvSpPr txBox="1"/>
      </xdr:nvSpPr>
      <xdr:spPr>
        <a:xfrm>
          <a:off x="17820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70488520-8886-46FD-9FE9-809BEC1DE52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a:extLst>
            <a:ext uri="{FF2B5EF4-FFF2-40B4-BE49-F238E27FC236}">
              <a16:creationId xmlns:a16="http://schemas.microsoft.com/office/drawing/2014/main" id="{6B35A209-423E-432F-BA50-C427F891F935}"/>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a:extLst>
            <a:ext uri="{FF2B5EF4-FFF2-40B4-BE49-F238E27FC236}">
              <a16:creationId xmlns:a16="http://schemas.microsoft.com/office/drawing/2014/main" id="{2DD59DF9-F602-4FE3-B278-2B6DC666FFE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4287</xdr:rowOff>
    </xdr:from>
    <xdr:to>
      <xdr:col>116</xdr:col>
      <xdr:colOff>62864</xdr:colOff>
      <xdr:row>63</xdr:row>
      <xdr:rowOff>158591</xdr:rowOff>
    </xdr:to>
    <xdr:cxnSp macro="">
      <xdr:nvCxnSpPr>
        <xdr:cNvPr id="591" name="直線コネクタ 590">
          <a:extLst>
            <a:ext uri="{FF2B5EF4-FFF2-40B4-BE49-F238E27FC236}">
              <a16:creationId xmlns:a16="http://schemas.microsoft.com/office/drawing/2014/main" id="{DED26FFA-A8A5-4920-9FA7-3300B5A26F65}"/>
            </a:ext>
          </a:extLst>
        </xdr:cNvPr>
        <xdr:cNvCxnSpPr/>
      </xdr:nvCxnSpPr>
      <xdr:spPr>
        <a:xfrm flipV="1">
          <a:off x="22160864" y="9605487"/>
          <a:ext cx="0" cy="1354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162418</xdr:rowOff>
    </xdr:from>
    <xdr:ext cx="469744" cy="259045"/>
    <xdr:sp macro="" textlink="">
      <xdr:nvSpPr>
        <xdr:cNvPr id="592" name="【学校施設】&#10;一人当たり面積最小値テキスト">
          <a:extLst>
            <a:ext uri="{FF2B5EF4-FFF2-40B4-BE49-F238E27FC236}">
              <a16:creationId xmlns:a16="http://schemas.microsoft.com/office/drawing/2014/main" id="{FE88B32F-2EF2-4E65-B8FE-72E5E106897C}"/>
            </a:ext>
          </a:extLst>
        </xdr:cNvPr>
        <xdr:cNvSpPr txBox="1"/>
      </xdr:nvSpPr>
      <xdr:spPr>
        <a:xfrm>
          <a:off x="22199600" y="10963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158591</xdr:rowOff>
    </xdr:from>
    <xdr:to>
      <xdr:col>116</xdr:col>
      <xdr:colOff>152400</xdr:colOff>
      <xdr:row>63</xdr:row>
      <xdr:rowOff>158591</xdr:rowOff>
    </xdr:to>
    <xdr:cxnSp macro="">
      <xdr:nvCxnSpPr>
        <xdr:cNvPr id="593" name="直線コネクタ 592">
          <a:extLst>
            <a:ext uri="{FF2B5EF4-FFF2-40B4-BE49-F238E27FC236}">
              <a16:creationId xmlns:a16="http://schemas.microsoft.com/office/drawing/2014/main" id="{DB576748-0BC2-452D-B466-63C79A9A2A80}"/>
            </a:ext>
          </a:extLst>
        </xdr:cNvPr>
        <xdr:cNvCxnSpPr/>
      </xdr:nvCxnSpPr>
      <xdr:spPr>
        <a:xfrm>
          <a:off x="22072600" y="10959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122414</xdr:rowOff>
    </xdr:from>
    <xdr:ext cx="469744" cy="259045"/>
    <xdr:sp macro="" textlink="">
      <xdr:nvSpPr>
        <xdr:cNvPr id="594" name="【学校施設】&#10;一人当たり面積最大値テキスト">
          <a:extLst>
            <a:ext uri="{FF2B5EF4-FFF2-40B4-BE49-F238E27FC236}">
              <a16:creationId xmlns:a16="http://schemas.microsoft.com/office/drawing/2014/main" id="{02F130B7-5AFD-41A3-A9AA-3DF4E38E5BB1}"/>
            </a:ext>
          </a:extLst>
        </xdr:cNvPr>
        <xdr:cNvSpPr txBox="1"/>
      </xdr:nvSpPr>
      <xdr:spPr>
        <a:xfrm>
          <a:off x="22199600" y="9380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4287</xdr:rowOff>
    </xdr:from>
    <xdr:to>
      <xdr:col>116</xdr:col>
      <xdr:colOff>152400</xdr:colOff>
      <xdr:row>56</xdr:row>
      <xdr:rowOff>4287</xdr:rowOff>
    </xdr:to>
    <xdr:cxnSp macro="">
      <xdr:nvCxnSpPr>
        <xdr:cNvPr id="595" name="直線コネクタ 594">
          <a:extLst>
            <a:ext uri="{FF2B5EF4-FFF2-40B4-BE49-F238E27FC236}">
              <a16:creationId xmlns:a16="http://schemas.microsoft.com/office/drawing/2014/main" id="{85B30D12-60BB-4445-93C6-D696B98C90C3}"/>
            </a:ext>
          </a:extLst>
        </xdr:cNvPr>
        <xdr:cNvCxnSpPr/>
      </xdr:nvCxnSpPr>
      <xdr:spPr>
        <a:xfrm>
          <a:off x="22072600" y="9605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47801</xdr:rowOff>
    </xdr:from>
    <xdr:ext cx="469744" cy="259045"/>
    <xdr:sp macro="" textlink="">
      <xdr:nvSpPr>
        <xdr:cNvPr id="596" name="【学校施設】&#10;一人当たり面積平均値テキスト">
          <a:extLst>
            <a:ext uri="{FF2B5EF4-FFF2-40B4-BE49-F238E27FC236}">
              <a16:creationId xmlns:a16="http://schemas.microsoft.com/office/drawing/2014/main" id="{DF80360A-0DD8-4D3A-975B-15A3BA59C439}"/>
            </a:ext>
          </a:extLst>
        </xdr:cNvPr>
        <xdr:cNvSpPr txBox="1"/>
      </xdr:nvSpPr>
      <xdr:spPr>
        <a:xfrm>
          <a:off x="22199600" y="101633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24924</xdr:rowOff>
    </xdr:from>
    <xdr:to>
      <xdr:col>116</xdr:col>
      <xdr:colOff>114300</xdr:colOff>
      <xdr:row>60</xdr:row>
      <xdr:rowOff>126524</xdr:rowOff>
    </xdr:to>
    <xdr:sp macro="" textlink="">
      <xdr:nvSpPr>
        <xdr:cNvPr id="597" name="フローチャート: 判断 596">
          <a:extLst>
            <a:ext uri="{FF2B5EF4-FFF2-40B4-BE49-F238E27FC236}">
              <a16:creationId xmlns:a16="http://schemas.microsoft.com/office/drawing/2014/main" id="{6CB16125-44DB-4699-BE24-6B595775BEF9}"/>
            </a:ext>
          </a:extLst>
        </xdr:cNvPr>
        <xdr:cNvSpPr/>
      </xdr:nvSpPr>
      <xdr:spPr>
        <a:xfrm>
          <a:off x="22110700" y="10311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36354</xdr:rowOff>
    </xdr:from>
    <xdr:to>
      <xdr:col>112</xdr:col>
      <xdr:colOff>38100</xdr:colOff>
      <xdr:row>60</xdr:row>
      <xdr:rowOff>137954</xdr:rowOff>
    </xdr:to>
    <xdr:sp macro="" textlink="">
      <xdr:nvSpPr>
        <xdr:cNvPr id="598" name="フローチャート: 判断 597">
          <a:extLst>
            <a:ext uri="{FF2B5EF4-FFF2-40B4-BE49-F238E27FC236}">
              <a16:creationId xmlns:a16="http://schemas.microsoft.com/office/drawing/2014/main" id="{1D995E9B-75DB-46C5-BA2B-E5168E952C88}"/>
            </a:ext>
          </a:extLst>
        </xdr:cNvPr>
        <xdr:cNvSpPr/>
      </xdr:nvSpPr>
      <xdr:spPr>
        <a:xfrm>
          <a:off x="21272500" y="10323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54928</xdr:rowOff>
    </xdr:from>
    <xdr:to>
      <xdr:col>107</xdr:col>
      <xdr:colOff>101600</xdr:colOff>
      <xdr:row>60</xdr:row>
      <xdr:rowOff>156528</xdr:rowOff>
    </xdr:to>
    <xdr:sp macro="" textlink="">
      <xdr:nvSpPr>
        <xdr:cNvPr id="599" name="フローチャート: 判断 598">
          <a:extLst>
            <a:ext uri="{FF2B5EF4-FFF2-40B4-BE49-F238E27FC236}">
              <a16:creationId xmlns:a16="http://schemas.microsoft.com/office/drawing/2014/main" id="{4190ED5F-9246-4CD0-92D3-6F44E689AE9E}"/>
            </a:ext>
          </a:extLst>
        </xdr:cNvPr>
        <xdr:cNvSpPr/>
      </xdr:nvSpPr>
      <xdr:spPr>
        <a:xfrm>
          <a:off x="20383500" y="10341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67787</xdr:rowOff>
    </xdr:from>
    <xdr:to>
      <xdr:col>102</xdr:col>
      <xdr:colOff>165100</xdr:colOff>
      <xdr:row>60</xdr:row>
      <xdr:rowOff>169387</xdr:rowOff>
    </xdr:to>
    <xdr:sp macro="" textlink="">
      <xdr:nvSpPr>
        <xdr:cNvPr id="600" name="フローチャート: 判断 599">
          <a:extLst>
            <a:ext uri="{FF2B5EF4-FFF2-40B4-BE49-F238E27FC236}">
              <a16:creationId xmlns:a16="http://schemas.microsoft.com/office/drawing/2014/main" id="{DBAE97A6-EE9F-4219-BDF5-49A10C09C083}"/>
            </a:ext>
          </a:extLst>
        </xdr:cNvPr>
        <xdr:cNvSpPr/>
      </xdr:nvSpPr>
      <xdr:spPr>
        <a:xfrm>
          <a:off x="19494500" y="1035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62071</xdr:rowOff>
    </xdr:from>
    <xdr:to>
      <xdr:col>98</xdr:col>
      <xdr:colOff>38100</xdr:colOff>
      <xdr:row>60</xdr:row>
      <xdr:rowOff>163671</xdr:rowOff>
    </xdr:to>
    <xdr:sp macro="" textlink="">
      <xdr:nvSpPr>
        <xdr:cNvPr id="601" name="フローチャート: 判断 600">
          <a:extLst>
            <a:ext uri="{FF2B5EF4-FFF2-40B4-BE49-F238E27FC236}">
              <a16:creationId xmlns:a16="http://schemas.microsoft.com/office/drawing/2014/main" id="{BA438E22-2D20-44B5-839F-F8042E8FEB27}"/>
            </a:ext>
          </a:extLst>
        </xdr:cNvPr>
        <xdr:cNvSpPr/>
      </xdr:nvSpPr>
      <xdr:spPr>
        <a:xfrm>
          <a:off x="18605500" y="10349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39534047-B17C-4F87-BBF5-E168A79727E5}"/>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69BCF910-65FA-4889-8887-B7BEE38E7A5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AD968CA6-C392-4ECF-AFBE-C6A338829895}"/>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29593F7F-61C2-46B2-A632-95F32415D76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A22284F2-587C-4B7B-898A-AB5F8B83A22D}"/>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54928</xdr:rowOff>
    </xdr:from>
    <xdr:to>
      <xdr:col>116</xdr:col>
      <xdr:colOff>114300</xdr:colOff>
      <xdr:row>61</xdr:row>
      <xdr:rowOff>156528</xdr:rowOff>
    </xdr:to>
    <xdr:sp macro="" textlink="">
      <xdr:nvSpPr>
        <xdr:cNvPr id="607" name="楕円 606">
          <a:extLst>
            <a:ext uri="{FF2B5EF4-FFF2-40B4-BE49-F238E27FC236}">
              <a16:creationId xmlns:a16="http://schemas.microsoft.com/office/drawing/2014/main" id="{834C3769-DBCD-4AEE-934D-0D2E738BE9E9}"/>
            </a:ext>
          </a:extLst>
        </xdr:cNvPr>
        <xdr:cNvSpPr/>
      </xdr:nvSpPr>
      <xdr:spPr>
        <a:xfrm>
          <a:off x="22110700" y="10513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33355</xdr:rowOff>
    </xdr:from>
    <xdr:ext cx="469744" cy="259045"/>
    <xdr:sp macro="" textlink="">
      <xdr:nvSpPr>
        <xdr:cNvPr id="608" name="【学校施設】&#10;一人当たり面積該当値テキスト">
          <a:extLst>
            <a:ext uri="{FF2B5EF4-FFF2-40B4-BE49-F238E27FC236}">
              <a16:creationId xmlns:a16="http://schemas.microsoft.com/office/drawing/2014/main" id="{0F67A8FE-905C-411F-BC7F-2EB006F315BA}"/>
            </a:ext>
          </a:extLst>
        </xdr:cNvPr>
        <xdr:cNvSpPr txBox="1"/>
      </xdr:nvSpPr>
      <xdr:spPr>
        <a:xfrm>
          <a:off x="22199600" y="10491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60643</xdr:rowOff>
    </xdr:from>
    <xdr:to>
      <xdr:col>112</xdr:col>
      <xdr:colOff>38100</xdr:colOff>
      <xdr:row>61</xdr:row>
      <xdr:rowOff>162243</xdr:rowOff>
    </xdr:to>
    <xdr:sp macro="" textlink="">
      <xdr:nvSpPr>
        <xdr:cNvPr id="609" name="楕円 608">
          <a:extLst>
            <a:ext uri="{FF2B5EF4-FFF2-40B4-BE49-F238E27FC236}">
              <a16:creationId xmlns:a16="http://schemas.microsoft.com/office/drawing/2014/main" id="{F45258B7-D6CF-43D3-BD2B-5BEB2AC85252}"/>
            </a:ext>
          </a:extLst>
        </xdr:cNvPr>
        <xdr:cNvSpPr/>
      </xdr:nvSpPr>
      <xdr:spPr>
        <a:xfrm>
          <a:off x="21272500" y="1051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105728</xdr:rowOff>
    </xdr:from>
    <xdr:to>
      <xdr:col>116</xdr:col>
      <xdr:colOff>63500</xdr:colOff>
      <xdr:row>61</xdr:row>
      <xdr:rowOff>111443</xdr:rowOff>
    </xdr:to>
    <xdr:cxnSp macro="">
      <xdr:nvCxnSpPr>
        <xdr:cNvPr id="610" name="直線コネクタ 609">
          <a:extLst>
            <a:ext uri="{FF2B5EF4-FFF2-40B4-BE49-F238E27FC236}">
              <a16:creationId xmlns:a16="http://schemas.microsoft.com/office/drawing/2014/main" id="{5B6DEDC9-E53C-4788-A6DE-55E078C0D880}"/>
            </a:ext>
          </a:extLst>
        </xdr:cNvPr>
        <xdr:cNvCxnSpPr/>
      </xdr:nvCxnSpPr>
      <xdr:spPr>
        <a:xfrm flipV="1">
          <a:off x="21323300" y="10564178"/>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66357</xdr:rowOff>
    </xdr:from>
    <xdr:to>
      <xdr:col>107</xdr:col>
      <xdr:colOff>101600</xdr:colOff>
      <xdr:row>61</xdr:row>
      <xdr:rowOff>167957</xdr:rowOff>
    </xdr:to>
    <xdr:sp macro="" textlink="">
      <xdr:nvSpPr>
        <xdr:cNvPr id="611" name="楕円 610">
          <a:extLst>
            <a:ext uri="{FF2B5EF4-FFF2-40B4-BE49-F238E27FC236}">
              <a16:creationId xmlns:a16="http://schemas.microsoft.com/office/drawing/2014/main" id="{CD57D679-9857-464F-9E84-2777D1B273CE}"/>
            </a:ext>
          </a:extLst>
        </xdr:cNvPr>
        <xdr:cNvSpPr/>
      </xdr:nvSpPr>
      <xdr:spPr>
        <a:xfrm>
          <a:off x="20383500" y="1052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111443</xdr:rowOff>
    </xdr:from>
    <xdr:to>
      <xdr:col>111</xdr:col>
      <xdr:colOff>177800</xdr:colOff>
      <xdr:row>61</xdr:row>
      <xdr:rowOff>117157</xdr:rowOff>
    </xdr:to>
    <xdr:cxnSp macro="">
      <xdr:nvCxnSpPr>
        <xdr:cNvPr id="612" name="直線コネクタ 611">
          <a:extLst>
            <a:ext uri="{FF2B5EF4-FFF2-40B4-BE49-F238E27FC236}">
              <a16:creationId xmlns:a16="http://schemas.microsoft.com/office/drawing/2014/main" id="{676B0D90-0B02-43FB-A013-94C907EA0775}"/>
            </a:ext>
          </a:extLst>
        </xdr:cNvPr>
        <xdr:cNvCxnSpPr/>
      </xdr:nvCxnSpPr>
      <xdr:spPr>
        <a:xfrm flipV="1">
          <a:off x="20434300" y="10569893"/>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76359</xdr:rowOff>
    </xdr:from>
    <xdr:to>
      <xdr:col>102</xdr:col>
      <xdr:colOff>165100</xdr:colOff>
      <xdr:row>62</xdr:row>
      <xdr:rowOff>6509</xdr:rowOff>
    </xdr:to>
    <xdr:sp macro="" textlink="">
      <xdr:nvSpPr>
        <xdr:cNvPr id="613" name="楕円 612">
          <a:extLst>
            <a:ext uri="{FF2B5EF4-FFF2-40B4-BE49-F238E27FC236}">
              <a16:creationId xmlns:a16="http://schemas.microsoft.com/office/drawing/2014/main" id="{D82BA7BD-FE08-4716-B712-02C994F2E8BD}"/>
            </a:ext>
          </a:extLst>
        </xdr:cNvPr>
        <xdr:cNvSpPr/>
      </xdr:nvSpPr>
      <xdr:spPr>
        <a:xfrm>
          <a:off x="19494500" y="1053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117157</xdr:rowOff>
    </xdr:from>
    <xdr:to>
      <xdr:col>107</xdr:col>
      <xdr:colOff>50800</xdr:colOff>
      <xdr:row>61</xdr:row>
      <xdr:rowOff>127159</xdr:rowOff>
    </xdr:to>
    <xdr:cxnSp macro="">
      <xdr:nvCxnSpPr>
        <xdr:cNvPr id="614" name="直線コネクタ 613">
          <a:extLst>
            <a:ext uri="{FF2B5EF4-FFF2-40B4-BE49-F238E27FC236}">
              <a16:creationId xmlns:a16="http://schemas.microsoft.com/office/drawing/2014/main" id="{58F2B0C2-7FC9-4D6F-B4C0-A8B044742D8B}"/>
            </a:ext>
          </a:extLst>
        </xdr:cNvPr>
        <xdr:cNvCxnSpPr/>
      </xdr:nvCxnSpPr>
      <xdr:spPr>
        <a:xfrm flipV="1">
          <a:off x="19545300" y="10575607"/>
          <a:ext cx="889000" cy="1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106363</xdr:rowOff>
    </xdr:from>
    <xdr:to>
      <xdr:col>98</xdr:col>
      <xdr:colOff>38100</xdr:colOff>
      <xdr:row>62</xdr:row>
      <xdr:rowOff>36513</xdr:rowOff>
    </xdr:to>
    <xdr:sp macro="" textlink="">
      <xdr:nvSpPr>
        <xdr:cNvPr id="615" name="楕円 614">
          <a:extLst>
            <a:ext uri="{FF2B5EF4-FFF2-40B4-BE49-F238E27FC236}">
              <a16:creationId xmlns:a16="http://schemas.microsoft.com/office/drawing/2014/main" id="{B96EAA58-1DFA-42C0-B57D-09B1C4F6FF7E}"/>
            </a:ext>
          </a:extLst>
        </xdr:cNvPr>
        <xdr:cNvSpPr/>
      </xdr:nvSpPr>
      <xdr:spPr>
        <a:xfrm>
          <a:off x="18605500" y="10564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127159</xdr:rowOff>
    </xdr:from>
    <xdr:to>
      <xdr:col>102</xdr:col>
      <xdr:colOff>114300</xdr:colOff>
      <xdr:row>61</xdr:row>
      <xdr:rowOff>157163</xdr:rowOff>
    </xdr:to>
    <xdr:cxnSp macro="">
      <xdr:nvCxnSpPr>
        <xdr:cNvPr id="616" name="直線コネクタ 615">
          <a:extLst>
            <a:ext uri="{FF2B5EF4-FFF2-40B4-BE49-F238E27FC236}">
              <a16:creationId xmlns:a16="http://schemas.microsoft.com/office/drawing/2014/main" id="{B59B0ED3-D323-4271-B5D5-E383486A7D81}"/>
            </a:ext>
          </a:extLst>
        </xdr:cNvPr>
        <xdr:cNvCxnSpPr/>
      </xdr:nvCxnSpPr>
      <xdr:spPr>
        <a:xfrm flipV="1">
          <a:off x="18656300" y="10585609"/>
          <a:ext cx="889000" cy="30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154481</xdr:rowOff>
    </xdr:from>
    <xdr:ext cx="469744" cy="259045"/>
    <xdr:sp macro="" textlink="">
      <xdr:nvSpPr>
        <xdr:cNvPr id="617" name="n_1aveValue【学校施設】&#10;一人当たり面積">
          <a:extLst>
            <a:ext uri="{FF2B5EF4-FFF2-40B4-BE49-F238E27FC236}">
              <a16:creationId xmlns:a16="http://schemas.microsoft.com/office/drawing/2014/main" id="{F8D3FDB8-AA22-4629-8EAD-E91771B17785}"/>
            </a:ext>
          </a:extLst>
        </xdr:cNvPr>
        <xdr:cNvSpPr txBox="1"/>
      </xdr:nvSpPr>
      <xdr:spPr>
        <a:xfrm>
          <a:off x="21075727" y="10098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1605</xdr:rowOff>
    </xdr:from>
    <xdr:ext cx="469744" cy="259045"/>
    <xdr:sp macro="" textlink="">
      <xdr:nvSpPr>
        <xdr:cNvPr id="618" name="n_2aveValue【学校施設】&#10;一人当たり面積">
          <a:extLst>
            <a:ext uri="{FF2B5EF4-FFF2-40B4-BE49-F238E27FC236}">
              <a16:creationId xmlns:a16="http://schemas.microsoft.com/office/drawing/2014/main" id="{80DF5FE2-8F30-41C9-A271-CB2E18381B95}"/>
            </a:ext>
          </a:extLst>
        </xdr:cNvPr>
        <xdr:cNvSpPr txBox="1"/>
      </xdr:nvSpPr>
      <xdr:spPr>
        <a:xfrm>
          <a:off x="20199427" y="10117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14464</xdr:rowOff>
    </xdr:from>
    <xdr:ext cx="469744" cy="259045"/>
    <xdr:sp macro="" textlink="">
      <xdr:nvSpPr>
        <xdr:cNvPr id="619" name="n_3aveValue【学校施設】&#10;一人当たり面積">
          <a:extLst>
            <a:ext uri="{FF2B5EF4-FFF2-40B4-BE49-F238E27FC236}">
              <a16:creationId xmlns:a16="http://schemas.microsoft.com/office/drawing/2014/main" id="{7B025317-5111-4551-B76B-79B222881BA4}"/>
            </a:ext>
          </a:extLst>
        </xdr:cNvPr>
        <xdr:cNvSpPr txBox="1"/>
      </xdr:nvSpPr>
      <xdr:spPr>
        <a:xfrm>
          <a:off x="19310427" y="10130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8748</xdr:rowOff>
    </xdr:from>
    <xdr:ext cx="469744" cy="259045"/>
    <xdr:sp macro="" textlink="">
      <xdr:nvSpPr>
        <xdr:cNvPr id="620" name="n_4aveValue【学校施設】&#10;一人当たり面積">
          <a:extLst>
            <a:ext uri="{FF2B5EF4-FFF2-40B4-BE49-F238E27FC236}">
              <a16:creationId xmlns:a16="http://schemas.microsoft.com/office/drawing/2014/main" id="{201E5592-728F-4764-A9BD-D03A4988CEDB}"/>
            </a:ext>
          </a:extLst>
        </xdr:cNvPr>
        <xdr:cNvSpPr txBox="1"/>
      </xdr:nvSpPr>
      <xdr:spPr>
        <a:xfrm>
          <a:off x="18421427" y="10124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153370</xdr:rowOff>
    </xdr:from>
    <xdr:ext cx="469744" cy="259045"/>
    <xdr:sp macro="" textlink="">
      <xdr:nvSpPr>
        <xdr:cNvPr id="621" name="n_1mainValue【学校施設】&#10;一人当たり面積">
          <a:extLst>
            <a:ext uri="{FF2B5EF4-FFF2-40B4-BE49-F238E27FC236}">
              <a16:creationId xmlns:a16="http://schemas.microsoft.com/office/drawing/2014/main" id="{7FC6CB3A-5A31-41A7-8DC7-75BD87A11383}"/>
            </a:ext>
          </a:extLst>
        </xdr:cNvPr>
        <xdr:cNvSpPr txBox="1"/>
      </xdr:nvSpPr>
      <xdr:spPr>
        <a:xfrm>
          <a:off x="21075727" y="10611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159084</xdr:rowOff>
    </xdr:from>
    <xdr:ext cx="469744" cy="259045"/>
    <xdr:sp macro="" textlink="">
      <xdr:nvSpPr>
        <xdr:cNvPr id="622" name="n_2mainValue【学校施設】&#10;一人当たり面積">
          <a:extLst>
            <a:ext uri="{FF2B5EF4-FFF2-40B4-BE49-F238E27FC236}">
              <a16:creationId xmlns:a16="http://schemas.microsoft.com/office/drawing/2014/main" id="{464CA46A-CFFB-45EC-B2EF-8A0559873070}"/>
            </a:ext>
          </a:extLst>
        </xdr:cNvPr>
        <xdr:cNvSpPr txBox="1"/>
      </xdr:nvSpPr>
      <xdr:spPr>
        <a:xfrm>
          <a:off x="20199427" y="10617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169086</xdr:rowOff>
    </xdr:from>
    <xdr:ext cx="469744" cy="259045"/>
    <xdr:sp macro="" textlink="">
      <xdr:nvSpPr>
        <xdr:cNvPr id="623" name="n_3mainValue【学校施設】&#10;一人当たり面積">
          <a:extLst>
            <a:ext uri="{FF2B5EF4-FFF2-40B4-BE49-F238E27FC236}">
              <a16:creationId xmlns:a16="http://schemas.microsoft.com/office/drawing/2014/main" id="{456F533D-A451-4E0F-B641-F0A5D10795AE}"/>
            </a:ext>
          </a:extLst>
        </xdr:cNvPr>
        <xdr:cNvSpPr txBox="1"/>
      </xdr:nvSpPr>
      <xdr:spPr>
        <a:xfrm>
          <a:off x="19310427" y="10627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27640</xdr:rowOff>
    </xdr:from>
    <xdr:ext cx="469744" cy="259045"/>
    <xdr:sp macro="" textlink="">
      <xdr:nvSpPr>
        <xdr:cNvPr id="624" name="n_4mainValue【学校施設】&#10;一人当たり面積">
          <a:extLst>
            <a:ext uri="{FF2B5EF4-FFF2-40B4-BE49-F238E27FC236}">
              <a16:creationId xmlns:a16="http://schemas.microsoft.com/office/drawing/2014/main" id="{A247B458-4291-4CB0-860B-780BD85E2F3C}"/>
            </a:ext>
          </a:extLst>
        </xdr:cNvPr>
        <xdr:cNvSpPr txBox="1"/>
      </xdr:nvSpPr>
      <xdr:spPr>
        <a:xfrm>
          <a:off x="18421427" y="10657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8BB3B76F-22FB-420C-BBA3-01D17CF5FB2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F8441AE1-46A5-4052-BE5A-AE1DE4EC60E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BE8A601C-EF15-459A-82F9-0C246E59271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DC432D87-16E7-429C-A467-796E6B65FF0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59909422-4B2B-4AD3-8440-E28BB49F76F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106E1A18-7148-4EE5-BACA-443C40938AC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E5B1A155-4AC1-4FB3-A4E8-844B2355CC4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7AFF1F44-025B-4F00-9A29-CABFA9605577}"/>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a:extLst>
            <a:ext uri="{FF2B5EF4-FFF2-40B4-BE49-F238E27FC236}">
              <a16:creationId xmlns:a16="http://schemas.microsoft.com/office/drawing/2014/main" id="{54CA4BE8-59B2-45CD-AC85-0F7314C01F5F}"/>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a:extLst>
            <a:ext uri="{FF2B5EF4-FFF2-40B4-BE49-F238E27FC236}">
              <a16:creationId xmlns:a16="http://schemas.microsoft.com/office/drawing/2014/main" id="{15DE1DF6-A51D-4A1E-87DD-E139C24195F6}"/>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a:extLst>
            <a:ext uri="{FF2B5EF4-FFF2-40B4-BE49-F238E27FC236}">
              <a16:creationId xmlns:a16="http://schemas.microsoft.com/office/drawing/2014/main" id="{FDCC6C91-B87E-4B8E-8C4C-5D8E6BFE9338}"/>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6" name="直線コネクタ 635">
          <a:extLst>
            <a:ext uri="{FF2B5EF4-FFF2-40B4-BE49-F238E27FC236}">
              <a16:creationId xmlns:a16="http://schemas.microsoft.com/office/drawing/2014/main" id="{7E873391-787D-4C36-8BF6-5C77137FE013}"/>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7" name="テキスト ボックス 636">
          <a:extLst>
            <a:ext uri="{FF2B5EF4-FFF2-40B4-BE49-F238E27FC236}">
              <a16:creationId xmlns:a16="http://schemas.microsoft.com/office/drawing/2014/main" id="{6AFBD912-7F7C-4921-A51B-B940A114E9AE}"/>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8" name="直線コネクタ 637">
          <a:extLst>
            <a:ext uri="{FF2B5EF4-FFF2-40B4-BE49-F238E27FC236}">
              <a16:creationId xmlns:a16="http://schemas.microsoft.com/office/drawing/2014/main" id="{D3D14D06-ED16-4DA7-B28F-762F6BF5689F}"/>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9" name="テキスト ボックス 638">
          <a:extLst>
            <a:ext uri="{FF2B5EF4-FFF2-40B4-BE49-F238E27FC236}">
              <a16:creationId xmlns:a16="http://schemas.microsoft.com/office/drawing/2014/main" id="{705305E4-2FA6-4AA6-B6D7-41EEF396E19C}"/>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0" name="直線コネクタ 639">
          <a:extLst>
            <a:ext uri="{FF2B5EF4-FFF2-40B4-BE49-F238E27FC236}">
              <a16:creationId xmlns:a16="http://schemas.microsoft.com/office/drawing/2014/main" id="{788C7238-DDEB-4E3D-997F-69D0F46596D5}"/>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1" name="テキスト ボックス 640">
          <a:extLst>
            <a:ext uri="{FF2B5EF4-FFF2-40B4-BE49-F238E27FC236}">
              <a16:creationId xmlns:a16="http://schemas.microsoft.com/office/drawing/2014/main" id="{97B8F194-927D-4687-BDAC-390519367023}"/>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2" name="直線コネクタ 641">
          <a:extLst>
            <a:ext uri="{FF2B5EF4-FFF2-40B4-BE49-F238E27FC236}">
              <a16:creationId xmlns:a16="http://schemas.microsoft.com/office/drawing/2014/main" id="{384EF63A-C62A-479D-9050-B14231F5F276}"/>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3" name="テキスト ボックス 642">
          <a:extLst>
            <a:ext uri="{FF2B5EF4-FFF2-40B4-BE49-F238E27FC236}">
              <a16:creationId xmlns:a16="http://schemas.microsoft.com/office/drawing/2014/main" id="{FFDDF73D-3750-4E59-A198-8401D0919911}"/>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4" name="直線コネクタ 643">
          <a:extLst>
            <a:ext uri="{FF2B5EF4-FFF2-40B4-BE49-F238E27FC236}">
              <a16:creationId xmlns:a16="http://schemas.microsoft.com/office/drawing/2014/main" id="{0A219F7E-4CAB-4A27-863C-8CFD238B087C}"/>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5" name="テキスト ボックス 644">
          <a:extLst>
            <a:ext uri="{FF2B5EF4-FFF2-40B4-BE49-F238E27FC236}">
              <a16:creationId xmlns:a16="http://schemas.microsoft.com/office/drawing/2014/main" id="{F31056F4-6B83-4A9C-A128-0E170E457DA3}"/>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6" name="直線コネクタ 645">
          <a:extLst>
            <a:ext uri="{FF2B5EF4-FFF2-40B4-BE49-F238E27FC236}">
              <a16:creationId xmlns:a16="http://schemas.microsoft.com/office/drawing/2014/main" id="{73DFABDC-C31A-4A1E-B9BB-43879EC58595}"/>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7" name="テキスト ボックス 646">
          <a:extLst>
            <a:ext uri="{FF2B5EF4-FFF2-40B4-BE49-F238E27FC236}">
              <a16:creationId xmlns:a16="http://schemas.microsoft.com/office/drawing/2014/main" id="{B028F74E-B6A3-44D5-9390-7A0C2493BCD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a:extLst>
            <a:ext uri="{FF2B5EF4-FFF2-40B4-BE49-F238E27FC236}">
              <a16:creationId xmlns:a16="http://schemas.microsoft.com/office/drawing/2014/main" id="{4C5FCD58-9677-4314-A86C-69664B20A17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9" name="【児童館】&#10;有形固定資産減価償却率グラフ枠">
          <a:extLst>
            <a:ext uri="{FF2B5EF4-FFF2-40B4-BE49-F238E27FC236}">
              <a16:creationId xmlns:a16="http://schemas.microsoft.com/office/drawing/2014/main" id="{924CB02E-2D92-407C-833C-B5A14BD392C4}"/>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124642</xdr:rowOff>
    </xdr:from>
    <xdr:to>
      <xdr:col>85</xdr:col>
      <xdr:colOff>126364</xdr:colOff>
      <xdr:row>86</xdr:row>
      <xdr:rowOff>168729</xdr:rowOff>
    </xdr:to>
    <xdr:cxnSp macro="">
      <xdr:nvCxnSpPr>
        <xdr:cNvPr id="650" name="直線コネクタ 649">
          <a:extLst>
            <a:ext uri="{FF2B5EF4-FFF2-40B4-BE49-F238E27FC236}">
              <a16:creationId xmlns:a16="http://schemas.microsoft.com/office/drawing/2014/main" id="{7E1ED7B5-EF8A-4BF4-A834-CC5452EFF1F3}"/>
            </a:ext>
          </a:extLst>
        </xdr:cNvPr>
        <xdr:cNvCxnSpPr/>
      </xdr:nvCxnSpPr>
      <xdr:spPr>
        <a:xfrm flipV="1">
          <a:off x="16318864" y="13497742"/>
          <a:ext cx="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1" name="【児童館】&#10;有形固定資産減価償却率最小値テキスト">
          <a:extLst>
            <a:ext uri="{FF2B5EF4-FFF2-40B4-BE49-F238E27FC236}">
              <a16:creationId xmlns:a16="http://schemas.microsoft.com/office/drawing/2014/main" id="{77BB3399-65D2-498D-B5B0-D282E06D6DFB}"/>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2" name="直線コネクタ 651">
          <a:extLst>
            <a:ext uri="{FF2B5EF4-FFF2-40B4-BE49-F238E27FC236}">
              <a16:creationId xmlns:a16="http://schemas.microsoft.com/office/drawing/2014/main" id="{4714A168-AB27-4AE7-9F2E-85FF9249C5E9}"/>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71319</xdr:rowOff>
    </xdr:from>
    <xdr:ext cx="405111" cy="259045"/>
    <xdr:sp macro="" textlink="">
      <xdr:nvSpPr>
        <xdr:cNvPr id="653" name="【児童館】&#10;有形固定資産減価償却率最大値テキスト">
          <a:extLst>
            <a:ext uri="{FF2B5EF4-FFF2-40B4-BE49-F238E27FC236}">
              <a16:creationId xmlns:a16="http://schemas.microsoft.com/office/drawing/2014/main" id="{A0E964A5-DD30-4BD2-B7B8-3552F9010BC8}"/>
            </a:ext>
          </a:extLst>
        </xdr:cNvPr>
        <xdr:cNvSpPr txBox="1"/>
      </xdr:nvSpPr>
      <xdr:spPr>
        <a:xfrm>
          <a:off x="16357600" y="13272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124642</xdr:rowOff>
    </xdr:from>
    <xdr:to>
      <xdr:col>86</xdr:col>
      <xdr:colOff>25400</xdr:colOff>
      <xdr:row>78</xdr:row>
      <xdr:rowOff>124642</xdr:rowOff>
    </xdr:to>
    <xdr:cxnSp macro="">
      <xdr:nvCxnSpPr>
        <xdr:cNvPr id="654" name="直線コネクタ 653">
          <a:extLst>
            <a:ext uri="{FF2B5EF4-FFF2-40B4-BE49-F238E27FC236}">
              <a16:creationId xmlns:a16="http://schemas.microsoft.com/office/drawing/2014/main" id="{7248F95D-6F4E-4A51-BD30-546FE592FB45}"/>
            </a:ext>
          </a:extLst>
        </xdr:cNvPr>
        <xdr:cNvCxnSpPr/>
      </xdr:nvCxnSpPr>
      <xdr:spPr>
        <a:xfrm>
          <a:off x="16230600" y="1349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135545</xdr:rowOff>
    </xdr:from>
    <xdr:ext cx="405111" cy="259045"/>
    <xdr:sp macro="" textlink="">
      <xdr:nvSpPr>
        <xdr:cNvPr id="655" name="【児童館】&#10;有形固定資産減価償却率平均値テキスト">
          <a:extLst>
            <a:ext uri="{FF2B5EF4-FFF2-40B4-BE49-F238E27FC236}">
              <a16:creationId xmlns:a16="http://schemas.microsoft.com/office/drawing/2014/main" id="{8758A2FA-25DC-4FA3-BEFB-114BD22F3E31}"/>
            </a:ext>
          </a:extLst>
        </xdr:cNvPr>
        <xdr:cNvSpPr txBox="1"/>
      </xdr:nvSpPr>
      <xdr:spPr>
        <a:xfrm>
          <a:off x="16357600" y="141944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157118</xdr:rowOff>
    </xdr:from>
    <xdr:to>
      <xdr:col>85</xdr:col>
      <xdr:colOff>177800</xdr:colOff>
      <xdr:row>83</xdr:row>
      <xdr:rowOff>87268</xdr:rowOff>
    </xdr:to>
    <xdr:sp macro="" textlink="">
      <xdr:nvSpPr>
        <xdr:cNvPr id="656" name="フローチャート: 判断 655">
          <a:extLst>
            <a:ext uri="{FF2B5EF4-FFF2-40B4-BE49-F238E27FC236}">
              <a16:creationId xmlns:a16="http://schemas.microsoft.com/office/drawing/2014/main" id="{8B5D238B-38BB-47EF-8B87-E47252702767}"/>
            </a:ext>
          </a:extLst>
        </xdr:cNvPr>
        <xdr:cNvSpPr/>
      </xdr:nvSpPr>
      <xdr:spPr>
        <a:xfrm>
          <a:off x="16268700" y="14216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145687</xdr:rowOff>
    </xdr:from>
    <xdr:to>
      <xdr:col>81</xdr:col>
      <xdr:colOff>101600</xdr:colOff>
      <xdr:row>83</xdr:row>
      <xdr:rowOff>75837</xdr:rowOff>
    </xdr:to>
    <xdr:sp macro="" textlink="">
      <xdr:nvSpPr>
        <xdr:cNvPr id="657" name="フローチャート: 判断 656">
          <a:extLst>
            <a:ext uri="{FF2B5EF4-FFF2-40B4-BE49-F238E27FC236}">
              <a16:creationId xmlns:a16="http://schemas.microsoft.com/office/drawing/2014/main" id="{298AF107-19AD-43A2-8DF2-CE19ED90845C}"/>
            </a:ext>
          </a:extLst>
        </xdr:cNvPr>
        <xdr:cNvSpPr/>
      </xdr:nvSpPr>
      <xdr:spPr>
        <a:xfrm>
          <a:off x="15430500" y="1420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144055</xdr:rowOff>
    </xdr:from>
    <xdr:to>
      <xdr:col>76</xdr:col>
      <xdr:colOff>165100</xdr:colOff>
      <xdr:row>83</xdr:row>
      <xdr:rowOff>74205</xdr:rowOff>
    </xdr:to>
    <xdr:sp macro="" textlink="">
      <xdr:nvSpPr>
        <xdr:cNvPr id="658" name="フローチャート: 判断 657">
          <a:extLst>
            <a:ext uri="{FF2B5EF4-FFF2-40B4-BE49-F238E27FC236}">
              <a16:creationId xmlns:a16="http://schemas.microsoft.com/office/drawing/2014/main" id="{E4B8C40C-0E1F-40BE-9F6C-4223B15C9907}"/>
            </a:ext>
          </a:extLst>
        </xdr:cNvPr>
        <xdr:cNvSpPr/>
      </xdr:nvSpPr>
      <xdr:spPr>
        <a:xfrm>
          <a:off x="145415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1995</xdr:rowOff>
    </xdr:from>
    <xdr:to>
      <xdr:col>72</xdr:col>
      <xdr:colOff>38100</xdr:colOff>
      <xdr:row>83</xdr:row>
      <xdr:rowOff>103595</xdr:rowOff>
    </xdr:to>
    <xdr:sp macro="" textlink="">
      <xdr:nvSpPr>
        <xdr:cNvPr id="659" name="フローチャート: 判断 658">
          <a:extLst>
            <a:ext uri="{FF2B5EF4-FFF2-40B4-BE49-F238E27FC236}">
              <a16:creationId xmlns:a16="http://schemas.microsoft.com/office/drawing/2014/main" id="{B4F4C4A6-A48B-4B0F-8E96-C7070DB7F3AC}"/>
            </a:ext>
          </a:extLst>
        </xdr:cNvPr>
        <xdr:cNvSpPr/>
      </xdr:nvSpPr>
      <xdr:spPr>
        <a:xfrm>
          <a:off x="13652500" y="1423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140788</xdr:rowOff>
    </xdr:from>
    <xdr:to>
      <xdr:col>67</xdr:col>
      <xdr:colOff>101600</xdr:colOff>
      <xdr:row>83</xdr:row>
      <xdr:rowOff>70938</xdr:rowOff>
    </xdr:to>
    <xdr:sp macro="" textlink="">
      <xdr:nvSpPr>
        <xdr:cNvPr id="660" name="フローチャート: 判断 659">
          <a:extLst>
            <a:ext uri="{FF2B5EF4-FFF2-40B4-BE49-F238E27FC236}">
              <a16:creationId xmlns:a16="http://schemas.microsoft.com/office/drawing/2014/main" id="{3EE7D039-F806-4AA1-9E25-A616FB2BF6BC}"/>
            </a:ext>
          </a:extLst>
        </xdr:cNvPr>
        <xdr:cNvSpPr/>
      </xdr:nvSpPr>
      <xdr:spPr>
        <a:xfrm>
          <a:off x="12763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F7986D01-58E2-493B-A2C3-B0FB93C258BE}"/>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0DD7FA67-8606-453E-9D57-6730F80C5018}"/>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EFF570B9-B5E3-4AF9-9F3A-AE47F9063CB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4019E9C2-AF10-4F4C-BBF7-AAB7D844389B}"/>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98C7DD9A-BB91-48AD-94CF-E1A18C12C8D9}"/>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116295</xdr:rowOff>
    </xdr:from>
    <xdr:to>
      <xdr:col>85</xdr:col>
      <xdr:colOff>177800</xdr:colOff>
      <xdr:row>81</xdr:row>
      <xdr:rowOff>46445</xdr:rowOff>
    </xdr:to>
    <xdr:sp macro="" textlink="">
      <xdr:nvSpPr>
        <xdr:cNvPr id="666" name="楕円 665">
          <a:extLst>
            <a:ext uri="{FF2B5EF4-FFF2-40B4-BE49-F238E27FC236}">
              <a16:creationId xmlns:a16="http://schemas.microsoft.com/office/drawing/2014/main" id="{59AF8BB9-F4BC-4C27-9AEC-3A104E45EBA9}"/>
            </a:ext>
          </a:extLst>
        </xdr:cNvPr>
        <xdr:cNvSpPr/>
      </xdr:nvSpPr>
      <xdr:spPr>
        <a:xfrm>
          <a:off x="16268700" y="1383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139172</xdr:rowOff>
    </xdr:from>
    <xdr:ext cx="405111" cy="259045"/>
    <xdr:sp macro="" textlink="">
      <xdr:nvSpPr>
        <xdr:cNvPr id="667" name="【児童館】&#10;有形固定資産減価償却率該当値テキスト">
          <a:extLst>
            <a:ext uri="{FF2B5EF4-FFF2-40B4-BE49-F238E27FC236}">
              <a16:creationId xmlns:a16="http://schemas.microsoft.com/office/drawing/2014/main" id="{1EC8DBDF-69AF-49EA-8138-5A03D6673AA9}"/>
            </a:ext>
          </a:extLst>
        </xdr:cNvPr>
        <xdr:cNvSpPr txBox="1"/>
      </xdr:nvSpPr>
      <xdr:spPr>
        <a:xfrm>
          <a:off x="16357600" y="1368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77107</xdr:rowOff>
    </xdr:from>
    <xdr:to>
      <xdr:col>81</xdr:col>
      <xdr:colOff>101600</xdr:colOff>
      <xdr:row>81</xdr:row>
      <xdr:rowOff>7257</xdr:rowOff>
    </xdr:to>
    <xdr:sp macro="" textlink="">
      <xdr:nvSpPr>
        <xdr:cNvPr id="668" name="楕円 667">
          <a:extLst>
            <a:ext uri="{FF2B5EF4-FFF2-40B4-BE49-F238E27FC236}">
              <a16:creationId xmlns:a16="http://schemas.microsoft.com/office/drawing/2014/main" id="{38AFF6FB-C306-4173-8FF6-EB3FA5B51D50}"/>
            </a:ext>
          </a:extLst>
        </xdr:cNvPr>
        <xdr:cNvSpPr/>
      </xdr:nvSpPr>
      <xdr:spPr>
        <a:xfrm>
          <a:off x="15430500" y="1379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127907</xdr:rowOff>
    </xdr:from>
    <xdr:to>
      <xdr:col>85</xdr:col>
      <xdr:colOff>127000</xdr:colOff>
      <xdr:row>80</xdr:row>
      <xdr:rowOff>167095</xdr:rowOff>
    </xdr:to>
    <xdr:cxnSp macro="">
      <xdr:nvCxnSpPr>
        <xdr:cNvPr id="669" name="直線コネクタ 668">
          <a:extLst>
            <a:ext uri="{FF2B5EF4-FFF2-40B4-BE49-F238E27FC236}">
              <a16:creationId xmlns:a16="http://schemas.microsoft.com/office/drawing/2014/main" id="{58B66D46-C3ED-467D-924E-203C86C45AA5}"/>
            </a:ext>
          </a:extLst>
        </xdr:cNvPr>
        <xdr:cNvCxnSpPr/>
      </xdr:nvCxnSpPr>
      <xdr:spPr>
        <a:xfrm>
          <a:off x="15481300" y="13843907"/>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49349</xdr:rowOff>
    </xdr:from>
    <xdr:to>
      <xdr:col>76</xdr:col>
      <xdr:colOff>165100</xdr:colOff>
      <xdr:row>80</xdr:row>
      <xdr:rowOff>150949</xdr:rowOff>
    </xdr:to>
    <xdr:sp macro="" textlink="">
      <xdr:nvSpPr>
        <xdr:cNvPr id="670" name="楕円 669">
          <a:extLst>
            <a:ext uri="{FF2B5EF4-FFF2-40B4-BE49-F238E27FC236}">
              <a16:creationId xmlns:a16="http://schemas.microsoft.com/office/drawing/2014/main" id="{1C134C46-E20E-4CD3-BC9B-F34BA3A7D742}"/>
            </a:ext>
          </a:extLst>
        </xdr:cNvPr>
        <xdr:cNvSpPr/>
      </xdr:nvSpPr>
      <xdr:spPr>
        <a:xfrm>
          <a:off x="14541500" y="1376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100149</xdr:rowOff>
    </xdr:from>
    <xdr:to>
      <xdr:col>81</xdr:col>
      <xdr:colOff>50800</xdr:colOff>
      <xdr:row>80</xdr:row>
      <xdr:rowOff>127907</xdr:rowOff>
    </xdr:to>
    <xdr:cxnSp macro="">
      <xdr:nvCxnSpPr>
        <xdr:cNvPr id="671" name="直線コネクタ 670">
          <a:extLst>
            <a:ext uri="{FF2B5EF4-FFF2-40B4-BE49-F238E27FC236}">
              <a16:creationId xmlns:a16="http://schemas.microsoft.com/office/drawing/2014/main" id="{61955781-12F5-4010-9377-09285DF0F714}"/>
            </a:ext>
          </a:extLst>
        </xdr:cNvPr>
        <xdr:cNvCxnSpPr/>
      </xdr:nvCxnSpPr>
      <xdr:spPr>
        <a:xfrm>
          <a:off x="14592300" y="13816149"/>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15058</xdr:rowOff>
    </xdr:from>
    <xdr:to>
      <xdr:col>72</xdr:col>
      <xdr:colOff>38100</xdr:colOff>
      <xdr:row>80</xdr:row>
      <xdr:rowOff>116658</xdr:rowOff>
    </xdr:to>
    <xdr:sp macro="" textlink="">
      <xdr:nvSpPr>
        <xdr:cNvPr id="672" name="楕円 671">
          <a:extLst>
            <a:ext uri="{FF2B5EF4-FFF2-40B4-BE49-F238E27FC236}">
              <a16:creationId xmlns:a16="http://schemas.microsoft.com/office/drawing/2014/main" id="{38E8325B-A1EF-4C55-ACB9-FF36866B3224}"/>
            </a:ext>
          </a:extLst>
        </xdr:cNvPr>
        <xdr:cNvSpPr/>
      </xdr:nvSpPr>
      <xdr:spPr>
        <a:xfrm>
          <a:off x="13652500" y="1373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65858</xdr:rowOff>
    </xdr:from>
    <xdr:to>
      <xdr:col>76</xdr:col>
      <xdr:colOff>114300</xdr:colOff>
      <xdr:row>80</xdr:row>
      <xdr:rowOff>100149</xdr:rowOff>
    </xdr:to>
    <xdr:cxnSp macro="">
      <xdr:nvCxnSpPr>
        <xdr:cNvPr id="673" name="直線コネクタ 672">
          <a:extLst>
            <a:ext uri="{FF2B5EF4-FFF2-40B4-BE49-F238E27FC236}">
              <a16:creationId xmlns:a16="http://schemas.microsoft.com/office/drawing/2014/main" id="{0D066426-56C4-420A-B804-B105B62143CA}"/>
            </a:ext>
          </a:extLst>
        </xdr:cNvPr>
        <xdr:cNvCxnSpPr/>
      </xdr:nvCxnSpPr>
      <xdr:spPr>
        <a:xfrm>
          <a:off x="13703300" y="13781858"/>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157118</xdr:rowOff>
    </xdr:from>
    <xdr:to>
      <xdr:col>67</xdr:col>
      <xdr:colOff>101600</xdr:colOff>
      <xdr:row>80</xdr:row>
      <xdr:rowOff>87268</xdr:rowOff>
    </xdr:to>
    <xdr:sp macro="" textlink="">
      <xdr:nvSpPr>
        <xdr:cNvPr id="674" name="楕円 673">
          <a:extLst>
            <a:ext uri="{FF2B5EF4-FFF2-40B4-BE49-F238E27FC236}">
              <a16:creationId xmlns:a16="http://schemas.microsoft.com/office/drawing/2014/main" id="{3D98D55B-96F1-431C-A0A7-28967BBB1CEC}"/>
            </a:ext>
          </a:extLst>
        </xdr:cNvPr>
        <xdr:cNvSpPr/>
      </xdr:nvSpPr>
      <xdr:spPr>
        <a:xfrm>
          <a:off x="12763500" y="1370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36468</xdr:rowOff>
    </xdr:from>
    <xdr:to>
      <xdr:col>71</xdr:col>
      <xdr:colOff>177800</xdr:colOff>
      <xdr:row>80</xdr:row>
      <xdr:rowOff>65858</xdr:rowOff>
    </xdr:to>
    <xdr:cxnSp macro="">
      <xdr:nvCxnSpPr>
        <xdr:cNvPr id="675" name="直線コネクタ 674">
          <a:extLst>
            <a:ext uri="{FF2B5EF4-FFF2-40B4-BE49-F238E27FC236}">
              <a16:creationId xmlns:a16="http://schemas.microsoft.com/office/drawing/2014/main" id="{477BBA31-37C1-46E0-8739-20AF4ADD55D7}"/>
            </a:ext>
          </a:extLst>
        </xdr:cNvPr>
        <xdr:cNvCxnSpPr/>
      </xdr:nvCxnSpPr>
      <xdr:spPr>
        <a:xfrm>
          <a:off x="12814300" y="13752468"/>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66964</xdr:rowOff>
    </xdr:from>
    <xdr:ext cx="405111" cy="259045"/>
    <xdr:sp macro="" textlink="">
      <xdr:nvSpPr>
        <xdr:cNvPr id="676" name="n_1aveValue【児童館】&#10;有形固定資産減価償却率">
          <a:extLst>
            <a:ext uri="{FF2B5EF4-FFF2-40B4-BE49-F238E27FC236}">
              <a16:creationId xmlns:a16="http://schemas.microsoft.com/office/drawing/2014/main" id="{EBF193C5-4E56-4DD5-8499-23339397174B}"/>
            </a:ext>
          </a:extLst>
        </xdr:cNvPr>
        <xdr:cNvSpPr txBox="1"/>
      </xdr:nvSpPr>
      <xdr:spPr>
        <a:xfrm>
          <a:off x="15266044" y="1429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65332</xdr:rowOff>
    </xdr:from>
    <xdr:ext cx="405111" cy="259045"/>
    <xdr:sp macro="" textlink="">
      <xdr:nvSpPr>
        <xdr:cNvPr id="677" name="n_2aveValue【児童館】&#10;有形固定資産減価償却率">
          <a:extLst>
            <a:ext uri="{FF2B5EF4-FFF2-40B4-BE49-F238E27FC236}">
              <a16:creationId xmlns:a16="http://schemas.microsoft.com/office/drawing/2014/main" id="{CC1F9C7E-F826-4F78-BFE8-586FA252D83E}"/>
            </a:ext>
          </a:extLst>
        </xdr:cNvPr>
        <xdr:cNvSpPr txBox="1"/>
      </xdr:nvSpPr>
      <xdr:spPr>
        <a:xfrm>
          <a:off x="14389744" y="1429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94722</xdr:rowOff>
    </xdr:from>
    <xdr:ext cx="405111" cy="259045"/>
    <xdr:sp macro="" textlink="">
      <xdr:nvSpPr>
        <xdr:cNvPr id="678" name="n_3aveValue【児童館】&#10;有形固定資産減価償却率">
          <a:extLst>
            <a:ext uri="{FF2B5EF4-FFF2-40B4-BE49-F238E27FC236}">
              <a16:creationId xmlns:a16="http://schemas.microsoft.com/office/drawing/2014/main" id="{C02DC3A1-5DEB-457F-8FF7-F053FAB3FF49}"/>
            </a:ext>
          </a:extLst>
        </xdr:cNvPr>
        <xdr:cNvSpPr txBox="1"/>
      </xdr:nvSpPr>
      <xdr:spPr>
        <a:xfrm>
          <a:off x="13500744" y="1432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62065</xdr:rowOff>
    </xdr:from>
    <xdr:ext cx="405111" cy="259045"/>
    <xdr:sp macro="" textlink="">
      <xdr:nvSpPr>
        <xdr:cNvPr id="679" name="n_4aveValue【児童館】&#10;有形固定資産減価償却率">
          <a:extLst>
            <a:ext uri="{FF2B5EF4-FFF2-40B4-BE49-F238E27FC236}">
              <a16:creationId xmlns:a16="http://schemas.microsoft.com/office/drawing/2014/main" id="{B819CD55-59BF-4776-8D12-4F33274AF171}"/>
            </a:ext>
          </a:extLst>
        </xdr:cNvPr>
        <xdr:cNvSpPr txBox="1"/>
      </xdr:nvSpPr>
      <xdr:spPr>
        <a:xfrm>
          <a:off x="12611744" y="1429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23784</xdr:rowOff>
    </xdr:from>
    <xdr:ext cx="405111" cy="259045"/>
    <xdr:sp macro="" textlink="">
      <xdr:nvSpPr>
        <xdr:cNvPr id="680" name="n_1mainValue【児童館】&#10;有形固定資産減価償却率">
          <a:extLst>
            <a:ext uri="{FF2B5EF4-FFF2-40B4-BE49-F238E27FC236}">
              <a16:creationId xmlns:a16="http://schemas.microsoft.com/office/drawing/2014/main" id="{91975032-6B8F-4E32-9BAD-9DE9E2BE94FF}"/>
            </a:ext>
          </a:extLst>
        </xdr:cNvPr>
        <xdr:cNvSpPr txBox="1"/>
      </xdr:nvSpPr>
      <xdr:spPr>
        <a:xfrm>
          <a:off x="15266044" y="13568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167476</xdr:rowOff>
    </xdr:from>
    <xdr:ext cx="405111" cy="259045"/>
    <xdr:sp macro="" textlink="">
      <xdr:nvSpPr>
        <xdr:cNvPr id="681" name="n_2mainValue【児童館】&#10;有形固定資産減価償却率">
          <a:extLst>
            <a:ext uri="{FF2B5EF4-FFF2-40B4-BE49-F238E27FC236}">
              <a16:creationId xmlns:a16="http://schemas.microsoft.com/office/drawing/2014/main" id="{8E9F4E79-DB81-41B0-B296-45FD810C01DE}"/>
            </a:ext>
          </a:extLst>
        </xdr:cNvPr>
        <xdr:cNvSpPr txBox="1"/>
      </xdr:nvSpPr>
      <xdr:spPr>
        <a:xfrm>
          <a:off x="14389744" y="13540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133185</xdr:rowOff>
    </xdr:from>
    <xdr:ext cx="405111" cy="259045"/>
    <xdr:sp macro="" textlink="">
      <xdr:nvSpPr>
        <xdr:cNvPr id="682" name="n_3mainValue【児童館】&#10;有形固定資産減価償却率">
          <a:extLst>
            <a:ext uri="{FF2B5EF4-FFF2-40B4-BE49-F238E27FC236}">
              <a16:creationId xmlns:a16="http://schemas.microsoft.com/office/drawing/2014/main" id="{1B11E153-3276-44CB-982C-F4DE85E477D5}"/>
            </a:ext>
          </a:extLst>
        </xdr:cNvPr>
        <xdr:cNvSpPr txBox="1"/>
      </xdr:nvSpPr>
      <xdr:spPr>
        <a:xfrm>
          <a:off x="13500744" y="13506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103795</xdr:rowOff>
    </xdr:from>
    <xdr:ext cx="405111" cy="259045"/>
    <xdr:sp macro="" textlink="">
      <xdr:nvSpPr>
        <xdr:cNvPr id="683" name="n_4mainValue【児童館】&#10;有形固定資産減価償却率">
          <a:extLst>
            <a:ext uri="{FF2B5EF4-FFF2-40B4-BE49-F238E27FC236}">
              <a16:creationId xmlns:a16="http://schemas.microsoft.com/office/drawing/2014/main" id="{F9748BA9-907E-4B14-8004-6CF09AF896E9}"/>
            </a:ext>
          </a:extLst>
        </xdr:cNvPr>
        <xdr:cNvSpPr txBox="1"/>
      </xdr:nvSpPr>
      <xdr:spPr>
        <a:xfrm>
          <a:off x="12611744" y="13476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a:extLst>
            <a:ext uri="{FF2B5EF4-FFF2-40B4-BE49-F238E27FC236}">
              <a16:creationId xmlns:a16="http://schemas.microsoft.com/office/drawing/2014/main" id="{45335696-60C9-4D53-B7FC-38A57BF3532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a:extLst>
            <a:ext uri="{FF2B5EF4-FFF2-40B4-BE49-F238E27FC236}">
              <a16:creationId xmlns:a16="http://schemas.microsoft.com/office/drawing/2014/main" id="{A2742C52-1B48-4F81-B589-214E7F19082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a:extLst>
            <a:ext uri="{FF2B5EF4-FFF2-40B4-BE49-F238E27FC236}">
              <a16:creationId xmlns:a16="http://schemas.microsoft.com/office/drawing/2014/main" id="{131C2098-2058-4E55-A247-0455BF28EC3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a:extLst>
            <a:ext uri="{FF2B5EF4-FFF2-40B4-BE49-F238E27FC236}">
              <a16:creationId xmlns:a16="http://schemas.microsoft.com/office/drawing/2014/main" id="{27C25F2C-F909-4A38-89C5-4337C505FB3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a:extLst>
            <a:ext uri="{FF2B5EF4-FFF2-40B4-BE49-F238E27FC236}">
              <a16:creationId xmlns:a16="http://schemas.microsoft.com/office/drawing/2014/main" id="{23DB0F68-EDAB-4A77-ABCE-EBCD1B6339E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a:extLst>
            <a:ext uri="{FF2B5EF4-FFF2-40B4-BE49-F238E27FC236}">
              <a16:creationId xmlns:a16="http://schemas.microsoft.com/office/drawing/2014/main" id="{E52B5DCC-7F80-4118-B90B-EAE562CB44F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a:extLst>
            <a:ext uri="{FF2B5EF4-FFF2-40B4-BE49-F238E27FC236}">
              <a16:creationId xmlns:a16="http://schemas.microsoft.com/office/drawing/2014/main" id="{0B2073E5-F918-40DE-822B-89F2B97AF18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a:extLst>
            <a:ext uri="{FF2B5EF4-FFF2-40B4-BE49-F238E27FC236}">
              <a16:creationId xmlns:a16="http://schemas.microsoft.com/office/drawing/2014/main" id="{FCDEFFAF-E631-4531-82CB-54435C311237}"/>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a:extLst>
            <a:ext uri="{FF2B5EF4-FFF2-40B4-BE49-F238E27FC236}">
              <a16:creationId xmlns:a16="http://schemas.microsoft.com/office/drawing/2014/main" id="{7A4E95CC-44A0-407D-97AC-F72A0EFD431C}"/>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a:extLst>
            <a:ext uri="{FF2B5EF4-FFF2-40B4-BE49-F238E27FC236}">
              <a16:creationId xmlns:a16="http://schemas.microsoft.com/office/drawing/2014/main" id="{A9F3169A-E3A2-4D74-9282-604288FD464C}"/>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4" name="直線コネクタ 693">
          <a:extLst>
            <a:ext uri="{FF2B5EF4-FFF2-40B4-BE49-F238E27FC236}">
              <a16:creationId xmlns:a16="http://schemas.microsoft.com/office/drawing/2014/main" id="{F1C80187-A48A-4CB2-B641-8ECC4188EAE8}"/>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5" name="テキスト ボックス 694">
          <a:extLst>
            <a:ext uri="{FF2B5EF4-FFF2-40B4-BE49-F238E27FC236}">
              <a16:creationId xmlns:a16="http://schemas.microsoft.com/office/drawing/2014/main" id="{9CAF2AAE-AE0A-4E6C-83A5-0BAD83024BED}"/>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6" name="直線コネクタ 695">
          <a:extLst>
            <a:ext uri="{FF2B5EF4-FFF2-40B4-BE49-F238E27FC236}">
              <a16:creationId xmlns:a16="http://schemas.microsoft.com/office/drawing/2014/main" id="{1A766430-ADB1-4283-945D-326C7A6BCB66}"/>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7" name="テキスト ボックス 696">
          <a:extLst>
            <a:ext uri="{FF2B5EF4-FFF2-40B4-BE49-F238E27FC236}">
              <a16:creationId xmlns:a16="http://schemas.microsoft.com/office/drawing/2014/main" id="{0ED80852-BA97-4B38-A185-37137709CF3B}"/>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8" name="直線コネクタ 697">
          <a:extLst>
            <a:ext uri="{FF2B5EF4-FFF2-40B4-BE49-F238E27FC236}">
              <a16:creationId xmlns:a16="http://schemas.microsoft.com/office/drawing/2014/main" id="{69129E90-F676-48E7-8AC2-6BFCBCBA585A}"/>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9" name="テキスト ボックス 698">
          <a:extLst>
            <a:ext uri="{FF2B5EF4-FFF2-40B4-BE49-F238E27FC236}">
              <a16:creationId xmlns:a16="http://schemas.microsoft.com/office/drawing/2014/main" id="{0D4524C4-65AC-4FA8-8FDF-14857936B798}"/>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0" name="直線コネクタ 699">
          <a:extLst>
            <a:ext uri="{FF2B5EF4-FFF2-40B4-BE49-F238E27FC236}">
              <a16:creationId xmlns:a16="http://schemas.microsoft.com/office/drawing/2014/main" id="{03E64046-269F-4FC4-9959-EB518C242AE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1" name="テキスト ボックス 700">
          <a:extLst>
            <a:ext uri="{FF2B5EF4-FFF2-40B4-BE49-F238E27FC236}">
              <a16:creationId xmlns:a16="http://schemas.microsoft.com/office/drawing/2014/main" id="{5BCEBAA0-55B9-4687-A5CA-4B55F9EBBE7D}"/>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2" name="直線コネクタ 701">
          <a:extLst>
            <a:ext uri="{FF2B5EF4-FFF2-40B4-BE49-F238E27FC236}">
              <a16:creationId xmlns:a16="http://schemas.microsoft.com/office/drawing/2014/main" id="{3378AE65-303A-4676-9EE2-6B10EFE616B5}"/>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3" name="テキスト ボックス 702">
          <a:extLst>
            <a:ext uri="{FF2B5EF4-FFF2-40B4-BE49-F238E27FC236}">
              <a16:creationId xmlns:a16="http://schemas.microsoft.com/office/drawing/2014/main" id="{58B3DCB7-7EE4-4DDE-BCA0-A55ECA5210BC}"/>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4" name="【児童館】&#10;一人当たり面積グラフ枠">
          <a:extLst>
            <a:ext uri="{FF2B5EF4-FFF2-40B4-BE49-F238E27FC236}">
              <a16:creationId xmlns:a16="http://schemas.microsoft.com/office/drawing/2014/main" id="{774B351E-EE5A-4F00-BA91-2CD67F237B8C}"/>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163830</xdr:rowOff>
    </xdr:from>
    <xdr:to>
      <xdr:col>116</xdr:col>
      <xdr:colOff>62864</xdr:colOff>
      <xdr:row>86</xdr:row>
      <xdr:rowOff>15239</xdr:rowOff>
    </xdr:to>
    <xdr:cxnSp macro="">
      <xdr:nvCxnSpPr>
        <xdr:cNvPr id="705" name="直線コネクタ 704">
          <a:extLst>
            <a:ext uri="{FF2B5EF4-FFF2-40B4-BE49-F238E27FC236}">
              <a16:creationId xmlns:a16="http://schemas.microsoft.com/office/drawing/2014/main" id="{C85EC838-3285-443C-B30B-1FFB1BBF6170}"/>
            </a:ext>
          </a:extLst>
        </xdr:cNvPr>
        <xdr:cNvCxnSpPr/>
      </xdr:nvCxnSpPr>
      <xdr:spPr>
        <a:xfrm flipV="1">
          <a:off x="22160864" y="13365480"/>
          <a:ext cx="0" cy="139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706" name="【児童館】&#10;一人当たり面積最小値テキスト">
          <a:extLst>
            <a:ext uri="{FF2B5EF4-FFF2-40B4-BE49-F238E27FC236}">
              <a16:creationId xmlns:a16="http://schemas.microsoft.com/office/drawing/2014/main" id="{A754B489-73BB-4CB6-B2BB-16653CA05202}"/>
            </a:ext>
          </a:extLst>
        </xdr:cNvPr>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707" name="直線コネクタ 706">
          <a:extLst>
            <a:ext uri="{FF2B5EF4-FFF2-40B4-BE49-F238E27FC236}">
              <a16:creationId xmlns:a16="http://schemas.microsoft.com/office/drawing/2014/main" id="{51EAD009-B337-4D5E-96E3-BFA54F404FF9}"/>
            </a:ext>
          </a:extLst>
        </xdr:cNvPr>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110507</xdr:rowOff>
    </xdr:from>
    <xdr:ext cx="469744" cy="259045"/>
    <xdr:sp macro="" textlink="">
      <xdr:nvSpPr>
        <xdr:cNvPr id="708" name="【児童館】&#10;一人当たり面積最大値テキスト">
          <a:extLst>
            <a:ext uri="{FF2B5EF4-FFF2-40B4-BE49-F238E27FC236}">
              <a16:creationId xmlns:a16="http://schemas.microsoft.com/office/drawing/2014/main" id="{7E9CC1D1-3AEE-4B20-8866-B7A5FC5F2EB5}"/>
            </a:ext>
          </a:extLst>
        </xdr:cNvPr>
        <xdr:cNvSpPr txBox="1"/>
      </xdr:nvSpPr>
      <xdr:spPr>
        <a:xfrm>
          <a:off x="22199600" y="1314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163830</xdr:rowOff>
    </xdr:from>
    <xdr:to>
      <xdr:col>116</xdr:col>
      <xdr:colOff>152400</xdr:colOff>
      <xdr:row>77</xdr:row>
      <xdr:rowOff>163830</xdr:rowOff>
    </xdr:to>
    <xdr:cxnSp macro="">
      <xdr:nvCxnSpPr>
        <xdr:cNvPr id="709" name="直線コネクタ 708">
          <a:extLst>
            <a:ext uri="{FF2B5EF4-FFF2-40B4-BE49-F238E27FC236}">
              <a16:creationId xmlns:a16="http://schemas.microsoft.com/office/drawing/2014/main" id="{07BA50AF-7A53-44F4-8CD1-D6B76BEAEC7A}"/>
            </a:ext>
          </a:extLst>
        </xdr:cNvPr>
        <xdr:cNvCxnSpPr/>
      </xdr:nvCxnSpPr>
      <xdr:spPr>
        <a:xfrm>
          <a:off x="22072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33038</xdr:rowOff>
    </xdr:from>
    <xdr:ext cx="469744" cy="259045"/>
    <xdr:sp macro="" textlink="">
      <xdr:nvSpPr>
        <xdr:cNvPr id="710" name="【児童館】&#10;一人当たり面積平均値テキスト">
          <a:extLst>
            <a:ext uri="{FF2B5EF4-FFF2-40B4-BE49-F238E27FC236}">
              <a16:creationId xmlns:a16="http://schemas.microsoft.com/office/drawing/2014/main" id="{867752BA-147F-4620-A409-899918787393}"/>
            </a:ext>
          </a:extLst>
        </xdr:cNvPr>
        <xdr:cNvSpPr txBox="1"/>
      </xdr:nvSpPr>
      <xdr:spPr>
        <a:xfrm>
          <a:off x="22199600" y="14263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10161</xdr:rowOff>
    </xdr:from>
    <xdr:to>
      <xdr:col>116</xdr:col>
      <xdr:colOff>114300</xdr:colOff>
      <xdr:row>84</xdr:row>
      <xdr:rowOff>111761</xdr:rowOff>
    </xdr:to>
    <xdr:sp macro="" textlink="">
      <xdr:nvSpPr>
        <xdr:cNvPr id="711" name="フローチャート: 判断 710">
          <a:extLst>
            <a:ext uri="{FF2B5EF4-FFF2-40B4-BE49-F238E27FC236}">
              <a16:creationId xmlns:a16="http://schemas.microsoft.com/office/drawing/2014/main" id="{B4725311-26C6-4102-8B34-DE25746D7C6D}"/>
            </a:ext>
          </a:extLst>
        </xdr:cNvPr>
        <xdr:cNvSpPr/>
      </xdr:nvSpPr>
      <xdr:spPr>
        <a:xfrm>
          <a:off x="221107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10161</xdr:rowOff>
    </xdr:from>
    <xdr:to>
      <xdr:col>112</xdr:col>
      <xdr:colOff>38100</xdr:colOff>
      <xdr:row>84</xdr:row>
      <xdr:rowOff>111761</xdr:rowOff>
    </xdr:to>
    <xdr:sp macro="" textlink="">
      <xdr:nvSpPr>
        <xdr:cNvPr id="712" name="フローチャート: 判断 711">
          <a:extLst>
            <a:ext uri="{FF2B5EF4-FFF2-40B4-BE49-F238E27FC236}">
              <a16:creationId xmlns:a16="http://schemas.microsoft.com/office/drawing/2014/main" id="{0C8DBD75-638B-475C-B979-1B8FC1EFE205}"/>
            </a:ext>
          </a:extLst>
        </xdr:cNvPr>
        <xdr:cNvSpPr/>
      </xdr:nvSpPr>
      <xdr:spPr>
        <a:xfrm>
          <a:off x="21272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33020</xdr:rowOff>
    </xdr:from>
    <xdr:to>
      <xdr:col>107</xdr:col>
      <xdr:colOff>101600</xdr:colOff>
      <xdr:row>84</xdr:row>
      <xdr:rowOff>134620</xdr:rowOff>
    </xdr:to>
    <xdr:sp macro="" textlink="">
      <xdr:nvSpPr>
        <xdr:cNvPr id="713" name="フローチャート: 判断 712">
          <a:extLst>
            <a:ext uri="{FF2B5EF4-FFF2-40B4-BE49-F238E27FC236}">
              <a16:creationId xmlns:a16="http://schemas.microsoft.com/office/drawing/2014/main" id="{B28A3568-8DBE-4A6A-A3CA-D191F814FCE9}"/>
            </a:ext>
          </a:extLst>
        </xdr:cNvPr>
        <xdr:cNvSpPr/>
      </xdr:nvSpPr>
      <xdr:spPr>
        <a:xfrm>
          <a:off x="20383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55880</xdr:rowOff>
    </xdr:from>
    <xdr:to>
      <xdr:col>102</xdr:col>
      <xdr:colOff>165100</xdr:colOff>
      <xdr:row>84</xdr:row>
      <xdr:rowOff>157480</xdr:rowOff>
    </xdr:to>
    <xdr:sp macro="" textlink="">
      <xdr:nvSpPr>
        <xdr:cNvPr id="714" name="フローチャート: 判断 713">
          <a:extLst>
            <a:ext uri="{FF2B5EF4-FFF2-40B4-BE49-F238E27FC236}">
              <a16:creationId xmlns:a16="http://schemas.microsoft.com/office/drawing/2014/main" id="{B74F8DC8-DAA5-4407-856A-0CF333DD2016}"/>
            </a:ext>
          </a:extLst>
        </xdr:cNvPr>
        <xdr:cNvSpPr/>
      </xdr:nvSpPr>
      <xdr:spPr>
        <a:xfrm>
          <a:off x="19494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158750</xdr:rowOff>
    </xdr:from>
    <xdr:to>
      <xdr:col>98</xdr:col>
      <xdr:colOff>38100</xdr:colOff>
      <xdr:row>84</xdr:row>
      <xdr:rowOff>88900</xdr:rowOff>
    </xdr:to>
    <xdr:sp macro="" textlink="">
      <xdr:nvSpPr>
        <xdr:cNvPr id="715" name="フローチャート: 判断 714">
          <a:extLst>
            <a:ext uri="{FF2B5EF4-FFF2-40B4-BE49-F238E27FC236}">
              <a16:creationId xmlns:a16="http://schemas.microsoft.com/office/drawing/2014/main" id="{0DD743B1-14A2-4F59-B3FC-E99C98C010CB}"/>
            </a:ext>
          </a:extLst>
        </xdr:cNvPr>
        <xdr:cNvSpPr/>
      </xdr:nvSpPr>
      <xdr:spPr>
        <a:xfrm>
          <a:off x="18605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E3E3E3A4-4657-4357-81AD-EBCBC83D0AD5}"/>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BB77F464-45AF-4D46-BA49-4A98F4AB05B1}"/>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C51B7BB0-9AEE-425E-9235-0BC0846AE1D9}"/>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C2C51E68-3C99-4231-AA6B-2AA3CFA90477}"/>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42E029E0-C1EB-4AC9-A825-543066CF4686}"/>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135889</xdr:rowOff>
    </xdr:from>
    <xdr:to>
      <xdr:col>116</xdr:col>
      <xdr:colOff>114300</xdr:colOff>
      <xdr:row>86</xdr:row>
      <xdr:rowOff>66039</xdr:rowOff>
    </xdr:to>
    <xdr:sp macro="" textlink="">
      <xdr:nvSpPr>
        <xdr:cNvPr id="721" name="楕円 720">
          <a:extLst>
            <a:ext uri="{FF2B5EF4-FFF2-40B4-BE49-F238E27FC236}">
              <a16:creationId xmlns:a16="http://schemas.microsoft.com/office/drawing/2014/main" id="{D861DF66-30F4-4232-80A3-E6FABBC3675F}"/>
            </a:ext>
          </a:extLst>
        </xdr:cNvPr>
        <xdr:cNvSpPr/>
      </xdr:nvSpPr>
      <xdr:spPr>
        <a:xfrm>
          <a:off x="221107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50816</xdr:rowOff>
    </xdr:from>
    <xdr:ext cx="469744" cy="259045"/>
    <xdr:sp macro="" textlink="">
      <xdr:nvSpPr>
        <xdr:cNvPr id="722" name="【児童館】&#10;一人当たり面積該当値テキスト">
          <a:extLst>
            <a:ext uri="{FF2B5EF4-FFF2-40B4-BE49-F238E27FC236}">
              <a16:creationId xmlns:a16="http://schemas.microsoft.com/office/drawing/2014/main" id="{14AF0170-D2DC-46D6-B43C-C58533973F42}"/>
            </a:ext>
          </a:extLst>
        </xdr:cNvPr>
        <xdr:cNvSpPr txBox="1"/>
      </xdr:nvSpPr>
      <xdr:spPr>
        <a:xfrm>
          <a:off x="22199600" y="1462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135889</xdr:rowOff>
    </xdr:from>
    <xdr:to>
      <xdr:col>112</xdr:col>
      <xdr:colOff>38100</xdr:colOff>
      <xdr:row>86</xdr:row>
      <xdr:rowOff>66039</xdr:rowOff>
    </xdr:to>
    <xdr:sp macro="" textlink="">
      <xdr:nvSpPr>
        <xdr:cNvPr id="723" name="楕円 722">
          <a:extLst>
            <a:ext uri="{FF2B5EF4-FFF2-40B4-BE49-F238E27FC236}">
              <a16:creationId xmlns:a16="http://schemas.microsoft.com/office/drawing/2014/main" id="{96ECBF90-863A-46B9-94B0-039961517182}"/>
            </a:ext>
          </a:extLst>
        </xdr:cNvPr>
        <xdr:cNvSpPr/>
      </xdr:nvSpPr>
      <xdr:spPr>
        <a:xfrm>
          <a:off x="21272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15239</xdr:rowOff>
    </xdr:from>
    <xdr:to>
      <xdr:col>116</xdr:col>
      <xdr:colOff>63500</xdr:colOff>
      <xdr:row>86</xdr:row>
      <xdr:rowOff>15239</xdr:rowOff>
    </xdr:to>
    <xdr:cxnSp macro="">
      <xdr:nvCxnSpPr>
        <xdr:cNvPr id="724" name="直線コネクタ 723">
          <a:extLst>
            <a:ext uri="{FF2B5EF4-FFF2-40B4-BE49-F238E27FC236}">
              <a16:creationId xmlns:a16="http://schemas.microsoft.com/office/drawing/2014/main" id="{5827405B-86FD-40E4-8C24-854E2667AF8B}"/>
            </a:ext>
          </a:extLst>
        </xdr:cNvPr>
        <xdr:cNvCxnSpPr/>
      </xdr:nvCxnSpPr>
      <xdr:spPr>
        <a:xfrm>
          <a:off x="21323300" y="147599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135889</xdr:rowOff>
    </xdr:from>
    <xdr:to>
      <xdr:col>107</xdr:col>
      <xdr:colOff>101600</xdr:colOff>
      <xdr:row>86</xdr:row>
      <xdr:rowOff>66039</xdr:rowOff>
    </xdr:to>
    <xdr:sp macro="" textlink="">
      <xdr:nvSpPr>
        <xdr:cNvPr id="725" name="楕円 724">
          <a:extLst>
            <a:ext uri="{FF2B5EF4-FFF2-40B4-BE49-F238E27FC236}">
              <a16:creationId xmlns:a16="http://schemas.microsoft.com/office/drawing/2014/main" id="{0E213E40-A056-43ED-A909-11222790705B}"/>
            </a:ext>
          </a:extLst>
        </xdr:cNvPr>
        <xdr:cNvSpPr/>
      </xdr:nvSpPr>
      <xdr:spPr>
        <a:xfrm>
          <a:off x="20383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15239</xdr:rowOff>
    </xdr:from>
    <xdr:to>
      <xdr:col>111</xdr:col>
      <xdr:colOff>177800</xdr:colOff>
      <xdr:row>86</xdr:row>
      <xdr:rowOff>15239</xdr:rowOff>
    </xdr:to>
    <xdr:cxnSp macro="">
      <xdr:nvCxnSpPr>
        <xdr:cNvPr id="726" name="直線コネクタ 725">
          <a:extLst>
            <a:ext uri="{FF2B5EF4-FFF2-40B4-BE49-F238E27FC236}">
              <a16:creationId xmlns:a16="http://schemas.microsoft.com/office/drawing/2014/main" id="{E17BC740-DED8-4867-800C-DDB11DC03C55}"/>
            </a:ext>
          </a:extLst>
        </xdr:cNvPr>
        <xdr:cNvCxnSpPr/>
      </xdr:nvCxnSpPr>
      <xdr:spPr>
        <a:xfrm>
          <a:off x="20434300" y="147599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135889</xdr:rowOff>
    </xdr:from>
    <xdr:to>
      <xdr:col>102</xdr:col>
      <xdr:colOff>165100</xdr:colOff>
      <xdr:row>86</xdr:row>
      <xdr:rowOff>66039</xdr:rowOff>
    </xdr:to>
    <xdr:sp macro="" textlink="">
      <xdr:nvSpPr>
        <xdr:cNvPr id="727" name="楕円 726">
          <a:extLst>
            <a:ext uri="{FF2B5EF4-FFF2-40B4-BE49-F238E27FC236}">
              <a16:creationId xmlns:a16="http://schemas.microsoft.com/office/drawing/2014/main" id="{AFB05D20-D1F9-48F1-9B9E-A4377E569CFF}"/>
            </a:ext>
          </a:extLst>
        </xdr:cNvPr>
        <xdr:cNvSpPr/>
      </xdr:nvSpPr>
      <xdr:spPr>
        <a:xfrm>
          <a:off x="19494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15239</xdr:rowOff>
    </xdr:from>
    <xdr:to>
      <xdr:col>107</xdr:col>
      <xdr:colOff>50800</xdr:colOff>
      <xdr:row>86</xdr:row>
      <xdr:rowOff>15239</xdr:rowOff>
    </xdr:to>
    <xdr:cxnSp macro="">
      <xdr:nvCxnSpPr>
        <xdr:cNvPr id="728" name="直線コネクタ 727">
          <a:extLst>
            <a:ext uri="{FF2B5EF4-FFF2-40B4-BE49-F238E27FC236}">
              <a16:creationId xmlns:a16="http://schemas.microsoft.com/office/drawing/2014/main" id="{62BBFF92-08C2-4910-8EA0-2D5BA56473E0}"/>
            </a:ext>
          </a:extLst>
        </xdr:cNvPr>
        <xdr:cNvCxnSpPr/>
      </xdr:nvCxnSpPr>
      <xdr:spPr>
        <a:xfrm>
          <a:off x="19545300" y="147599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135889</xdr:rowOff>
    </xdr:from>
    <xdr:to>
      <xdr:col>98</xdr:col>
      <xdr:colOff>38100</xdr:colOff>
      <xdr:row>86</xdr:row>
      <xdr:rowOff>66039</xdr:rowOff>
    </xdr:to>
    <xdr:sp macro="" textlink="">
      <xdr:nvSpPr>
        <xdr:cNvPr id="729" name="楕円 728">
          <a:extLst>
            <a:ext uri="{FF2B5EF4-FFF2-40B4-BE49-F238E27FC236}">
              <a16:creationId xmlns:a16="http://schemas.microsoft.com/office/drawing/2014/main" id="{1390C272-82A0-49CE-A4BD-ED24B26428A0}"/>
            </a:ext>
          </a:extLst>
        </xdr:cNvPr>
        <xdr:cNvSpPr/>
      </xdr:nvSpPr>
      <xdr:spPr>
        <a:xfrm>
          <a:off x="18605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15239</xdr:rowOff>
    </xdr:from>
    <xdr:to>
      <xdr:col>102</xdr:col>
      <xdr:colOff>114300</xdr:colOff>
      <xdr:row>86</xdr:row>
      <xdr:rowOff>15239</xdr:rowOff>
    </xdr:to>
    <xdr:cxnSp macro="">
      <xdr:nvCxnSpPr>
        <xdr:cNvPr id="730" name="直線コネクタ 729">
          <a:extLst>
            <a:ext uri="{FF2B5EF4-FFF2-40B4-BE49-F238E27FC236}">
              <a16:creationId xmlns:a16="http://schemas.microsoft.com/office/drawing/2014/main" id="{5FE0A7BA-2545-4380-B237-75691955211F}"/>
            </a:ext>
          </a:extLst>
        </xdr:cNvPr>
        <xdr:cNvCxnSpPr/>
      </xdr:nvCxnSpPr>
      <xdr:spPr>
        <a:xfrm>
          <a:off x="18656300" y="147599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128288</xdr:rowOff>
    </xdr:from>
    <xdr:ext cx="469744" cy="259045"/>
    <xdr:sp macro="" textlink="">
      <xdr:nvSpPr>
        <xdr:cNvPr id="731" name="n_1aveValue【児童館】&#10;一人当たり面積">
          <a:extLst>
            <a:ext uri="{FF2B5EF4-FFF2-40B4-BE49-F238E27FC236}">
              <a16:creationId xmlns:a16="http://schemas.microsoft.com/office/drawing/2014/main" id="{9210B624-5E1B-4193-9BCC-25C885EFC410}"/>
            </a:ext>
          </a:extLst>
        </xdr:cNvPr>
        <xdr:cNvSpPr txBox="1"/>
      </xdr:nvSpPr>
      <xdr:spPr>
        <a:xfrm>
          <a:off x="210757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151147</xdr:rowOff>
    </xdr:from>
    <xdr:ext cx="469744" cy="259045"/>
    <xdr:sp macro="" textlink="">
      <xdr:nvSpPr>
        <xdr:cNvPr id="732" name="n_2aveValue【児童館】&#10;一人当たり面積">
          <a:extLst>
            <a:ext uri="{FF2B5EF4-FFF2-40B4-BE49-F238E27FC236}">
              <a16:creationId xmlns:a16="http://schemas.microsoft.com/office/drawing/2014/main" id="{011CAC2C-23D3-42D4-8123-E63A09F78C75}"/>
            </a:ext>
          </a:extLst>
        </xdr:cNvPr>
        <xdr:cNvSpPr txBox="1"/>
      </xdr:nvSpPr>
      <xdr:spPr>
        <a:xfrm>
          <a:off x="201994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2557</xdr:rowOff>
    </xdr:from>
    <xdr:ext cx="469744" cy="259045"/>
    <xdr:sp macro="" textlink="">
      <xdr:nvSpPr>
        <xdr:cNvPr id="733" name="n_3aveValue【児童館】&#10;一人当たり面積">
          <a:extLst>
            <a:ext uri="{FF2B5EF4-FFF2-40B4-BE49-F238E27FC236}">
              <a16:creationId xmlns:a16="http://schemas.microsoft.com/office/drawing/2014/main" id="{BDDDD12E-13DF-4F72-8983-3B2E8FFD3DE4}"/>
            </a:ext>
          </a:extLst>
        </xdr:cNvPr>
        <xdr:cNvSpPr txBox="1"/>
      </xdr:nvSpPr>
      <xdr:spPr>
        <a:xfrm>
          <a:off x="193104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105427</xdr:rowOff>
    </xdr:from>
    <xdr:ext cx="469744" cy="259045"/>
    <xdr:sp macro="" textlink="">
      <xdr:nvSpPr>
        <xdr:cNvPr id="734" name="n_4aveValue【児童館】&#10;一人当たり面積">
          <a:extLst>
            <a:ext uri="{FF2B5EF4-FFF2-40B4-BE49-F238E27FC236}">
              <a16:creationId xmlns:a16="http://schemas.microsoft.com/office/drawing/2014/main" id="{D95A7A14-BF14-4BC2-9D39-D630DC38D02A}"/>
            </a:ext>
          </a:extLst>
        </xdr:cNvPr>
        <xdr:cNvSpPr txBox="1"/>
      </xdr:nvSpPr>
      <xdr:spPr>
        <a:xfrm>
          <a:off x="18421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57166</xdr:rowOff>
    </xdr:from>
    <xdr:ext cx="469744" cy="259045"/>
    <xdr:sp macro="" textlink="">
      <xdr:nvSpPr>
        <xdr:cNvPr id="735" name="n_1mainValue【児童館】&#10;一人当たり面積">
          <a:extLst>
            <a:ext uri="{FF2B5EF4-FFF2-40B4-BE49-F238E27FC236}">
              <a16:creationId xmlns:a16="http://schemas.microsoft.com/office/drawing/2014/main" id="{ED30B189-EC9A-4EC0-AF08-E7829D87C4FE}"/>
            </a:ext>
          </a:extLst>
        </xdr:cNvPr>
        <xdr:cNvSpPr txBox="1"/>
      </xdr:nvSpPr>
      <xdr:spPr>
        <a:xfrm>
          <a:off x="210757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57166</xdr:rowOff>
    </xdr:from>
    <xdr:ext cx="469744" cy="259045"/>
    <xdr:sp macro="" textlink="">
      <xdr:nvSpPr>
        <xdr:cNvPr id="736" name="n_2mainValue【児童館】&#10;一人当たり面積">
          <a:extLst>
            <a:ext uri="{FF2B5EF4-FFF2-40B4-BE49-F238E27FC236}">
              <a16:creationId xmlns:a16="http://schemas.microsoft.com/office/drawing/2014/main" id="{0CC03417-B2B2-4A0C-B63A-71C3ED808179}"/>
            </a:ext>
          </a:extLst>
        </xdr:cNvPr>
        <xdr:cNvSpPr txBox="1"/>
      </xdr:nvSpPr>
      <xdr:spPr>
        <a:xfrm>
          <a:off x="201994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57166</xdr:rowOff>
    </xdr:from>
    <xdr:ext cx="469744" cy="259045"/>
    <xdr:sp macro="" textlink="">
      <xdr:nvSpPr>
        <xdr:cNvPr id="737" name="n_3mainValue【児童館】&#10;一人当たり面積">
          <a:extLst>
            <a:ext uri="{FF2B5EF4-FFF2-40B4-BE49-F238E27FC236}">
              <a16:creationId xmlns:a16="http://schemas.microsoft.com/office/drawing/2014/main" id="{40E878FE-B131-4A12-976E-086C05708E28}"/>
            </a:ext>
          </a:extLst>
        </xdr:cNvPr>
        <xdr:cNvSpPr txBox="1"/>
      </xdr:nvSpPr>
      <xdr:spPr>
        <a:xfrm>
          <a:off x="193104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57166</xdr:rowOff>
    </xdr:from>
    <xdr:ext cx="469744" cy="259045"/>
    <xdr:sp macro="" textlink="">
      <xdr:nvSpPr>
        <xdr:cNvPr id="738" name="n_4mainValue【児童館】&#10;一人当たり面積">
          <a:extLst>
            <a:ext uri="{FF2B5EF4-FFF2-40B4-BE49-F238E27FC236}">
              <a16:creationId xmlns:a16="http://schemas.microsoft.com/office/drawing/2014/main" id="{60D6D3E3-5C68-4E5E-A298-A6486980B680}"/>
            </a:ext>
          </a:extLst>
        </xdr:cNvPr>
        <xdr:cNvSpPr txBox="1"/>
      </xdr:nvSpPr>
      <xdr:spPr>
        <a:xfrm>
          <a:off x="184214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a:extLst>
            <a:ext uri="{FF2B5EF4-FFF2-40B4-BE49-F238E27FC236}">
              <a16:creationId xmlns:a16="http://schemas.microsoft.com/office/drawing/2014/main" id="{17DF8F9D-C1C1-46C6-AA6E-9DC0084BAAE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a:extLst>
            <a:ext uri="{FF2B5EF4-FFF2-40B4-BE49-F238E27FC236}">
              <a16:creationId xmlns:a16="http://schemas.microsoft.com/office/drawing/2014/main" id="{B034277B-CE07-47EE-98C5-323EE22A49D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a:extLst>
            <a:ext uri="{FF2B5EF4-FFF2-40B4-BE49-F238E27FC236}">
              <a16:creationId xmlns:a16="http://schemas.microsoft.com/office/drawing/2014/main" id="{725BB475-8036-4298-BC92-0CA2102619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a:extLst>
            <a:ext uri="{FF2B5EF4-FFF2-40B4-BE49-F238E27FC236}">
              <a16:creationId xmlns:a16="http://schemas.microsoft.com/office/drawing/2014/main" id="{9A597D48-7876-4719-B461-EA6F771FAE9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a:extLst>
            <a:ext uri="{FF2B5EF4-FFF2-40B4-BE49-F238E27FC236}">
              <a16:creationId xmlns:a16="http://schemas.microsoft.com/office/drawing/2014/main" id="{17C202A0-09FE-41CD-94AE-262D88AB8C4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a:extLst>
            <a:ext uri="{FF2B5EF4-FFF2-40B4-BE49-F238E27FC236}">
              <a16:creationId xmlns:a16="http://schemas.microsoft.com/office/drawing/2014/main" id="{EEE9BF8A-AEF4-4A09-AC1F-5B751294C01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a:extLst>
            <a:ext uri="{FF2B5EF4-FFF2-40B4-BE49-F238E27FC236}">
              <a16:creationId xmlns:a16="http://schemas.microsoft.com/office/drawing/2014/main" id="{4BAC737C-B0D3-4E00-A731-DF86B8F0E91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a:extLst>
            <a:ext uri="{FF2B5EF4-FFF2-40B4-BE49-F238E27FC236}">
              <a16:creationId xmlns:a16="http://schemas.microsoft.com/office/drawing/2014/main" id="{10CA7048-D7ED-4ADF-A731-C4DE151CD3C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7" name="テキスト ボックス 746">
          <a:extLst>
            <a:ext uri="{FF2B5EF4-FFF2-40B4-BE49-F238E27FC236}">
              <a16:creationId xmlns:a16="http://schemas.microsoft.com/office/drawing/2014/main" id="{7DAE773B-23E6-42A7-925D-743B0D7E43F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8" name="直線コネクタ 747">
          <a:extLst>
            <a:ext uri="{FF2B5EF4-FFF2-40B4-BE49-F238E27FC236}">
              <a16:creationId xmlns:a16="http://schemas.microsoft.com/office/drawing/2014/main" id="{D66B16B2-A686-478E-A6FB-E839F73F3E6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9" name="テキスト ボックス 748">
          <a:extLst>
            <a:ext uri="{FF2B5EF4-FFF2-40B4-BE49-F238E27FC236}">
              <a16:creationId xmlns:a16="http://schemas.microsoft.com/office/drawing/2014/main" id="{DCED3596-ABB8-4B55-A896-ED997052815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50" name="直線コネクタ 749">
          <a:extLst>
            <a:ext uri="{FF2B5EF4-FFF2-40B4-BE49-F238E27FC236}">
              <a16:creationId xmlns:a16="http://schemas.microsoft.com/office/drawing/2014/main" id="{A9F67E09-4EB7-4F61-BF52-644CAA22F0A7}"/>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51" name="テキスト ボックス 750">
          <a:extLst>
            <a:ext uri="{FF2B5EF4-FFF2-40B4-BE49-F238E27FC236}">
              <a16:creationId xmlns:a16="http://schemas.microsoft.com/office/drawing/2014/main" id="{264537AB-CD15-4E76-88A0-2DFF135BA534}"/>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52" name="直線コネクタ 751">
          <a:extLst>
            <a:ext uri="{FF2B5EF4-FFF2-40B4-BE49-F238E27FC236}">
              <a16:creationId xmlns:a16="http://schemas.microsoft.com/office/drawing/2014/main" id="{60C20749-A217-4829-B29B-3CB26A5B2D16}"/>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53" name="テキスト ボックス 752">
          <a:extLst>
            <a:ext uri="{FF2B5EF4-FFF2-40B4-BE49-F238E27FC236}">
              <a16:creationId xmlns:a16="http://schemas.microsoft.com/office/drawing/2014/main" id="{21F4D723-BC39-4FE6-9125-99E902094ECB}"/>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54" name="直線コネクタ 753">
          <a:extLst>
            <a:ext uri="{FF2B5EF4-FFF2-40B4-BE49-F238E27FC236}">
              <a16:creationId xmlns:a16="http://schemas.microsoft.com/office/drawing/2014/main" id="{7557D426-E422-477C-92EF-F57AC3F495E7}"/>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55" name="テキスト ボックス 754">
          <a:extLst>
            <a:ext uri="{FF2B5EF4-FFF2-40B4-BE49-F238E27FC236}">
              <a16:creationId xmlns:a16="http://schemas.microsoft.com/office/drawing/2014/main" id="{39A46EE7-2704-4AB2-8050-9FA3E0FB4080}"/>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6" name="直線コネクタ 755">
          <a:extLst>
            <a:ext uri="{FF2B5EF4-FFF2-40B4-BE49-F238E27FC236}">
              <a16:creationId xmlns:a16="http://schemas.microsoft.com/office/drawing/2014/main" id="{09D091E6-ECBC-4C71-A0E2-C4A968F86E66}"/>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7" name="テキスト ボックス 756">
          <a:extLst>
            <a:ext uri="{FF2B5EF4-FFF2-40B4-BE49-F238E27FC236}">
              <a16:creationId xmlns:a16="http://schemas.microsoft.com/office/drawing/2014/main" id="{8D09C288-3362-4BAC-8462-FE0EA70723A2}"/>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8" name="直線コネクタ 757">
          <a:extLst>
            <a:ext uri="{FF2B5EF4-FFF2-40B4-BE49-F238E27FC236}">
              <a16:creationId xmlns:a16="http://schemas.microsoft.com/office/drawing/2014/main" id="{13E1B3AA-37A0-4980-B6E8-3B14FF85AD1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59" name="テキスト ボックス 758">
          <a:extLst>
            <a:ext uri="{FF2B5EF4-FFF2-40B4-BE49-F238E27FC236}">
              <a16:creationId xmlns:a16="http://schemas.microsoft.com/office/drawing/2014/main" id="{7F87E8CC-DE3D-4DFE-9340-CA53EF093B84}"/>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0" name="【公民館】&#10;有形固定資産減価償却率グラフ枠">
          <a:extLst>
            <a:ext uri="{FF2B5EF4-FFF2-40B4-BE49-F238E27FC236}">
              <a16:creationId xmlns:a16="http://schemas.microsoft.com/office/drawing/2014/main" id="{5428E3B6-4111-4BCF-B608-1EA748FECFB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140208</xdr:rowOff>
    </xdr:from>
    <xdr:to>
      <xdr:col>85</xdr:col>
      <xdr:colOff>126364</xdr:colOff>
      <xdr:row>108</xdr:row>
      <xdr:rowOff>76200</xdr:rowOff>
    </xdr:to>
    <xdr:cxnSp macro="">
      <xdr:nvCxnSpPr>
        <xdr:cNvPr id="761" name="直線コネクタ 760">
          <a:extLst>
            <a:ext uri="{FF2B5EF4-FFF2-40B4-BE49-F238E27FC236}">
              <a16:creationId xmlns:a16="http://schemas.microsoft.com/office/drawing/2014/main" id="{0BA05700-6739-4009-955B-C8D69AFE7BC5}"/>
            </a:ext>
          </a:extLst>
        </xdr:cNvPr>
        <xdr:cNvCxnSpPr/>
      </xdr:nvCxnSpPr>
      <xdr:spPr>
        <a:xfrm flipV="1">
          <a:off x="16318864" y="17113758"/>
          <a:ext cx="0" cy="1479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469744" cy="259045"/>
    <xdr:sp macro="" textlink="">
      <xdr:nvSpPr>
        <xdr:cNvPr id="762" name="【公民館】&#10;有形固定資産減価償却率最小値テキスト">
          <a:extLst>
            <a:ext uri="{FF2B5EF4-FFF2-40B4-BE49-F238E27FC236}">
              <a16:creationId xmlns:a16="http://schemas.microsoft.com/office/drawing/2014/main" id="{69798C25-43E4-47E1-A63F-4AF1E9B9BF6F}"/>
            </a:ext>
          </a:extLst>
        </xdr:cNvPr>
        <xdr:cNvSpPr txBox="1"/>
      </xdr:nvSpPr>
      <xdr:spPr>
        <a:xfrm>
          <a:off x="16357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763" name="直線コネクタ 762">
          <a:extLst>
            <a:ext uri="{FF2B5EF4-FFF2-40B4-BE49-F238E27FC236}">
              <a16:creationId xmlns:a16="http://schemas.microsoft.com/office/drawing/2014/main" id="{AD8FDA0F-7635-44DC-8157-24DD6C584000}"/>
            </a:ext>
          </a:extLst>
        </xdr:cNvPr>
        <xdr:cNvCxnSpPr/>
      </xdr:nvCxnSpPr>
      <xdr:spPr>
        <a:xfrm>
          <a:off x="16230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86885</xdr:rowOff>
    </xdr:from>
    <xdr:ext cx="405111" cy="259045"/>
    <xdr:sp macro="" textlink="">
      <xdr:nvSpPr>
        <xdr:cNvPr id="764" name="【公民館】&#10;有形固定資産減価償却率最大値テキスト">
          <a:extLst>
            <a:ext uri="{FF2B5EF4-FFF2-40B4-BE49-F238E27FC236}">
              <a16:creationId xmlns:a16="http://schemas.microsoft.com/office/drawing/2014/main" id="{45BD3847-ACD3-4D83-841D-405ACCD04718}"/>
            </a:ext>
          </a:extLst>
        </xdr:cNvPr>
        <xdr:cNvSpPr txBox="1"/>
      </xdr:nvSpPr>
      <xdr:spPr>
        <a:xfrm>
          <a:off x="16357600" y="16888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140208</xdr:rowOff>
    </xdr:from>
    <xdr:to>
      <xdr:col>86</xdr:col>
      <xdr:colOff>25400</xdr:colOff>
      <xdr:row>99</xdr:row>
      <xdr:rowOff>140208</xdr:rowOff>
    </xdr:to>
    <xdr:cxnSp macro="">
      <xdr:nvCxnSpPr>
        <xdr:cNvPr id="765" name="直線コネクタ 764">
          <a:extLst>
            <a:ext uri="{FF2B5EF4-FFF2-40B4-BE49-F238E27FC236}">
              <a16:creationId xmlns:a16="http://schemas.microsoft.com/office/drawing/2014/main" id="{1B3E786B-62F5-444C-A684-4E87A74D2991}"/>
            </a:ext>
          </a:extLst>
        </xdr:cNvPr>
        <xdr:cNvCxnSpPr/>
      </xdr:nvCxnSpPr>
      <xdr:spPr>
        <a:xfrm>
          <a:off x="16230600" y="17113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101</xdr:row>
      <xdr:rowOff>144290</xdr:rowOff>
    </xdr:from>
    <xdr:ext cx="405111" cy="259045"/>
    <xdr:sp macro="" textlink="">
      <xdr:nvSpPr>
        <xdr:cNvPr id="766" name="【公民館】&#10;有形固定資産減価償却率平均値テキスト">
          <a:extLst>
            <a:ext uri="{FF2B5EF4-FFF2-40B4-BE49-F238E27FC236}">
              <a16:creationId xmlns:a16="http://schemas.microsoft.com/office/drawing/2014/main" id="{E5C56A41-9CF5-4D65-99B0-E1C99BCA0B99}"/>
            </a:ext>
          </a:extLst>
        </xdr:cNvPr>
        <xdr:cNvSpPr txBox="1"/>
      </xdr:nvSpPr>
      <xdr:spPr>
        <a:xfrm>
          <a:off x="16357600" y="174607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121413</xdr:rowOff>
    </xdr:from>
    <xdr:to>
      <xdr:col>85</xdr:col>
      <xdr:colOff>177800</xdr:colOff>
      <xdr:row>103</xdr:row>
      <xdr:rowOff>51563</xdr:rowOff>
    </xdr:to>
    <xdr:sp macro="" textlink="">
      <xdr:nvSpPr>
        <xdr:cNvPr id="767" name="フローチャート: 判断 766">
          <a:extLst>
            <a:ext uri="{FF2B5EF4-FFF2-40B4-BE49-F238E27FC236}">
              <a16:creationId xmlns:a16="http://schemas.microsoft.com/office/drawing/2014/main" id="{DBD48DDB-7E4E-4659-9F56-930508587B24}"/>
            </a:ext>
          </a:extLst>
        </xdr:cNvPr>
        <xdr:cNvSpPr/>
      </xdr:nvSpPr>
      <xdr:spPr>
        <a:xfrm>
          <a:off x="16268700" y="1760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91694</xdr:rowOff>
    </xdr:from>
    <xdr:to>
      <xdr:col>81</xdr:col>
      <xdr:colOff>101600</xdr:colOff>
      <xdr:row>103</xdr:row>
      <xdr:rowOff>21844</xdr:rowOff>
    </xdr:to>
    <xdr:sp macro="" textlink="">
      <xdr:nvSpPr>
        <xdr:cNvPr id="768" name="フローチャート: 判断 767">
          <a:extLst>
            <a:ext uri="{FF2B5EF4-FFF2-40B4-BE49-F238E27FC236}">
              <a16:creationId xmlns:a16="http://schemas.microsoft.com/office/drawing/2014/main" id="{3CE91CE4-E902-411B-AFE1-11501C99E0A5}"/>
            </a:ext>
          </a:extLst>
        </xdr:cNvPr>
        <xdr:cNvSpPr/>
      </xdr:nvSpPr>
      <xdr:spPr>
        <a:xfrm>
          <a:off x="15430500" y="1757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71120</xdr:rowOff>
    </xdr:from>
    <xdr:to>
      <xdr:col>76</xdr:col>
      <xdr:colOff>165100</xdr:colOff>
      <xdr:row>103</xdr:row>
      <xdr:rowOff>1270</xdr:rowOff>
    </xdr:to>
    <xdr:sp macro="" textlink="">
      <xdr:nvSpPr>
        <xdr:cNvPr id="769" name="フローチャート: 判断 768">
          <a:extLst>
            <a:ext uri="{FF2B5EF4-FFF2-40B4-BE49-F238E27FC236}">
              <a16:creationId xmlns:a16="http://schemas.microsoft.com/office/drawing/2014/main" id="{66BCB5B3-51CD-417A-8E66-52AEE25C48B2}"/>
            </a:ext>
          </a:extLst>
        </xdr:cNvPr>
        <xdr:cNvSpPr/>
      </xdr:nvSpPr>
      <xdr:spPr>
        <a:xfrm>
          <a:off x="14541500" y="1755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52832</xdr:rowOff>
    </xdr:from>
    <xdr:to>
      <xdr:col>72</xdr:col>
      <xdr:colOff>38100</xdr:colOff>
      <xdr:row>102</xdr:row>
      <xdr:rowOff>154432</xdr:rowOff>
    </xdr:to>
    <xdr:sp macro="" textlink="">
      <xdr:nvSpPr>
        <xdr:cNvPr id="770" name="フローチャート: 判断 769">
          <a:extLst>
            <a:ext uri="{FF2B5EF4-FFF2-40B4-BE49-F238E27FC236}">
              <a16:creationId xmlns:a16="http://schemas.microsoft.com/office/drawing/2014/main" id="{18090B3C-3B5B-4A13-BE2B-0CFC90D75905}"/>
            </a:ext>
          </a:extLst>
        </xdr:cNvPr>
        <xdr:cNvSpPr/>
      </xdr:nvSpPr>
      <xdr:spPr>
        <a:xfrm>
          <a:off x="13652500" y="1754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41402</xdr:rowOff>
    </xdr:from>
    <xdr:to>
      <xdr:col>67</xdr:col>
      <xdr:colOff>101600</xdr:colOff>
      <xdr:row>102</xdr:row>
      <xdr:rowOff>143002</xdr:rowOff>
    </xdr:to>
    <xdr:sp macro="" textlink="">
      <xdr:nvSpPr>
        <xdr:cNvPr id="771" name="フローチャート: 判断 770">
          <a:extLst>
            <a:ext uri="{FF2B5EF4-FFF2-40B4-BE49-F238E27FC236}">
              <a16:creationId xmlns:a16="http://schemas.microsoft.com/office/drawing/2014/main" id="{4441C74A-8A12-452E-920D-49622CA6AFF6}"/>
            </a:ext>
          </a:extLst>
        </xdr:cNvPr>
        <xdr:cNvSpPr/>
      </xdr:nvSpPr>
      <xdr:spPr>
        <a:xfrm>
          <a:off x="12763500" y="1752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677DE3F5-85D4-4927-A736-144A3D342ED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5FBA655B-A9FA-4E61-ADBD-D2D4D22F3EA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EB0E3B06-BED0-41D2-BC40-8B5A539B35C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47B68E3B-30B8-48BD-A42F-DD29B4AC855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A431C29A-36D7-47B0-A6F7-C92E4FA1A0B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121413</xdr:rowOff>
    </xdr:from>
    <xdr:to>
      <xdr:col>85</xdr:col>
      <xdr:colOff>177800</xdr:colOff>
      <xdr:row>103</xdr:row>
      <xdr:rowOff>51563</xdr:rowOff>
    </xdr:to>
    <xdr:sp macro="" textlink="">
      <xdr:nvSpPr>
        <xdr:cNvPr id="777" name="楕円 776">
          <a:extLst>
            <a:ext uri="{FF2B5EF4-FFF2-40B4-BE49-F238E27FC236}">
              <a16:creationId xmlns:a16="http://schemas.microsoft.com/office/drawing/2014/main" id="{D6F1B8F4-E268-4E67-871E-70700919C7C9}"/>
            </a:ext>
          </a:extLst>
        </xdr:cNvPr>
        <xdr:cNvSpPr/>
      </xdr:nvSpPr>
      <xdr:spPr>
        <a:xfrm>
          <a:off x="16268700" y="1760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99840</xdr:rowOff>
    </xdr:from>
    <xdr:ext cx="405111" cy="259045"/>
    <xdr:sp macro="" textlink="">
      <xdr:nvSpPr>
        <xdr:cNvPr id="778" name="【公民館】&#10;有形固定資産減価償却率該当値テキスト">
          <a:extLst>
            <a:ext uri="{FF2B5EF4-FFF2-40B4-BE49-F238E27FC236}">
              <a16:creationId xmlns:a16="http://schemas.microsoft.com/office/drawing/2014/main" id="{45A66679-0A87-4079-A72B-C3FF40C2C34F}"/>
            </a:ext>
          </a:extLst>
        </xdr:cNvPr>
        <xdr:cNvSpPr txBox="1"/>
      </xdr:nvSpPr>
      <xdr:spPr>
        <a:xfrm>
          <a:off x="16357600" y="1758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77978</xdr:rowOff>
    </xdr:from>
    <xdr:to>
      <xdr:col>81</xdr:col>
      <xdr:colOff>101600</xdr:colOff>
      <xdr:row>103</xdr:row>
      <xdr:rowOff>8128</xdr:rowOff>
    </xdr:to>
    <xdr:sp macro="" textlink="">
      <xdr:nvSpPr>
        <xdr:cNvPr id="779" name="楕円 778">
          <a:extLst>
            <a:ext uri="{FF2B5EF4-FFF2-40B4-BE49-F238E27FC236}">
              <a16:creationId xmlns:a16="http://schemas.microsoft.com/office/drawing/2014/main" id="{1B871EE1-CFF5-48BF-B16E-17024C020CE0}"/>
            </a:ext>
          </a:extLst>
        </xdr:cNvPr>
        <xdr:cNvSpPr/>
      </xdr:nvSpPr>
      <xdr:spPr>
        <a:xfrm>
          <a:off x="15430500" y="17565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128778</xdr:rowOff>
    </xdr:from>
    <xdr:to>
      <xdr:col>85</xdr:col>
      <xdr:colOff>127000</xdr:colOff>
      <xdr:row>103</xdr:row>
      <xdr:rowOff>763</xdr:rowOff>
    </xdr:to>
    <xdr:cxnSp macro="">
      <xdr:nvCxnSpPr>
        <xdr:cNvPr id="780" name="直線コネクタ 779">
          <a:extLst>
            <a:ext uri="{FF2B5EF4-FFF2-40B4-BE49-F238E27FC236}">
              <a16:creationId xmlns:a16="http://schemas.microsoft.com/office/drawing/2014/main" id="{7E15B156-7FBF-4032-B3AB-6CF23456DB34}"/>
            </a:ext>
          </a:extLst>
        </xdr:cNvPr>
        <xdr:cNvCxnSpPr/>
      </xdr:nvCxnSpPr>
      <xdr:spPr>
        <a:xfrm>
          <a:off x="15481300" y="17616678"/>
          <a:ext cx="8382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169418</xdr:rowOff>
    </xdr:from>
    <xdr:to>
      <xdr:col>76</xdr:col>
      <xdr:colOff>165100</xdr:colOff>
      <xdr:row>102</xdr:row>
      <xdr:rowOff>99568</xdr:rowOff>
    </xdr:to>
    <xdr:sp macro="" textlink="">
      <xdr:nvSpPr>
        <xdr:cNvPr id="781" name="楕円 780">
          <a:extLst>
            <a:ext uri="{FF2B5EF4-FFF2-40B4-BE49-F238E27FC236}">
              <a16:creationId xmlns:a16="http://schemas.microsoft.com/office/drawing/2014/main" id="{7575C6E3-3D8D-419B-BF96-A3E003E7AC35}"/>
            </a:ext>
          </a:extLst>
        </xdr:cNvPr>
        <xdr:cNvSpPr/>
      </xdr:nvSpPr>
      <xdr:spPr>
        <a:xfrm>
          <a:off x="14541500" y="1748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48768</xdr:rowOff>
    </xdr:from>
    <xdr:to>
      <xdr:col>81</xdr:col>
      <xdr:colOff>50800</xdr:colOff>
      <xdr:row>102</xdr:row>
      <xdr:rowOff>128778</xdr:rowOff>
    </xdr:to>
    <xdr:cxnSp macro="">
      <xdr:nvCxnSpPr>
        <xdr:cNvPr id="782" name="直線コネクタ 781">
          <a:extLst>
            <a:ext uri="{FF2B5EF4-FFF2-40B4-BE49-F238E27FC236}">
              <a16:creationId xmlns:a16="http://schemas.microsoft.com/office/drawing/2014/main" id="{47C96E6D-BAA0-45AE-9490-617547DF6B3A}"/>
            </a:ext>
          </a:extLst>
        </xdr:cNvPr>
        <xdr:cNvCxnSpPr/>
      </xdr:nvCxnSpPr>
      <xdr:spPr>
        <a:xfrm>
          <a:off x="14592300" y="17536668"/>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135128</xdr:rowOff>
    </xdr:from>
    <xdr:to>
      <xdr:col>72</xdr:col>
      <xdr:colOff>38100</xdr:colOff>
      <xdr:row>102</xdr:row>
      <xdr:rowOff>65278</xdr:rowOff>
    </xdr:to>
    <xdr:sp macro="" textlink="">
      <xdr:nvSpPr>
        <xdr:cNvPr id="783" name="楕円 782">
          <a:extLst>
            <a:ext uri="{FF2B5EF4-FFF2-40B4-BE49-F238E27FC236}">
              <a16:creationId xmlns:a16="http://schemas.microsoft.com/office/drawing/2014/main" id="{C5AB6FA5-DCB0-4AAE-8F6B-A607E06E906A}"/>
            </a:ext>
          </a:extLst>
        </xdr:cNvPr>
        <xdr:cNvSpPr/>
      </xdr:nvSpPr>
      <xdr:spPr>
        <a:xfrm>
          <a:off x="13652500" y="1745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14478</xdr:rowOff>
    </xdr:from>
    <xdr:to>
      <xdr:col>76</xdr:col>
      <xdr:colOff>114300</xdr:colOff>
      <xdr:row>102</xdr:row>
      <xdr:rowOff>48768</xdr:rowOff>
    </xdr:to>
    <xdr:cxnSp macro="">
      <xdr:nvCxnSpPr>
        <xdr:cNvPr id="784" name="直線コネクタ 783">
          <a:extLst>
            <a:ext uri="{FF2B5EF4-FFF2-40B4-BE49-F238E27FC236}">
              <a16:creationId xmlns:a16="http://schemas.microsoft.com/office/drawing/2014/main" id="{37488E2C-28AF-4404-AAA8-5AAC58EB8F23}"/>
            </a:ext>
          </a:extLst>
        </xdr:cNvPr>
        <xdr:cNvCxnSpPr/>
      </xdr:nvCxnSpPr>
      <xdr:spPr>
        <a:xfrm>
          <a:off x="13703300" y="17502378"/>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93980</xdr:rowOff>
    </xdr:from>
    <xdr:to>
      <xdr:col>67</xdr:col>
      <xdr:colOff>101600</xdr:colOff>
      <xdr:row>102</xdr:row>
      <xdr:rowOff>24130</xdr:rowOff>
    </xdr:to>
    <xdr:sp macro="" textlink="">
      <xdr:nvSpPr>
        <xdr:cNvPr id="785" name="楕円 784">
          <a:extLst>
            <a:ext uri="{FF2B5EF4-FFF2-40B4-BE49-F238E27FC236}">
              <a16:creationId xmlns:a16="http://schemas.microsoft.com/office/drawing/2014/main" id="{C4F949A8-0AFA-454A-B130-A5254EEB9EC4}"/>
            </a:ext>
          </a:extLst>
        </xdr:cNvPr>
        <xdr:cNvSpPr/>
      </xdr:nvSpPr>
      <xdr:spPr>
        <a:xfrm>
          <a:off x="12763500" y="1741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144780</xdr:rowOff>
    </xdr:from>
    <xdr:to>
      <xdr:col>71</xdr:col>
      <xdr:colOff>177800</xdr:colOff>
      <xdr:row>102</xdr:row>
      <xdr:rowOff>14478</xdr:rowOff>
    </xdr:to>
    <xdr:cxnSp macro="">
      <xdr:nvCxnSpPr>
        <xdr:cNvPr id="786" name="直線コネクタ 785">
          <a:extLst>
            <a:ext uri="{FF2B5EF4-FFF2-40B4-BE49-F238E27FC236}">
              <a16:creationId xmlns:a16="http://schemas.microsoft.com/office/drawing/2014/main" id="{5A27FE22-65DB-457C-BF98-DDFEF5627857}"/>
            </a:ext>
          </a:extLst>
        </xdr:cNvPr>
        <xdr:cNvCxnSpPr/>
      </xdr:nvCxnSpPr>
      <xdr:spPr>
        <a:xfrm>
          <a:off x="12814300" y="1746123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12971</xdr:rowOff>
    </xdr:from>
    <xdr:ext cx="405111" cy="259045"/>
    <xdr:sp macro="" textlink="">
      <xdr:nvSpPr>
        <xdr:cNvPr id="787" name="n_1aveValue【公民館】&#10;有形固定資産減価償却率">
          <a:extLst>
            <a:ext uri="{FF2B5EF4-FFF2-40B4-BE49-F238E27FC236}">
              <a16:creationId xmlns:a16="http://schemas.microsoft.com/office/drawing/2014/main" id="{ABCED26E-4469-4721-9242-9BC12751BC96}"/>
            </a:ext>
          </a:extLst>
        </xdr:cNvPr>
        <xdr:cNvSpPr txBox="1"/>
      </xdr:nvSpPr>
      <xdr:spPr>
        <a:xfrm>
          <a:off x="15266044" y="17672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163847</xdr:rowOff>
    </xdr:from>
    <xdr:ext cx="405111" cy="259045"/>
    <xdr:sp macro="" textlink="">
      <xdr:nvSpPr>
        <xdr:cNvPr id="788" name="n_2aveValue【公民館】&#10;有形固定資産減価償却率">
          <a:extLst>
            <a:ext uri="{FF2B5EF4-FFF2-40B4-BE49-F238E27FC236}">
              <a16:creationId xmlns:a16="http://schemas.microsoft.com/office/drawing/2014/main" id="{1A5DB83D-2DB2-48FB-8ABA-E4D33C6D4D6B}"/>
            </a:ext>
          </a:extLst>
        </xdr:cNvPr>
        <xdr:cNvSpPr txBox="1"/>
      </xdr:nvSpPr>
      <xdr:spPr>
        <a:xfrm>
          <a:off x="14389744" y="1765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145559</xdr:rowOff>
    </xdr:from>
    <xdr:ext cx="405111" cy="259045"/>
    <xdr:sp macro="" textlink="">
      <xdr:nvSpPr>
        <xdr:cNvPr id="789" name="n_3aveValue【公民館】&#10;有形固定資産減価償却率">
          <a:extLst>
            <a:ext uri="{FF2B5EF4-FFF2-40B4-BE49-F238E27FC236}">
              <a16:creationId xmlns:a16="http://schemas.microsoft.com/office/drawing/2014/main" id="{14FDA2C9-0C06-466C-8FE2-210C171CD34A}"/>
            </a:ext>
          </a:extLst>
        </xdr:cNvPr>
        <xdr:cNvSpPr txBox="1"/>
      </xdr:nvSpPr>
      <xdr:spPr>
        <a:xfrm>
          <a:off x="13500744" y="17633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134129</xdr:rowOff>
    </xdr:from>
    <xdr:ext cx="405111" cy="259045"/>
    <xdr:sp macro="" textlink="">
      <xdr:nvSpPr>
        <xdr:cNvPr id="790" name="n_4aveValue【公民館】&#10;有形固定資産減価償却率">
          <a:extLst>
            <a:ext uri="{FF2B5EF4-FFF2-40B4-BE49-F238E27FC236}">
              <a16:creationId xmlns:a16="http://schemas.microsoft.com/office/drawing/2014/main" id="{FDFDD0CC-FCF1-49D5-9103-7475A0696173}"/>
            </a:ext>
          </a:extLst>
        </xdr:cNvPr>
        <xdr:cNvSpPr txBox="1"/>
      </xdr:nvSpPr>
      <xdr:spPr>
        <a:xfrm>
          <a:off x="12611744" y="17622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24655</xdr:rowOff>
    </xdr:from>
    <xdr:ext cx="405111" cy="259045"/>
    <xdr:sp macro="" textlink="">
      <xdr:nvSpPr>
        <xdr:cNvPr id="791" name="n_1mainValue【公民館】&#10;有形固定資産減価償却率">
          <a:extLst>
            <a:ext uri="{FF2B5EF4-FFF2-40B4-BE49-F238E27FC236}">
              <a16:creationId xmlns:a16="http://schemas.microsoft.com/office/drawing/2014/main" id="{FF0667E7-A275-414A-803E-4681C9D68B39}"/>
            </a:ext>
          </a:extLst>
        </xdr:cNvPr>
        <xdr:cNvSpPr txBox="1"/>
      </xdr:nvSpPr>
      <xdr:spPr>
        <a:xfrm>
          <a:off x="15266044" y="17341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116095</xdr:rowOff>
    </xdr:from>
    <xdr:ext cx="405111" cy="259045"/>
    <xdr:sp macro="" textlink="">
      <xdr:nvSpPr>
        <xdr:cNvPr id="792" name="n_2mainValue【公民館】&#10;有形固定資産減価償却率">
          <a:extLst>
            <a:ext uri="{FF2B5EF4-FFF2-40B4-BE49-F238E27FC236}">
              <a16:creationId xmlns:a16="http://schemas.microsoft.com/office/drawing/2014/main" id="{4D1BA33E-271E-43DD-9230-F477FA9718C3}"/>
            </a:ext>
          </a:extLst>
        </xdr:cNvPr>
        <xdr:cNvSpPr txBox="1"/>
      </xdr:nvSpPr>
      <xdr:spPr>
        <a:xfrm>
          <a:off x="14389744" y="17261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81805</xdr:rowOff>
    </xdr:from>
    <xdr:ext cx="405111" cy="259045"/>
    <xdr:sp macro="" textlink="">
      <xdr:nvSpPr>
        <xdr:cNvPr id="793" name="n_3mainValue【公民館】&#10;有形固定資産減価償却率">
          <a:extLst>
            <a:ext uri="{FF2B5EF4-FFF2-40B4-BE49-F238E27FC236}">
              <a16:creationId xmlns:a16="http://schemas.microsoft.com/office/drawing/2014/main" id="{A5BD2823-C01F-4A3B-A3C1-74A4386516A3}"/>
            </a:ext>
          </a:extLst>
        </xdr:cNvPr>
        <xdr:cNvSpPr txBox="1"/>
      </xdr:nvSpPr>
      <xdr:spPr>
        <a:xfrm>
          <a:off x="13500744" y="17226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40657</xdr:rowOff>
    </xdr:from>
    <xdr:ext cx="405111" cy="259045"/>
    <xdr:sp macro="" textlink="">
      <xdr:nvSpPr>
        <xdr:cNvPr id="794" name="n_4mainValue【公民館】&#10;有形固定資産減価償却率">
          <a:extLst>
            <a:ext uri="{FF2B5EF4-FFF2-40B4-BE49-F238E27FC236}">
              <a16:creationId xmlns:a16="http://schemas.microsoft.com/office/drawing/2014/main" id="{72DC906D-81E1-4630-98C4-9B6DC0AB8305}"/>
            </a:ext>
          </a:extLst>
        </xdr:cNvPr>
        <xdr:cNvSpPr txBox="1"/>
      </xdr:nvSpPr>
      <xdr:spPr>
        <a:xfrm>
          <a:off x="12611744" y="1718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5" name="正方形/長方形 794">
          <a:extLst>
            <a:ext uri="{FF2B5EF4-FFF2-40B4-BE49-F238E27FC236}">
              <a16:creationId xmlns:a16="http://schemas.microsoft.com/office/drawing/2014/main" id="{F6642F56-A52E-4C1F-9B4C-FF8C6353ABA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6" name="正方形/長方形 795">
          <a:extLst>
            <a:ext uri="{FF2B5EF4-FFF2-40B4-BE49-F238E27FC236}">
              <a16:creationId xmlns:a16="http://schemas.microsoft.com/office/drawing/2014/main" id="{BD7633E0-F1D5-4EE8-B9C5-527A474D5E5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7" name="正方形/長方形 796">
          <a:extLst>
            <a:ext uri="{FF2B5EF4-FFF2-40B4-BE49-F238E27FC236}">
              <a16:creationId xmlns:a16="http://schemas.microsoft.com/office/drawing/2014/main" id="{DD1A5313-3ABB-4560-A151-FBA5727DB0D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8" name="正方形/長方形 797">
          <a:extLst>
            <a:ext uri="{FF2B5EF4-FFF2-40B4-BE49-F238E27FC236}">
              <a16:creationId xmlns:a16="http://schemas.microsoft.com/office/drawing/2014/main" id="{6A3EDAEC-D5F6-4858-A7C5-811D4A8085A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9" name="正方形/長方形 798">
          <a:extLst>
            <a:ext uri="{FF2B5EF4-FFF2-40B4-BE49-F238E27FC236}">
              <a16:creationId xmlns:a16="http://schemas.microsoft.com/office/drawing/2014/main" id="{BC7E3C14-5FF5-4B34-8B58-EC33FE75A7E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0" name="正方形/長方形 799">
          <a:extLst>
            <a:ext uri="{FF2B5EF4-FFF2-40B4-BE49-F238E27FC236}">
              <a16:creationId xmlns:a16="http://schemas.microsoft.com/office/drawing/2014/main" id="{51468361-E00D-420D-9B4F-43C62B63878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1" name="正方形/長方形 800">
          <a:extLst>
            <a:ext uri="{FF2B5EF4-FFF2-40B4-BE49-F238E27FC236}">
              <a16:creationId xmlns:a16="http://schemas.microsoft.com/office/drawing/2014/main" id="{02B6BD37-A336-4B0E-BF49-BC4C2392958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2" name="正方形/長方形 801">
          <a:extLst>
            <a:ext uri="{FF2B5EF4-FFF2-40B4-BE49-F238E27FC236}">
              <a16:creationId xmlns:a16="http://schemas.microsoft.com/office/drawing/2014/main" id="{ECEF52AA-02C5-4181-84DA-4C5C3CA17D3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3" name="テキスト ボックス 802">
          <a:extLst>
            <a:ext uri="{FF2B5EF4-FFF2-40B4-BE49-F238E27FC236}">
              <a16:creationId xmlns:a16="http://schemas.microsoft.com/office/drawing/2014/main" id="{BC56C6A2-AEE8-4236-975D-C3BAAD79F24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4" name="直線コネクタ 803">
          <a:extLst>
            <a:ext uri="{FF2B5EF4-FFF2-40B4-BE49-F238E27FC236}">
              <a16:creationId xmlns:a16="http://schemas.microsoft.com/office/drawing/2014/main" id="{2AD6B767-DCAB-420E-A316-BDCD30C0514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5" name="直線コネクタ 804">
          <a:extLst>
            <a:ext uri="{FF2B5EF4-FFF2-40B4-BE49-F238E27FC236}">
              <a16:creationId xmlns:a16="http://schemas.microsoft.com/office/drawing/2014/main" id="{2A2D899A-6D83-425E-8EB5-C7EBA5993F86}"/>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6" name="テキスト ボックス 805">
          <a:extLst>
            <a:ext uri="{FF2B5EF4-FFF2-40B4-BE49-F238E27FC236}">
              <a16:creationId xmlns:a16="http://schemas.microsoft.com/office/drawing/2014/main" id="{37A13556-0CDD-45FD-802A-A6435C3C4E8D}"/>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7" name="直線コネクタ 806">
          <a:extLst>
            <a:ext uri="{FF2B5EF4-FFF2-40B4-BE49-F238E27FC236}">
              <a16:creationId xmlns:a16="http://schemas.microsoft.com/office/drawing/2014/main" id="{39668DA6-7E9F-4828-9DB6-F938F7E5D768}"/>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8" name="テキスト ボックス 807">
          <a:extLst>
            <a:ext uri="{FF2B5EF4-FFF2-40B4-BE49-F238E27FC236}">
              <a16:creationId xmlns:a16="http://schemas.microsoft.com/office/drawing/2014/main" id="{17832576-7470-4019-B462-A04A8E17897B}"/>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9" name="直線コネクタ 808">
          <a:extLst>
            <a:ext uri="{FF2B5EF4-FFF2-40B4-BE49-F238E27FC236}">
              <a16:creationId xmlns:a16="http://schemas.microsoft.com/office/drawing/2014/main" id="{02C93A37-81E6-4143-AD55-BD8340DDEE75}"/>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0" name="テキスト ボックス 809">
          <a:extLst>
            <a:ext uri="{FF2B5EF4-FFF2-40B4-BE49-F238E27FC236}">
              <a16:creationId xmlns:a16="http://schemas.microsoft.com/office/drawing/2014/main" id="{441A6DBD-7C47-499E-B7C2-C103E90D4F26}"/>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1" name="直線コネクタ 810">
          <a:extLst>
            <a:ext uri="{FF2B5EF4-FFF2-40B4-BE49-F238E27FC236}">
              <a16:creationId xmlns:a16="http://schemas.microsoft.com/office/drawing/2014/main" id="{C80D044E-B438-4992-AE81-33CAD39A9046}"/>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2" name="テキスト ボックス 811">
          <a:extLst>
            <a:ext uri="{FF2B5EF4-FFF2-40B4-BE49-F238E27FC236}">
              <a16:creationId xmlns:a16="http://schemas.microsoft.com/office/drawing/2014/main" id="{7680591C-4443-4F06-BCDF-B040CA23E216}"/>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3" name="直線コネクタ 812">
          <a:extLst>
            <a:ext uri="{FF2B5EF4-FFF2-40B4-BE49-F238E27FC236}">
              <a16:creationId xmlns:a16="http://schemas.microsoft.com/office/drawing/2014/main" id="{9604D2CC-866E-4819-9348-378866BE8FEE}"/>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4" name="テキスト ボックス 813">
          <a:extLst>
            <a:ext uri="{FF2B5EF4-FFF2-40B4-BE49-F238E27FC236}">
              <a16:creationId xmlns:a16="http://schemas.microsoft.com/office/drawing/2014/main" id="{72559644-F422-4BF5-838A-AACAEBB66A3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5" name="直線コネクタ 814">
          <a:extLst>
            <a:ext uri="{FF2B5EF4-FFF2-40B4-BE49-F238E27FC236}">
              <a16:creationId xmlns:a16="http://schemas.microsoft.com/office/drawing/2014/main" id="{37BCDD0A-D4A9-4492-9193-553FF4C238A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6" name="テキスト ボックス 815">
          <a:extLst>
            <a:ext uri="{FF2B5EF4-FFF2-40B4-BE49-F238E27FC236}">
              <a16:creationId xmlns:a16="http://schemas.microsoft.com/office/drawing/2014/main" id="{F01F62FA-852C-419D-B073-62DD6300DB5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7" name="【公民館】&#10;一人当たり面積グラフ枠">
          <a:extLst>
            <a:ext uri="{FF2B5EF4-FFF2-40B4-BE49-F238E27FC236}">
              <a16:creationId xmlns:a16="http://schemas.microsoft.com/office/drawing/2014/main" id="{5AA5C23F-381B-4A90-9F6A-B94C5F7D9F3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68580</xdr:rowOff>
    </xdr:from>
    <xdr:to>
      <xdr:col>116</xdr:col>
      <xdr:colOff>62864</xdr:colOff>
      <xdr:row>108</xdr:row>
      <xdr:rowOff>129539</xdr:rowOff>
    </xdr:to>
    <xdr:cxnSp macro="">
      <xdr:nvCxnSpPr>
        <xdr:cNvPr id="818" name="直線コネクタ 817">
          <a:extLst>
            <a:ext uri="{FF2B5EF4-FFF2-40B4-BE49-F238E27FC236}">
              <a16:creationId xmlns:a16="http://schemas.microsoft.com/office/drawing/2014/main" id="{95D48C2A-9C9D-432E-A0A3-F8AC4F402D3D}"/>
            </a:ext>
          </a:extLst>
        </xdr:cNvPr>
        <xdr:cNvCxnSpPr/>
      </xdr:nvCxnSpPr>
      <xdr:spPr>
        <a:xfrm flipV="1">
          <a:off x="22160864" y="17213580"/>
          <a:ext cx="0" cy="1432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133366</xdr:rowOff>
    </xdr:from>
    <xdr:ext cx="469744" cy="259045"/>
    <xdr:sp macro="" textlink="">
      <xdr:nvSpPr>
        <xdr:cNvPr id="819" name="【公民館】&#10;一人当たり面積最小値テキスト">
          <a:extLst>
            <a:ext uri="{FF2B5EF4-FFF2-40B4-BE49-F238E27FC236}">
              <a16:creationId xmlns:a16="http://schemas.microsoft.com/office/drawing/2014/main" id="{547FB436-0868-41EA-B125-987F764DDD30}"/>
            </a:ext>
          </a:extLst>
        </xdr:cNvPr>
        <xdr:cNvSpPr txBox="1"/>
      </xdr:nvSpPr>
      <xdr:spPr>
        <a:xfrm>
          <a:off x="22199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129539</xdr:rowOff>
    </xdr:from>
    <xdr:to>
      <xdr:col>116</xdr:col>
      <xdr:colOff>152400</xdr:colOff>
      <xdr:row>108</xdr:row>
      <xdr:rowOff>129539</xdr:rowOff>
    </xdr:to>
    <xdr:cxnSp macro="">
      <xdr:nvCxnSpPr>
        <xdr:cNvPr id="820" name="直線コネクタ 819">
          <a:extLst>
            <a:ext uri="{FF2B5EF4-FFF2-40B4-BE49-F238E27FC236}">
              <a16:creationId xmlns:a16="http://schemas.microsoft.com/office/drawing/2014/main" id="{44DCA959-C2BB-464F-818D-E602A523FDCD}"/>
            </a:ext>
          </a:extLst>
        </xdr:cNvPr>
        <xdr:cNvCxnSpPr/>
      </xdr:nvCxnSpPr>
      <xdr:spPr>
        <a:xfrm>
          <a:off x="22072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15257</xdr:rowOff>
    </xdr:from>
    <xdr:ext cx="469744" cy="259045"/>
    <xdr:sp macro="" textlink="">
      <xdr:nvSpPr>
        <xdr:cNvPr id="821" name="【公民館】&#10;一人当たり面積最大値テキスト">
          <a:extLst>
            <a:ext uri="{FF2B5EF4-FFF2-40B4-BE49-F238E27FC236}">
              <a16:creationId xmlns:a16="http://schemas.microsoft.com/office/drawing/2014/main" id="{59D8C974-BC24-494A-92A1-E1F4C86C48C2}"/>
            </a:ext>
          </a:extLst>
        </xdr:cNvPr>
        <xdr:cNvSpPr txBox="1"/>
      </xdr:nvSpPr>
      <xdr:spPr>
        <a:xfrm>
          <a:off x="22199600" y="1698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68580</xdr:rowOff>
    </xdr:from>
    <xdr:to>
      <xdr:col>116</xdr:col>
      <xdr:colOff>152400</xdr:colOff>
      <xdr:row>100</xdr:row>
      <xdr:rowOff>68580</xdr:rowOff>
    </xdr:to>
    <xdr:cxnSp macro="">
      <xdr:nvCxnSpPr>
        <xdr:cNvPr id="822" name="直線コネクタ 821">
          <a:extLst>
            <a:ext uri="{FF2B5EF4-FFF2-40B4-BE49-F238E27FC236}">
              <a16:creationId xmlns:a16="http://schemas.microsoft.com/office/drawing/2014/main" id="{0EA13691-30B8-45C5-A255-AB690B591614}"/>
            </a:ext>
          </a:extLst>
        </xdr:cNvPr>
        <xdr:cNvCxnSpPr/>
      </xdr:nvCxnSpPr>
      <xdr:spPr>
        <a:xfrm>
          <a:off x="22072600" y="1721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105427</xdr:rowOff>
    </xdr:from>
    <xdr:ext cx="469744" cy="259045"/>
    <xdr:sp macro="" textlink="">
      <xdr:nvSpPr>
        <xdr:cNvPr id="823" name="【公民館】&#10;一人当たり面積平均値テキスト">
          <a:extLst>
            <a:ext uri="{FF2B5EF4-FFF2-40B4-BE49-F238E27FC236}">
              <a16:creationId xmlns:a16="http://schemas.microsoft.com/office/drawing/2014/main" id="{547EA91E-C324-4865-A78C-21AAFE5DD7DD}"/>
            </a:ext>
          </a:extLst>
        </xdr:cNvPr>
        <xdr:cNvSpPr txBox="1"/>
      </xdr:nvSpPr>
      <xdr:spPr>
        <a:xfrm>
          <a:off x="22199600" y="1793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82550</xdr:rowOff>
    </xdr:from>
    <xdr:to>
      <xdr:col>116</xdr:col>
      <xdr:colOff>114300</xdr:colOff>
      <xdr:row>106</xdr:row>
      <xdr:rowOff>12700</xdr:rowOff>
    </xdr:to>
    <xdr:sp macro="" textlink="">
      <xdr:nvSpPr>
        <xdr:cNvPr id="824" name="フローチャート: 判断 823">
          <a:extLst>
            <a:ext uri="{FF2B5EF4-FFF2-40B4-BE49-F238E27FC236}">
              <a16:creationId xmlns:a16="http://schemas.microsoft.com/office/drawing/2014/main" id="{B0B5EF83-306F-435C-99E7-7C158BEB1B87}"/>
            </a:ext>
          </a:extLst>
        </xdr:cNvPr>
        <xdr:cNvSpPr/>
      </xdr:nvSpPr>
      <xdr:spPr>
        <a:xfrm>
          <a:off x="221107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67311</xdr:rowOff>
    </xdr:from>
    <xdr:to>
      <xdr:col>112</xdr:col>
      <xdr:colOff>38100</xdr:colOff>
      <xdr:row>105</xdr:row>
      <xdr:rowOff>168911</xdr:rowOff>
    </xdr:to>
    <xdr:sp macro="" textlink="">
      <xdr:nvSpPr>
        <xdr:cNvPr id="825" name="フローチャート: 判断 824">
          <a:extLst>
            <a:ext uri="{FF2B5EF4-FFF2-40B4-BE49-F238E27FC236}">
              <a16:creationId xmlns:a16="http://schemas.microsoft.com/office/drawing/2014/main" id="{55B188EA-C1FA-4D08-BF14-E45BEED7552D}"/>
            </a:ext>
          </a:extLst>
        </xdr:cNvPr>
        <xdr:cNvSpPr/>
      </xdr:nvSpPr>
      <xdr:spPr>
        <a:xfrm>
          <a:off x="21272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826" name="フローチャート: 判断 825">
          <a:extLst>
            <a:ext uri="{FF2B5EF4-FFF2-40B4-BE49-F238E27FC236}">
              <a16:creationId xmlns:a16="http://schemas.microsoft.com/office/drawing/2014/main" id="{8DF9AF4F-814B-4984-BCA2-B682045576DE}"/>
            </a:ext>
          </a:extLst>
        </xdr:cNvPr>
        <xdr:cNvSpPr/>
      </xdr:nvSpPr>
      <xdr:spPr>
        <a:xfrm>
          <a:off x="20383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82550</xdr:rowOff>
    </xdr:from>
    <xdr:to>
      <xdr:col>102</xdr:col>
      <xdr:colOff>165100</xdr:colOff>
      <xdr:row>106</xdr:row>
      <xdr:rowOff>12700</xdr:rowOff>
    </xdr:to>
    <xdr:sp macro="" textlink="">
      <xdr:nvSpPr>
        <xdr:cNvPr id="827" name="フローチャート: 判断 826">
          <a:extLst>
            <a:ext uri="{FF2B5EF4-FFF2-40B4-BE49-F238E27FC236}">
              <a16:creationId xmlns:a16="http://schemas.microsoft.com/office/drawing/2014/main" id="{BBB76F04-C85E-407E-9219-58298FBE59DC}"/>
            </a:ext>
          </a:extLst>
        </xdr:cNvPr>
        <xdr:cNvSpPr/>
      </xdr:nvSpPr>
      <xdr:spPr>
        <a:xfrm>
          <a:off x="19494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67311</xdr:rowOff>
    </xdr:from>
    <xdr:to>
      <xdr:col>98</xdr:col>
      <xdr:colOff>38100</xdr:colOff>
      <xdr:row>105</xdr:row>
      <xdr:rowOff>168911</xdr:rowOff>
    </xdr:to>
    <xdr:sp macro="" textlink="">
      <xdr:nvSpPr>
        <xdr:cNvPr id="828" name="フローチャート: 判断 827">
          <a:extLst>
            <a:ext uri="{FF2B5EF4-FFF2-40B4-BE49-F238E27FC236}">
              <a16:creationId xmlns:a16="http://schemas.microsoft.com/office/drawing/2014/main" id="{92D53D22-F4F6-4DCE-B287-7359D3953D86}"/>
            </a:ext>
          </a:extLst>
        </xdr:cNvPr>
        <xdr:cNvSpPr/>
      </xdr:nvSpPr>
      <xdr:spPr>
        <a:xfrm>
          <a:off x="18605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C8E89F51-F617-46F0-B5F1-DF9C870F2E8E}"/>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1A7BA111-C4BF-400A-B2EA-4455E81FD8D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82E32864-4768-44E2-93B9-EF4C4815F98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24F20339-245A-475C-A16F-8397B3DC0673}"/>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F2E96748-6E63-40FF-934C-7798A21BDD7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29211</xdr:rowOff>
    </xdr:from>
    <xdr:to>
      <xdr:col>116</xdr:col>
      <xdr:colOff>114300</xdr:colOff>
      <xdr:row>107</xdr:row>
      <xdr:rowOff>130811</xdr:rowOff>
    </xdr:to>
    <xdr:sp macro="" textlink="">
      <xdr:nvSpPr>
        <xdr:cNvPr id="834" name="楕円 833">
          <a:extLst>
            <a:ext uri="{FF2B5EF4-FFF2-40B4-BE49-F238E27FC236}">
              <a16:creationId xmlns:a16="http://schemas.microsoft.com/office/drawing/2014/main" id="{293BBC4C-139E-4CE9-ACFF-02F062425055}"/>
            </a:ext>
          </a:extLst>
        </xdr:cNvPr>
        <xdr:cNvSpPr/>
      </xdr:nvSpPr>
      <xdr:spPr>
        <a:xfrm>
          <a:off x="22110700" y="1837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7638</xdr:rowOff>
    </xdr:from>
    <xdr:ext cx="469744" cy="259045"/>
    <xdr:sp macro="" textlink="">
      <xdr:nvSpPr>
        <xdr:cNvPr id="835" name="【公民館】&#10;一人当たり面積該当値テキスト">
          <a:extLst>
            <a:ext uri="{FF2B5EF4-FFF2-40B4-BE49-F238E27FC236}">
              <a16:creationId xmlns:a16="http://schemas.microsoft.com/office/drawing/2014/main" id="{AA466353-5687-4285-B30D-CCAAC2BC27CB}"/>
            </a:ext>
          </a:extLst>
        </xdr:cNvPr>
        <xdr:cNvSpPr txBox="1"/>
      </xdr:nvSpPr>
      <xdr:spPr>
        <a:xfrm>
          <a:off x="22199600" y="1835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29211</xdr:rowOff>
    </xdr:from>
    <xdr:to>
      <xdr:col>112</xdr:col>
      <xdr:colOff>38100</xdr:colOff>
      <xdr:row>107</xdr:row>
      <xdr:rowOff>130811</xdr:rowOff>
    </xdr:to>
    <xdr:sp macro="" textlink="">
      <xdr:nvSpPr>
        <xdr:cNvPr id="836" name="楕円 835">
          <a:extLst>
            <a:ext uri="{FF2B5EF4-FFF2-40B4-BE49-F238E27FC236}">
              <a16:creationId xmlns:a16="http://schemas.microsoft.com/office/drawing/2014/main" id="{79EEF441-C3F8-4F53-B707-072FD857F4E2}"/>
            </a:ext>
          </a:extLst>
        </xdr:cNvPr>
        <xdr:cNvSpPr/>
      </xdr:nvSpPr>
      <xdr:spPr>
        <a:xfrm>
          <a:off x="21272500" y="1837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80011</xdr:rowOff>
    </xdr:from>
    <xdr:to>
      <xdr:col>116</xdr:col>
      <xdr:colOff>63500</xdr:colOff>
      <xdr:row>107</xdr:row>
      <xdr:rowOff>80011</xdr:rowOff>
    </xdr:to>
    <xdr:cxnSp macro="">
      <xdr:nvCxnSpPr>
        <xdr:cNvPr id="837" name="直線コネクタ 836">
          <a:extLst>
            <a:ext uri="{FF2B5EF4-FFF2-40B4-BE49-F238E27FC236}">
              <a16:creationId xmlns:a16="http://schemas.microsoft.com/office/drawing/2014/main" id="{3444B17A-1526-43E9-9649-29F085967EA4}"/>
            </a:ext>
          </a:extLst>
        </xdr:cNvPr>
        <xdr:cNvCxnSpPr/>
      </xdr:nvCxnSpPr>
      <xdr:spPr>
        <a:xfrm>
          <a:off x="21323300" y="184251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29211</xdr:rowOff>
    </xdr:from>
    <xdr:to>
      <xdr:col>107</xdr:col>
      <xdr:colOff>101600</xdr:colOff>
      <xdr:row>107</xdr:row>
      <xdr:rowOff>130811</xdr:rowOff>
    </xdr:to>
    <xdr:sp macro="" textlink="">
      <xdr:nvSpPr>
        <xdr:cNvPr id="838" name="楕円 837">
          <a:extLst>
            <a:ext uri="{FF2B5EF4-FFF2-40B4-BE49-F238E27FC236}">
              <a16:creationId xmlns:a16="http://schemas.microsoft.com/office/drawing/2014/main" id="{904A8D89-E8A3-462D-8062-7FD196D9C805}"/>
            </a:ext>
          </a:extLst>
        </xdr:cNvPr>
        <xdr:cNvSpPr/>
      </xdr:nvSpPr>
      <xdr:spPr>
        <a:xfrm>
          <a:off x="20383500" y="1837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80011</xdr:rowOff>
    </xdr:from>
    <xdr:to>
      <xdr:col>111</xdr:col>
      <xdr:colOff>177800</xdr:colOff>
      <xdr:row>107</xdr:row>
      <xdr:rowOff>80011</xdr:rowOff>
    </xdr:to>
    <xdr:cxnSp macro="">
      <xdr:nvCxnSpPr>
        <xdr:cNvPr id="839" name="直線コネクタ 838">
          <a:extLst>
            <a:ext uri="{FF2B5EF4-FFF2-40B4-BE49-F238E27FC236}">
              <a16:creationId xmlns:a16="http://schemas.microsoft.com/office/drawing/2014/main" id="{A098C2E1-4201-435F-8C4A-DA6D5E969AF3}"/>
            </a:ext>
          </a:extLst>
        </xdr:cNvPr>
        <xdr:cNvCxnSpPr/>
      </xdr:nvCxnSpPr>
      <xdr:spPr>
        <a:xfrm>
          <a:off x="20434300" y="184251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29211</xdr:rowOff>
    </xdr:from>
    <xdr:to>
      <xdr:col>102</xdr:col>
      <xdr:colOff>165100</xdr:colOff>
      <xdr:row>107</xdr:row>
      <xdr:rowOff>130811</xdr:rowOff>
    </xdr:to>
    <xdr:sp macro="" textlink="">
      <xdr:nvSpPr>
        <xdr:cNvPr id="840" name="楕円 839">
          <a:extLst>
            <a:ext uri="{FF2B5EF4-FFF2-40B4-BE49-F238E27FC236}">
              <a16:creationId xmlns:a16="http://schemas.microsoft.com/office/drawing/2014/main" id="{784AEA4C-BE5B-44A3-85C0-4AD7BE7A272C}"/>
            </a:ext>
          </a:extLst>
        </xdr:cNvPr>
        <xdr:cNvSpPr/>
      </xdr:nvSpPr>
      <xdr:spPr>
        <a:xfrm>
          <a:off x="19494500" y="1837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80011</xdr:rowOff>
    </xdr:from>
    <xdr:to>
      <xdr:col>107</xdr:col>
      <xdr:colOff>50800</xdr:colOff>
      <xdr:row>107</xdr:row>
      <xdr:rowOff>80011</xdr:rowOff>
    </xdr:to>
    <xdr:cxnSp macro="">
      <xdr:nvCxnSpPr>
        <xdr:cNvPr id="841" name="直線コネクタ 840">
          <a:extLst>
            <a:ext uri="{FF2B5EF4-FFF2-40B4-BE49-F238E27FC236}">
              <a16:creationId xmlns:a16="http://schemas.microsoft.com/office/drawing/2014/main" id="{59353E03-C742-483E-B29C-FE528C175F0C}"/>
            </a:ext>
          </a:extLst>
        </xdr:cNvPr>
        <xdr:cNvCxnSpPr/>
      </xdr:nvCxnSpPr>
      <xdr:spPr>
        <a:xfrm>
          <a:off x="19545300" y="184251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29211</xdr:rowOff>
    </xdr:from>
    <xdr:to>
      <xdr:col>98</xdr:col>
      <xdr:colOff>38100</xdr:colOff>
      <xdr:row>107</xdr:row>
      <xdr:rowOff>130811</xdr:rowOff>
    </xdr:to>
    <xdr:sp macro="" textlink="">
      <xdr:nvSpPr>
        <xdr:cNvPr id="842" name="楕円 841">
          <a:extLst>
            <a:ext uri="{FF2B5EF4-FFF2-40B4-BE49-F238E27FC236}">
              <a16:creationId xmlns:a16="http://schemas.microsoft.com/office/drawing/2014/main" id="{12B563B7-94C1-46F1-90EA-C1F21405539E}"/>
            </a:ext>
          </a:extLst>
        </xdr:cNvPr>
        <xdr:cNvSpPr/>
      </xdr:nvSpPr>
      <xdr:spPr>
        <a:xfrm>
          <a:off x="18605500" y="1837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80011</xdr:rowOff>
    </xdr:from>
    <xdr:to>
      <xdr:col>102</xdr:col>
      <xdr:colOff>114300</xdr:colOff>
      <xdr:row>107</xdr:row>
      <xdr:rowOff>80011</xdr:rowOff>
    </xdr:to>
    <xdr:cxnSp macro="">
      <xdr:nvCxnSpPr>
        <xdr:cNvPr id="843" name="直線コネクタ 842">
          <a:extLst>
            <a:ext uri="{FF2B5EF4-FFF2-40B4-BE49-F238E27FC236}">
              <a16:creationId xmlns:a16="http://schemas.microsoft.com/office/drawing/2014/main" id="{27D878F6-1E30-4841-8D9C-5DD64D2540A5}"/>
            </a:ext>
          </a:extLst>
        </xdr:cNvPr>
        <xdr:cNvCxnSpPr/>
      </xdr:nvCxnSpPr>
      <xdr:spPr>
        <a:xfrm>
          <a:off x="18656300" y="184251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13988</xdr:rowOff>
    </xdr:from>
    <xdr:ext cx="469744" cy="259045"/>
    <xdr:sp macro="" textlink="">
      <xdr:nvSpPr>
        <xdr:cNvPr id="844" name="n_1aveValue【公民館】&#10;一人当たり面積">
          <a:extLst>
            <a:ext uri="{FF2B5EF4-FFF2-40B4-BE49-F238E27FC236}">
              <a16:creationId xmlns:a16="http://schemas.microsoft.com/office/drawing/2014/main" id="{BC46FBEC-D640-4FB9-A3DD-6EA2E34C4EF7}"/>
            </a:ext>
          </a:extLst>
        </xdr:cNvPr>
        <xdr:cNvSpPr txBox="1"/>
      </xdr:nvSpPr>
      <xdr:spPr>
        <a:xfrm>
          <a:off x="210757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21607</xdr:rowOff>
    </xdr:from>
    <xdr:ext cx="469744" cy="259045"/>
    <xdr:sp macro="" textlink="">
      <xdr:nvSpPr>
        <xdr:cNvPr id="845" name="n_2aveValue【公民館】&#10;一人当たり面積">
          <a:extLst>
            <a:ext uri="{FF2B5EF4-FFF2-40B4-BE49-F238E27FC236}">
              <a16:creationId xmlns:a16="http://schemas.microsoft.com/office/drawing/2014/main" id="{9528F1B5-5A20-4270-B8B3-78F807445D84}"/>
            </a:ext>
          </a:extLst>
        </xdr:cNvPr>
        <xdr:cNvSpPr txBox="1"/>
      </xdr:nvSpPr>
      <xdr:spPr>
        <a:xfrm>
          <a:off x="201994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29227</xdr:rowOff>
    </xdr:from>
    <xdr:ext cx="469744" cy="259045"/>
    <xdr:sp macro="" textlink="">
      <xdr:nvSpPr>
        <xdr:cNvPr id="846" name="n_3aveValue【公民館】&#10;一人当たり面積">
          <a:extLst>
            <a:ext uri="{FF2B5EF4-FFF2-40B4-BE49-F238E27FC236}">
              <a16:creationId xmlns:a16="http://schemas.microsoft.com/office/drawing/2014/main" id="{6ABE1493-F55A-437B-8C8F-29F233C20BFE}"/>
            </a:ext>
          </a:extLst>
        </xdr:cNvPr>
        <xdr:cNvSpPr txBox="1"/>
      </xdr:nvSpPr>
      <xdr:spPr>
        <a:xfrm>
          <a:off x="19310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13988</xdr:rowOff>
    </xdr:from>
    <xdr:ext cx="469744" cy="259045"/>
    <xdr:sp macro="" textlink="">
      <xdr:nvSpPr>
        <xdr:cNvPr id="847" name="n_4aveValue【公民館】&#10;一人当たり面積">
          <a:extLst>
            <a:ext uri="{FF2B5EF4-FFF2-40B4-BE49-F238E27FC236}">
              <a16:creationId xmlns:a16="http://schemas.microsoft.com/office/drawing/2014/main" id="{DDC50CFF-32B2-49F9-AED0-C6EC3C32B1A6}"/>
            </a:ext>
          </a:extLst>
        </xdr:cNvPr>
        <xdr:cNvSpPr txBox="1"/>
      </xdr:nvSpPr>
      <xdr:spPr>
        <a:xfrm>
          <a:off x="184214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121938</xdr:rowOff>
    </xdr:from>
    <xdr:ext cx="469744" cy="259045"/>
    <xdr:sp macro="" textlink="">
      <xdr:nvSpPr>
        <xdr:cNvPr id="848" name="n_1mainValue【公民館】&#10;一人当たり面積">
          <a:extLst>
            <a:ext uri="{FF2B5EF4-FFF2-40B4-BE49-F238E27FC236}">
              <a16:creationId xmlns:a16="http://schemas.microsoft.com/office/drawing/2014/main" id="{5713FB37-C2AE-4A36-9C9E-4B04C89D2C56}"/>
            </a:ext>
          </a:extLst>
        </xdr:cNvPr>
        <xdr:cNvSpPr txBox="1"/>
      </xdr:nvSpPr>
      <xdr:spPr>
        <a:xfrm>
          <a:off x="21075727" y="1846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121938</xdr:rowOff>
    </xdr:from>
    <xdr:ext cx="469744" cy="259045"/>
    <xdr:sp macro="" textlink="">
      <xdr:nvSpPr>
        <xdr:cNvPr id="849" name="n_2mainValue【公民館】&#10;一人当たり面積">
          <a:extLst>
            <a:ext uri="{FF2B5EF4-FFF2-40B4-BE49-F238E27FC236}">
              <a16:creationId xmlns:a16="http://schemas.microsoft.com/office/drawing/2014/main" id="{8ACA4B86-A8B8-48AB-A8C2-A2BFFF202F6B}"/>
            </a:ext>
          </a:extLst>
        </xdr:cNvPr>
        <xdr:cNvSpPr txBox="1"/>
      </xdr:nvSpPr>
      <xdr:spPr>
        <a:xfrm>
          <a:off x="20199427" y="1846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121938</xdr:rowOff>
    </xdr:from>
    <xdr:ext cx="469744" cy="259045"/>
    <xdr:sp macro="" textlink="">
      <xdr:nvSpPr>
        <xdr:cNvPr id="850" name="n_3mainValue【公民館】&#10;一人当たり面積">
          <a:extLst>
            <a:ext uri="{FF2B5EF4-FFF2-40B4-BE49-F238E27FC236}">
              <a16:creationId xmlns:a16="http://schemas.microsoft.com/office/drawing/2014/main" id="{2E6F92BE-4B61-43FE-9A7F-B59DA2036CEA}"/>
            </a:ext>
          </a:extLst>
        </xdr:cNvPr>
        <xdr:cNvSpPr txBox="1"/>
      </xdr:nvSpPr>
      <xdr:spPr>
        <a:xfrm>
          <a:off x="19310427" y="1846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121938</xdr:rowOff>
    </xdr:from>
    <xdr:ext cx="469744" cy="259045"/>
    <xdr:sp macro="" textlink="">
      <xdr:nvSpPr>
        <xdr:cNvPr id="851" name="n_4mainValue【公民館】&#10;一人当たり面積">
          <a:extLst>
            <a:ext uri="{FF2B5EF4-FFF2-40B4-BE49-F238E27FC236}">
              <a16:creationId xmlns:a16="http://schemas.microsoft.com/office/drawing/2014/main" id="{85B23F8A-9629-45FA-968D-2512EEFF7244}"/>
            </a:ext>
          </a:extLst>
        </xdr:cNvPr>
        <xdr:cNvSpPr txBox="1"/>
      </xdr:nvSpPr>
      <xdr:spPr>
        <a:xfrm>
          <a:off x="18421427" y="1846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2" name="正方形/長方形 851">
          <a:extLst>
            <a:ext uri="{FF2B5EF4-FFF2-40B4-BE49-F238E27FC236}">
              <a16:creationId xmlns:a16="http://schemas.microsoft.com/office/drawing/2014/main" id="{816D232D-7A55-42E6-8DB0-4CB9A1FA4FF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3" name="正方形/長方形 852">
          <a:extLst>
            <a:ext uri="{FF2B5EF4-FFF2-40B4-BE49-F238E27FC236}">
              <a16:creationId xmlns:a16="http://schemas.microsoft.com/office/drawing/2014/main" id="{4031CAB8-68E6-4621-BB51-EFB21FB9E9F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4" name="テキスト ボックス 853">
          <a:extLst>
            <a:ext uri="{FF2B5EF4-FFF2-40B4-BE49-F238E27FC236}">
              <a16:creationId xmlns:a16="http://schemas.microsoft.com/office/drawing/2014/main" id="{DD413687-41A4-4196-9052-9911E6C14BD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本市の有形固定資産減価償却率は，公営住宅は類似団体内平均を上回っているが，その他の資産については概ね平均を下回っている。</a:t>
          </a:r>
        </a:p>
        <a:p>
          <a:r>
            <a:rPr kumimoji="1" lang="ja-JP" altLang="en-US" sz="1300">
              <a:latin typeface="ＭＳ Ｐゴシック" panose="020B0600070205080204" pitchFamily="50" charset="-128"/>
              <a:ea typeface="ＭＳ Ｐゴシック" panose="020B0600070205080204" pitchFamily="50" charset="-128"/>
            </a:rPr>
            <a:t>　ほとんどの資産おいて有形固定資産減価償却率が上昇しており，資産の老朽化が進んでいることから，引き続き長寿命化の推進や更新時期に併せた施設の再配置・統廃合・複合化など，公共施設マネジメントに取り組む必要がある。</a:t>
          </a:r>
        </a:p>
        <a:p>
          <a:r>
            <a:rPr kumimoji="1" lang="ja-JP" altLang="en-US" sz="1300">
              <a:latin typeface="ＭＳ Ｐゴシック" panose="020B0600070205080204" pitchFamily="50" charset="-128"/>
              <a:ea typeface="ＭＳ Ｐゴシック" panose="020B0600070205080204" pitchFamily="50" charset="-128"/>
            </a:rPr>
            <a:t>　公営住宅については，有形固定資産減価償却率が類似団体内平均を</a:t>
          </a:r>
          <a:r>
            <a:rPr kumimoji="1" lang="en-US" altLang="ja-JP" sz="1300">
              <a:latin typeface="ＭＳ Ｐゴシック" panose="020B0600070205080204" pitchFamily="50" charset="-128"/>
              <a:ea typeface="ＭＳ Ｐゴシック" panose="020B0600070205080204" pitchFamily="50" charset="-128"/>
            </a:rPr>
            <a:t>4.6</a:t>
          </a:r>
          <a:r>
            <a:rPr kumimoji="1" lang="ja-JP" altLang="en-US" sz="1300">
              <a:latin typeface="ＭＳ Ｐゴシック" panose="020B0600070205080204" pitchFamily="50" charset="-128"/>
              <a:ea typeface="ＭＳ Ｐゴシック" panose="020B0600070205080204" pitchFamily="50" charset="-128"/>
            </a:rPr>
            <a:t>ポイント上回っているが，躯体の経年劣化の軽減を図るための長寿命化や老朽化が進行した建物の用途廃止を行うなど計画的に整備を進めていく。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FA0B451-E08F-4C6D-9ECB-9E04D420A61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CC270D4-B578-4242-8A66-256C624B8F4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ADDA3CD-25BA-4057-88EC-9FC6768E39F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8DCAA61-FC30-4273-87B8-1569367CBC5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栃木県宇都宮市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84EE99C-8985-499F-B973-A445A600EA3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95A0A9B-1802-4E4B-B78E-EC89C5BF0E2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D7BF37E-A2C8-4351-B431-EF80BA34027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C58AA8E-7AF8-4BBE-AF35-53B2BEDB6A8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01EC9E5-1F94-4E6F-8D6A-B02D04AE109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012AC58-351E-4928-808A-054A6FC5DA4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515,831
505,034
416.85
241,033,466
234,161,210
3,552,518
106,725,227
145,134,979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82F5CA1-96AC-4A03-AD33-F8D06B10E70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C338640-20C9-473C-AA32-30D52B7F3C1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A8F3429-DF89-4EE6-B235-17B2945E467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44.1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B703EE5-F032-48BE-A713-6EF6619C83C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D70DC62-D28C-4FA4-956C-4EB62A7EB72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EE62B6DB-5BA8-4B5B-BE33-A0EB32A4C8FF}"/>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AA18C04-1CFC-448A-A41B-46D976E34C6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BA759AA-B46F-4B48-8F3C-3D60983CA22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FB2982D-C97B-4749-9C38-F233E5E1244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05D2F2B-9020-4168-B2AC-1A18F817BC4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A950B1E-F8D9-4302-88B8-0EA9F2D0AF6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CF64172-328D-4B59-B62F-39B3B0C4526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6A4D4E5-7A76-4B3D-939E-9E18B5F37B9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3062B6E-CAB1-4F4B-A5DA-917953B95E0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82E98EF-FC9A-413E-A93F-A170084AEF0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18CABCC-FCDA-4184-9568-AAFD835327E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59361EC-FD51-4325-9AFA-AA5F9A7B237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0A75FDD-8A90-4A0F-9128-4E4CBE5B9ED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132442F-4212-439F-ACCB-B080FF86F86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FCB033D-2C95-41E5-9D41-987EC27F73EB}"/>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313F59C-5920-4B22-B2D1-95FF643E2B0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57F62FB-625C-490E-B345-A9B289DBD45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E6DAEDF-B944-45FD-9667-35D93D50167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678F2C9-6063-42C4-B499-8D3EDDA4AD9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3175BC9-5E70-4359-B98E-8F94DD4ACD9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58FC7E8-48B0-40D6-99E8-9F6BEF2ECF9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605A9AA-8F1E-4BC2-AAE8-0BDF827E35B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1E1FBD7-5F73-47B8-8B1C-11EED2CFE6F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5823DBC-A65D-4D72-8D8E-4B22B5836CE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D43D9C4A-66BB-4B33-B928-E4D949728A3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BD3F653-BFF2-46F2-8B58-59AC710141D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8DA0924-0C0B-43B4-AB78-F4EE4F72F2A7}"/>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2061950C-8800-47A0-A9F3-6A44C87EA2AF}"/>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7E2F5148-A5C5-4C90-86DF-4A92D6D6E395}"/>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F446C197-CAA1-4128-98DF-97A0040D402B}"/>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C58BA43A-5A80-4968-9239-1D555EEB48CA}"/>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5903652E-AA78-48D2-8274-F48E590E36C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8CD99694-B073-4D2C-961F-ED08A4A018B4}"/>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AA48F643-0E7A-4ECB-B056-2FA456FF051D}"/>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B401C3DA-741B-4466-A07D-8849B75148C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E8C5A57B-FA91-4548-A0FE-7DB779FB387B}"/>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6E0232DF-4E55-4EF1-9617-BA4D06C90BA2}"/>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7F163DA7-FBF6-42B9-8456-C4D6C7CD2DB7}"/>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E3E11327-A492-43E5-A1C7-9665E35CF03B}"/>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C36AEB5D-CFFE-4704-89FF-138CC56B527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24765</xdr:rowOff>
    </xdr:from>
    <xdr:to>
      <xdr:col>24</xdr:col>
      <xdr:colOff>62865</xdr:colOff>
      <xdr:row>42</xdr:row>
      <xdr:rowOff>20955</xdr:rowOff>
    </xdr:to>
    <xdr:cxnSp macro="">
      <xdr:nvCxnSpPr>
        <xdr:cNvPr id="57" name="直線コネクタ 56">
          <a:extLst>
            <a:ext uri="{FF2B5EF4-FFF2-40B4-BE49-F238E27FC236}">
              <a16:creationId xmlns:a16="http://schemas.microsoft.com/office/drawing/2014/main" id="{17B08FA9-75A7-4E63-97AA-5B24C927E3B9}"/>
            </a:ext>
          </a:extLst>
        </xdr:cNvPr>
        <xdr:cNvCxnSpPr/>
      </xdr:nvCxnSpPr>
      <xdr:spPr>
        <a:xfrm flipV="1">
          <a:off x="4634865" y="5682615"/>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24782</xdr:rowOff>
    </xdr:from>
    <xdr:ext cx="405111" cy="259045"/>
    <xdr:sp macro="" textlink="">
      <xdr:nvSpPr>
        <xdr:cNvPr id="58" name="【図書館】&#10;有形固定資産減価償却率最小値テキスト">
          <a:extLst>
            <a:ext uri="{FF2B5EF4-FFF2-40B4-BE49-F238E27FC236}">
              <a16:creationId xmlns:a16="http://schemas.microsoft.com/office/drawing/2014/main" id="{D995BF6B-AADB-4DA6-9E2C-28FBF53756DE}"/>
            </a:ext>
          </a:extLst>
        </xdr:cNvPr>
        <xdr:cNvSpPr txBox="1"/>
      </xdr:nvSpPr>
      <xdr:spPr>
        <a:xfrm>
          <a:off x="4673600" y="722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20955</xdr:rowOff>
    </xdr:from>
    <xdr:to>
      <xdr:col>24</xdr:col>
      <xdr:colOff>152400</xdr:colOff>
      <xdr:row>42</xdr:row>
      <xdr:rowOff>20955</xdr:rowOff>
    </xdr:to>
    <xdr:cxnSp macro="">
      <xdr:nvCxnSpPr>
        <xdr:cNvPr id="59" name="直線コネクタ 58">
          <a:extLst>
            <a:ext uri="{FF2B5EF4-FFF2-40B4-BE49-F238E27FC236}">
              <a16:creationId xmlns:a16="http://schemas.microsoft.com/office/drawing/2014/main" id="{D7F62438-1DC2-4518-9D58-18D52739705C}"/>
            </a:ext>
          </a:extLst>
        </xdr:cNvPr>
        <xdr:cNvCxnSpPr/>
      </xdr:nvCxnSpPr>
      <xdr:spPr>
        <a:xfrm>
          <a:off x="4546600" y="722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142892</xdr:rowOff>
    </xdr:from>
    <xdr:ext cx="405111" cy="259045"/>
    <xdr:sp macro="" textlink="">
      <xdr:nvSpPr>
        <xdr:cNvPr id="60" name="【図書館】&#10;有形固定資産減価償却率最大値テキスト">
          <a:extLst>
            <a:ext uri="{FF2B5EF4-FFF2-40B4-BE49-F238E27FC236}">
              <a16:creationId xmlns:a16="http://schemas.microsoft.com/office/drawing/2014/main" id="{3EE99935-FF05-444D-9244-79AB40DBBB55}"/>
            </a:ext>
          </a:extLst>
        </xdr:cNvPr>
        <xdr:cNvSpPr txBox="1"/>
      </xdr:nvSpPr>
      <xdr:spPr>
        <a:xfrm>
          <a:off x="4673600" y="5457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24765</xdr:rowOff>
    </xdr:from>
    <xdr:to>
      <xdr:col>24</xdr:col>
      <xdr:colOff>152400</xdr:colOff>
      <xdr:row>33</xdr:row>
      <xdr:rowOff>24765</xdr:rowOff>
    </xdr:to>
    <xdr:cxnSp macro="">
      <xdr:nvCxnSpPr>
        <xdr:cNvPr id="61" name="直線コネクタ 60">
          <a:extLst>
            <a:ext uri="{FF2B5EF4-FFF2-40B4-BE49-F238E27FC236}">
              <a16:creationId xmlns:a16="http://schemas.microsoft.com/office/drawing/2014/main" id="{5565DE00-FCE2-45A7-9F1E-D9890286CCFD}"/>
            </a:ext>
          </a:extLst>
        </xdr:cNvPr>
        <xdr:cNvCxnSpPr/>
      </xdr:nvCxnSpPr>
      <xdr:spPr>
        <a:xfrm>
          <a:off x="4546600" y="568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84472</xdr:rowOff>
    </xdr:from>
    <xdr:ext cx="405111" cy="259045"/>
    <xdr:sp macro="" textlink="">
      <xdr:nvSpPr>
        <xdr:cNvPr id="62" name="【図書館】&#10;有形固定資産減価償却率平均値テキスト">
          <a:extLst>
            <a:ext uri="{FF2B5EF4-FFF2-40B4-BE49-F238E27FC236}">
              <a16:creationId xmlns:a16="http://schemas.microsoft.com/office/drawing/2014/main" id="{3F94031C-9CB6-4934-9A61-A2A48404AD3E}"/>
            </a:ext>
          </a:extLst>
        </xdr:cNvPr>
        <xdr:cNvSpPr txBox="1"/>
      </xdr:nvSpPr>
      <xdr:spPr>
        <a:xfrm>
          <a:off x="4673600" y="60852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61595</xdr:rowOff>
    </xdr:from>
    <xdr:to>
      <xdr:col>24</xdr:col>
      <xdr:colOff>114300</xdr:colOff>
      <xdr:row>36</xdr:row>
      <xdr:rowOff>163195</xdr:rowOff>
    </xdr:to>
    <xdr:sp macro="" textlink="">
      <xdr:nvSpPr>
        <xdr:cNvPr id="63" name="フローチャート: 判断 62">
          <a:extLst>
            <a:ext uri="{FF2B5EF4-FFF2-40B4-BE49-F238E27FC236}">
              <a16:creationId xmlns:a16="http://schemas.microsoft.com/office/drawing/2014/main" id="{E1CBE700-C232-43A4-8648-C9992759604C}"/>
            </a:ext>
          </a:extLst>
        </xdr:cNvPr>
        <xdr:cNvSpPr/>
      </xdr:nvSpPr>
      <xdr:spPr>
        <a:xfrm>
          <a:off x="4584700" y="623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33020</xdr:rowOff>
    </xdr:from>
    <xdr:to>
      <xdr:col>20</xdr:col>
      <xdr:colOff>38100</xdr:colOff>
      <xdr:row>36</xdr:row>
      <xdr:rowOff>134620</xdr:rowOff>
    </xdr:to>
    <xdr:sp macro="" textlink="">
      <xdr:nvSpPr>
        <xdr:cNvPr id="64" name="フローチャート: 判断 63">
          <a:extLst>
            <a:ext uri="{FF2B5EF4-FFF2-40B4-BE49-F238E27FC236}">
              <a16:creationId xmlns:a16="http://schemas.microsoft.com/office/drawing/2014/main" id="{E9E2A3A8-0030-4548-A86A-C9EAC840D7F4}"/>
            </a:ext>
          </a:extLst>
        </xdr:cNvPr>
        <xdr:cNvSpPr/>
      </xdr:nvSpPr>
      <xdr:spPr>
        <a:xfrm>
          <a:off x="3746500" y="620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2540</xdr:rowOff>
    </xdr:from>
    <xdr:to>
      <xdr:col>15</xdr:col>
      <xdr:colOff>101600</xdr:colOff>
      <xdr:row>36</xdr:row>
      <xdr:rowOff>104140</xdr:rowOff>
    </xdr:to>
    <xdr:sp macro="" textlink="">
      <xdr:nvSpPr>
        <xdr:cNvPr id="65" name="フローチャート: 判断 64">
          <a:extLst>
            <a:ext uri="{FF2B5EF4-FFF2-40B4-BE49-F238E27FC236}">
              <a16:creationId xmlns:a16="http://schemas.microsoft.com/office/drawing/2014/main" id="{63BAC059-2F17-4FB3-A4AB-76F840097F77}"/>
            </a:ext>
          </a:extLst>
        </xdr:cNvPr>
        <xdr:cNvSpPr/>
      </xdr:nvSpPr>
      <xdr:spPr>
        <a:xfrm>
          <a:off x="28575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170180</xdr:rowOff>
    </xdr:from>
    <xdr:to>
      <xdr:col>10</xdr:col>
      <xdr:colOff>165100</xdr:colOff>
      <xdr:row>36</xdr:row>
      <xdr:rowOff>100330</xdr:rowOff>
    </xdr:to>
    <xdr:sp macro="" textlink="">
      <xdr:nvSpPr>
        <xdr:cNvPr id="66" name="フローチャート: 判断 65">
          <a:extLst>
            <a:ext uri="{FF2B5EF4-FFF2-40B4-BE49-F238E27FC236}">
              <a16:creationId xmlns:a16="http://schemas.microsoft.com/office/drawing/2014/main" id="{CC4C4F96-7937-401B-A7A8-08EECF47E25A}"/>
            </a:ext>
          </a:extLst>
        </xdr:cNvPr>
        <xdr:cNvSpPr/>
      </xdr:nvSpPr>
      <xdr:spPr>
        <a:xfrm>
          <a:off x="1968500" y="617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137795</xdr:rowOff>
    </xdr:from>
    <xdr:to>
      <xdr:col>6</xdr:col>
      <xdr:colOff>38100</xdr:colOff>
      <xdr:row>36</xdr:row>
      <xdr:rowOff>67945</xdr:rowOff>
    </xdr:to>
    <xdr:sp macro="" textlink="">
      <xdr:nvSpPr>
        <xdr:cNvPr id="67" name="フローチャート: 判断 66">
          <a:extLst>
            <a:ext uri="{FF2B5EF4-FFF2-40B4-BE49-F238E27FC236}">
              <a16:creationId xmlns:a16="http://schemas.microsoft.com/office/drawing/2014/main" id="{08AC1C7E-911B-4F36-B21B-8DED3E014660}"/>
            </a:ext>
          </a:extLst>
        </xdr:cNvPr>
        <xdr:cNvSpPr/>
      </xdr:nvSpPr>
      <xdr:spPr>
        <a:xfrm>
          <a:off x="1079500" y="613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54CE905-69BE-4A3F-B50C-06D501711FC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D368445-F100-42BA-913C-B628A4702A0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B37B58E-B075-4297-848F-67FB517E676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88B6408-0FAD-4205-B183-BFCACD80709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C2909C9D-D55A-4ED7-BC72-16E9A193A80A}"/>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166370</xdr:rowOff>
    </xdr:from>
    <xdr:to>
      <xdr:col>24</xdr:col>
      <xdr:colOff>114300</xdr:colOff>
      <xdr:row>37</xdr:row>
      <xdr:rowOff>96520</xdr:rowOff>
    </xdr:to>
    <xdr:sp macro="" textlink="">
      <xdr:nvSpPr>
        <xdr:cNvPr id="73" name="楕円 72">
          <a:extLst>
            <a:ext uri="{FF2B5EF4-FFF2-40B4-BE49-F238E27FC236}">
              <a16:creationId xmlns:a16="http://schemas.microsoft.com/office/drawing/2014/main" id="{F55E739D-3E8D-4E08-B345-DC311EF52FA8}"/>
            </a:ext>
          </a:extLst>
        </xdr:cNvPr>
        <xdr:cNvSpPr/>
      </xdr:nvSpPr>
      <xdr:spPr>
        <a:xfrm>
          <a:off x="4584700" y="633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144797</xdr:rowOff>
    </xdr:from>
    <xdr:ext cx="405111" cy="259045"/>
    <xdr:sp macro="" textlink="">
      <xdr:nvSpPr>
        <xdr:cNvPr id="74" name="【図書館】&#10;有形固定資産減価償却率該当値テキスト">
          <a:extLst>
            <a:ext uri="{FF2B5EF4-FFF2-40B4-BE49-F238E27FC236}">
              <a16:creationId xmlns:a16="http://schemas.microsoft.com/office/drawing/2014/main" id="{D2BD998C-B191-4E33-9725-C8BF13076211}"/>
            </a:ext>
          </a:extLst>
        </xdr:cNvPr>
        <xdr:cNvSpPr txBox="1"/>
      </xdr:nvSpPr>
      <xdr:spPr>
        <a:xfrm>
          <a:off x="4673600" y="631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128270</xdr:rowOff>
    </xdr:from>
    <xdr:to>
      <xdr:col>20</xdr:col>
      <xdr:colOff>38100</xdr:colOff>
      <xdr:row>37</xdr:row>
      <xdr:rowOff>58420</xdr:rowOff>
    </xdr:to>
    <xdr:sp macro="" textlink="">
      <xdr:nvSpPr>
        <xdr:cNvPr id="75" name="楕円 74">
          <a:extLst>
            <a:ext uri="{FF2B5EF4-FFF2-40B4-BE49-F238E27FC236}">
              <a16:creationId xmlns:a16="http://schemas.microsoft.com/office/drawing/2014/main" id="{B8100DF8-3527-4819-B8B8-4D7CC32A1C5B}"/>
            </a:ext>
          </a:extLst>
        </xdr:cNvPr>
        <xdr:cNvSpPr/>
      </xdr:nvSpPr>
      <xdr:spPr>
        <a:xfrm>
          <a:off x="3746500" y="63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7620</xdr:rowOff>
    </xdr:from>
    <xdr:to>
      <xdr:col>24</xdr:col>
      <xdr:colOff>63500</xdr:colOff>
      <xdr:row>37</xdr:row>
      <xdr:rowOff>45720</xdr:rowOff>
    </xdr:to>
    <xdr:cxnSp macro="">
      <xdr:nvCxnSpPr>
        <xdr:cNvPr id="76" name="直線コネクタ 75">
          <a:extLst>
            <a:ext uri="{FF2B5EF4-FFF2-40B4-BE49-F238E27FC236}">
              <a16:creationId xmlns:a16="http://schemas.microsoft.com/office/drawing/2014/main" id="{41FB4497-42A3-4489-BFB5-E7FB8770BD2C}"/>
            </a:ext>
          </a:extLst>
        </xdr:cNvPr>
        <xdr:cNvCxnSpPr/>
      </xdr:nvCxnSpPr>
      <xdr:spPr>
        <a:xfrm>
          <a:off x="3797300" y="635127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101600</xdr:rowOff>
    </xdr:from>
    <xdr:to>
      <xdr:col>15</xdr:col>
      <xdr:colOff>101600</xdr:colOff>
      <xdr:row>37</xdr:row>
      <xdr:rowOff>31750</xdr:rowOff>
    </xdr:to>
    <xdr:sp macro="" textlink="">
      <xdr:nvSpPr>
        <xdr:cNvPr id="77" name="楕円 76">
          <a:extLst>
            <a:ext uri="{FF2B5EF4-FFF2-40B4-BE49-F238E27FC236}">
              <a16:creationId xmlns:a16="http://schemas.microsoft.com/office/drawing/2014/main" id="{FDC66D38-8CF2-459C-8201-40019D1F54CC}"/>
            </a:ext>
          </a:extLst>
        </xdr:cNvPr>
        <xdr:cNvSpPr/>
      </xdr:nvSpPr>
      <xdr:spPr>
        <a:xfrm>
          <a:off x="28575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152400</xdr:rowOff>
    </xdr:from>
    <xdr:to>
      <xdr:col>19</xdr:col>
      <xdr:colOff>177800</xdr:colOff>
      <xdr:row>37</xdr:row>
      <xdr:rowOff>7620</xdr:rowOff>
    </xdr:to>
    <xdr:cxnSp macro="">
      <xdr:nvCxnSpPr>
        <xdr:cNvPr id="78" name="直線コネクタ 77">
          <a:extLst>
            <a:ext uri="{FF2B5EF4-FFF2-40B4-BE49-F238E27FC236}">
              <a16:creationId xmlns:a16="http://schemas.microsoft.com/office/drawing/2014/main" id="{4EBA6AC0-03F0-4B0E-8904-D4726A5F5A89}"/>
            </a:ext>
          </a:extLst>
        </xdr:cNvPr>
        <xdr:cNvCxnSpPr/>
      </xdr:nvCxnSpPr>
      <xdr:spPr>
        <a:xfrm>
          <a:off x="2908300" y="63246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36830</xdr:rowOff>
    </xdr:from>
    <xdr:to>
      <xdr:col>10</xdr:col>
      <xdr:colOff>165100</xdr:colOff>
      <xdr:row>36</xdr:row>
      <xdr:rowOff>138430</xdr:rowOff>
    </xdr:to>
    <xdr:sp macro="" textlink="">
      <xdr:nvSpPr>
        <xdr:cNvPr id="79" name="楕円 78">
          <a:extLst>
            <a:ext uri="{FF2B5EF4-FFF2-40B4-BE49-F238E27FC236}">
              <a16:creationId xmlns:a16="http://schemas.microsoft.com/office/drawing/2014/main" id="{8150C3ED-C888-48D6-BD14-21226E3CD437}"/>
            </a:ext>
          </a:extLst>
        </xdr:cNvPr>
        <xdr:cNvSpPr/>
      </xdr:nvSpPr>
      <xdr:spPr>
        <a:xfrm>
          <a:off x="1968500" y="620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87630</xdr:rowOff>
    </xdr:from>
    <xdr:to>
      <xdr:col>15</xdr:col>
      <xdr:colOff>50800</xdr:colOff>
      <xdr:row>36</xdr:row>
      <xdr:rowOff>152400</xdr:rowOff>
    </xdr:to>
    <xdr:cxnSp macro="">
      <xdr:nvCxnSpPr>
        <xdr:cNvPr id="80" name="直線コネクタ 79">
          <a:extLst>
            <a:ext uri="{FF2B5EF4-FFF2-40B4-BE49-F238E27FC236}">
              <a16:creationId xmlns:a16="http://schemas.microsoft.com/office/drawing/2014/main" id="{8FDE4CE7-A9B3-4D1F-89BE-12DF6AB2F95F}"/>
            </a:ext>
          </a:extLst>
        </xdr:cNvPr>
        <xdr:cNvCxnSpPr/>
      </xdr:nvCxnSpPr>
      <xdr:spPr>
        <a:xfrm>
          <a:off x="2019300" y="625983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168275</xdr:rowOff>
    </xdr:from>
    <xdr:to>
      <xdr:col>6</xdr:col>
      <xdr:colOff>38100</xdr:colOff>
      <xdr:row>36</xdr:row>
      <xdr:rowOff>98425</xdr:rowOff>
    </xdr:to>
    <xdr:sp macro="" textlink="">
      <xdr:nvSpPr>
        <xdr:cNvPr id="81" name="楕円 80">
          <a:extLst>
            <a:ext uri="{FF2B5EF4-FFF2-40B4-BE49-F238E27FC236}">
              <a16:creationId xmlns:a16="http://schemas.microsoft.com/office/drawing/2014/main" id="{1095FCD0-D0AE-4171-915B-5073BB2941C4}"/>
            </a:ext>
          </a:extLst>
        </xdr:cNvPr>
        <xdr:cNvSpPr/>
      </xdr:nvSpPr>
      <xdr:spPr>
        <a:xfrm>
          <a:off x="1079500" y="616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47625</xdr:rowOff>
    </xdr:from>
    <xdr:to>
      <xdr:col>10</xdr:col>
      <xdr:colOff>114300</xdr:colOff>
      <xdr:row>36</xdr:row>
      <xdr:rowOff>87630</xdr:rowOff>
    </xdr:to>
    <xdr:cxnSp macro="">
      <xdr:nvCxnSpPr>
        <xdr:cNvPr id="82" name="直線コネクタ 81">
          <a:extLst>
            <a:ext uri="{FF2B5EF4-FFF2-40B4-BE49-F238E27FC236}">
              <a16:creationId xmlns:a16="http://schemas.microsoft.com/office/drawing/2014/main" id="{617100D8-AF1E-41B8-9C7B-24DA60ABAA3B}"/>
            </a:ext>
          </a:extLst>
        </xdr:cNvPr>
        <xdr:cNvCxnSpPr/>
      </xdr:nvCxnSpPr>
      <xdr:spPr>
        <a:xfrm>
          <a:off x="1130300" y="621982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151147</xdr:rowOff>
    </xdr:from>
    <xdr:ext cx="405111" cy="259045"/>
    <xdr:sp macro="" textlink="">
      <xdr:nvSpPr>
        <xdr:cNvPr id="83" name="n_1aveValue【図書館】&#10;有形固定資産減価償却率">
          <a:extLst>
            <a:ext uri="{FF2B5EF4-FFF2-40B4-BE49-F238E27FC236}">
              <a16:creationId xmlns:a16="http://schemas.microsoft.com/office/drawing/2014/main" id="{63469896-8F4A-4F3A-9CA4-EEB721C3DE1E}"/>
            </a:ext>
          </a:extLst>
        </xdr:cNvPr>
        <xdr:cNvSpPr txBox="1"/>
      </xdr:nvSpPr>
      <xdr:spPr>
        <a:xfrm>
          <a:off x="3582044" y="598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120667</xdr:rowOff>
    </xdr:from>
    <xdr:ext cx="405111" cy="259045"/>
    <xdr:sp macro="" textlink="">
      <xdr:nvSpPr>
        <xdr:cNvPr id="84" name="n_2aveValue【図書館】&#10;有形固定資産減価償却率">
          <a:extLst>
            <a:ext uri="{FF2B5EF4-FFF2-40B4-BE49-F238E27FC236}">
              <a16:creationId xmlns:a16="http://schemas.microsoft.com/office/drawing/2014/main" id="{5AF357EC-94F1-4E0E-A206-8BC676BF872D}"/>
            </a:ext>
          </a:extLst>
        </xdr:cNvPr>
        <xdr:cNvSpPr txBox="1"/>
      </xdr:nvSpPr>
      <xdr:spPr>
        <a:xfrm>
          <a:off x="2705744" y="594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116857</xdr:rowOff>
    </xdr:from>
    <xdr:ext cx="405111" cy="259045"/>
    <xdr:sp macro="" textlink="">
      <xdr:nvSpPr>
        <xdr:cNvPr id="85" name="n_3aveValue【図書館】&#10;有形固定資産減価償却率">
          <a:extLst>
            <a:ext uri="{FF2B5EF4-FFF2-40B4-BE49-F238E27FC236}">
              <a16:creationId xmlns:a16="http://schemas.microsoft.com/office/drawing/2014/main" id="{71FC0A39-685E-4DB6-A09C-F060156EE4EB}"/>
            </a:ext>
          </a:extLst>
        </xdr:cNvPr>
        <xdr:cNvSpPr txBox="1"/>
      </xdr:nvSpPr>
      <xdr:spPr>
        <a:xfrm>
          <a:off x="1816744" y="594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84472</xdr:rowOff>
    </xdr:from>
    <xdr:ext cx="405111" cy="259045"/>
    <xdr:sp macro="" textlink="">
      <xdr:nvSpPr>
        <xdr:cNvPr id="86" name="n_4aveValue【図書館】&#10;有形固定資産減価償却率">
          <a:extLst>
            <a:ext uri="{FF2B5EF4-FFF2-40B4-BE49-F238E27FC236}">
              <a16:creationId xmlns:a16="http://schemas.microsoft.com/office/drawing/2014/main" id="{00E5FA06-7BE1-423E-9C23-26EB056DC9DC}"/>
            </a:ext>
          </a:extLst>
        </xdr:cNvPr>
        <xdr:cNvSpPr txBox="1"/>
      </xdr:nvSpPr>
      <xdr:spPr>
        <a:xfrm>
          <a:off x="927744" y="591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49547</xdr:rowOff>
    </xdr:from>
    <xdr:ext cx="405111" cy="259045"/>
    <xdr:sp macro="" textlink="">
      <xdr:nvSpPr>
        <xdr:cNvPr id="87" name="n_1mainValue【図書館】&#10;有形固定資産減価償却率">
          <a:extLst>
            <a:ext uri="{FF2B5EF4-FFF2-40B4-BE49-F238E27FC236}">
              <a16:creationId xmlns:a16="http://schemas.microsoft.com/office/drawing/2014/main" id="{180330E7-4A80-4C55-8496-C1113DABB96D}"/>
            </a:ext>
          </a:extLst>
        </xdr:cNvPr>
        <xdr:cNvSpPr txBox="1"/>
      </xdr:nvSpPr>
      <xdr:spPr>
        <a:xfrm>
          <a:off x="3582044"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22877</xdr:rowOff>
    </xdr:from>
    <xdr:ext cx="405111" cy="259045"/>
    <xdr:sp macro="" textlink="">
      <xdr:nvSpPr>
        <xdr:cNvPr id="88" name="n_2mainValue【図書館】&#10;有形固定資産減価償却率">
          <a:extLst>
            <a:ext uri="{FF2B5EF4-FFF2-40B4-BE49-F238E27FC236}">
              <a16:creationId xmlns:a16="http://schemas.microsoft.com/office/drawing/2014/main" id="{D15BA3F7-6D75-465E-B725-7817A3D8C024}"/>
            </a:ext>
          </a:extLst>
        </xdr:cNvPr>
        <xdr:cNvSpPr txBox="1"/>
      </xdr:nvSpPr>
      <xdr:spPr>
        <a:xfrm>
          <a:off x="2705744" y="636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129557</xdr:rowOff>
    </xdr:from>
    <xdr:ext cx="405111" cy="259045"/>
    <xdr:sp macro="" textlink="">
      <xdr:nvSpPr>
        <xdr:cNvPr id="89" name="n_3mainValue【図書館】&#10;有形固定資産減価償却率">
          <a:extLst>
            <a:ext uri="{FF2B5EF4-FFF2-40B4-BE49-F238E27FC236}">
              <a16:creationId xmlns:a16="http://schemas.microsoft.com/office/drawing/2014/main" id="{5E8F7B2B-564D-457C-ABC2-52A928C291A7}"/>
            </a:ext>
          </a:extLst>
        </xdr:cNvPr>
        <xdr:cNvSpPr txBox="1"/>
      </xdr:nvSpPr>
      <xdr:spPr>
        <a:xfrm>
          <a:off x="1816744" y="6301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89552</xdr:rowOff>
    </xdr:from>
    <xdr:ext cx="405111" cy="259045"/>
    <xdr:sp macro="" textlink="">
      <xdr:nvSpPr>
        <xdr:cNvPr id="90" name="n_4mainValue【図書館】&#10;有形固定資産減価償却率">
          <a:extLst>
            <a:ext uri="{FF2B5EF4-FFF2-40B4-BE49-F238E27FC236}">
              <a16:creationId xmlns:a16="http://schemas.microsoft.com/office/drawing/2014/main" id="{8096BBB6-F75D-46AA-8A2F-F6CCDE75B082}"/>
            </a:ext>
          </a:extLst>
        </xdr:cNvPr>
        <xdr:cNvSpPr txBox="1"/>
      </xdr:nvSpPr>
      <xdr:spPr>
        <a:xfrm>
          <a:off x="927744" y="6261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89FFE2CD-641F-4AC4-8AD8-22B9A8DFE35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EDE932A5-2E73-4373-AE2A-9E7D7CE74AB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D4A72E82-EF7E-45D9-936D-8710F67C065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9EC2A835-6A85-4CF5-A591-DD645DEE60E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63EC7855-FFC8-4A2A-9AE1-B3DF31247A2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518779B6-4C14-40D8-92B0-AA7905BE63C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D707D63D-E7C7-4D2D-8E59-74B3206F6EB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31DF7295-C6C5-431C-8A3F-040B7A6F43A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DDC2A402-6A45-42D7-A48A-84F320549D25}"/>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A023AA6C-C449-434F-9A86-A0D716F6306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699DA98E-5F9F-4A4E-878B-6ACD0EE9E37F}"/>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0906842A-CDFA-45FE-8DB8-87317D2DFED5}"/>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8FE1AE1B-E720-4C07-BE09-87428419661A}"/>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4" name="テキスト ボックス 103">
          <a:extLst>
            <a:ext uri="{FF2B5EF4-FFF2-40B4-BE49-F238E27FC236}">
              <a16:creationId xmlns:a16="http://schemas.microsoft.com/office/drawing/2014/main" id="{FB64F67C-5B75-45C5-ADB4-3FE8916A3F25}"/>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D984002F-7F7B-4817-8A88-AC538B519A1E}"/>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6" name="テキスト ボックス 105">
          <a:extLst>
            <a:ext uri="{FF2B5EF4-FFF2-40B4-BE49-F238E27FC236}">
              <a16:creationId xmlns:a16="http://schemas.microsoft.com/office/drawing/2014/main" id="{FFF12E2B-FEBD-4309-AAE9-48BC340AA645}"/>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FE0A0752-F9A4-4BF4-A076-D22EAFA0D8D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8" name="テキスト ボックス 107">
          <a:extLst>
            <a:ext uri="{FF2B5EF4-FFF2-40B4-BE49-F238E27FC236}">
              <a16:creationId xmlns:a16="http://schemas.microsoft.com/office/drawing/2014/main" id="{E2C84DD3-3BFA-4796-9B64-49F8328823F9}"/>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7C782F10-1661-4B22-AD5C-2026C3396AEC}"/>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F5863227-EBDC-412E-B9AC-4C024B5809F3}"/>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61C8EF1F-929B-49ED-83CA-750E180385BF}"/>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110490</xdr:rowOff>
    </xdr:from>
    <xdr:to>
      <xdr:col>54</xdr:col>
      <xdr:colOff>189865</xdr:colOff>
      <xdr:row>40</xdr:row>
      <xdr:rowOff>167640</xdr:rowOff>
    </xdr:to>
    <xdr:cxnSp macro="">
      <xdr:nvCxnSpPr>
        <xdr:cNvPr id="112" name="直線コネクタ 111">
          <a:extLst>
            <a:ext uri="{FF2B5EF4-FFF2-40B4-BE49-F238E27FC236}">
              <a16:creationId xmlns:a16="http://schemas.microsoft.com/office/drawing/2014/main" id="{E59D9CE2-1185-4CE6-8DC3-0432B8B1A3E2}"/>
            </a:ext>
          </a:extLst>
        </xdr:cNvPr>
        <xdr:cNvCxnSpPr/>
      </xdr:nvCxnSpPr>
      <xdr:spPr>
        <a:xfrm flipV="1">
          <a:off x="10476865" y="576834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17</xdr:rowOff>
    </xdr:from>
    <xdr:ext cx="469744" cy="259045"/>
    <xdr:sp macro="" textlink="">
      <xdr:nvSpPr>
        <xdr:cNvPr id="113" name="【図書館】&#10;一人当たり面積最小値テキスト">
          <a:extLst>
            <a:ext uri="{FF2B5EF4-FFF2-40B4-BE49-F238E27FC236}">
              <a16:creationId xmlns:a16="http://schemas.microsoft.com/office/drawing/2014/main" id="{5496AA3C-6F6D-4A7B-AFAD-DF0A992BA570}"/>
            </a:ext>
          </a:extLst>
        </xdr:cNvPr>
        <xdr:cNvSpPr txBox="1"/>
      </xdr:nvSpPr>
      <xdr:spPr>
        <a:xfrm>
          <a:off x="10515600"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167640</xdr:rowOff>
    </xdr:from>
    <xdr:to>
      <xdr:col>55</xdr:col>
      <xdr:colOff>88900</xdr:colOff>
      <xdr:row>40</xdr:row>
      <xdr:rowOff>167640</xdr:rowOff>
    </xdr:to>
    <xdr:cxnSp macro="">
      <xdr:nvCxnSpPr>
        <xdr:cNvPr id="114" name="直線コネクタ 113">
          <a:extLst>
            <a:ext uri="{FF2B5EF4-FFF2-40B4-BE49-F238E27FC236}">
              <a16:creationId xmlns:a16="http://schemas.microsoft.com/office/drawing/2014/main" id="{7AA66CE9-11C1-45EC-9B37-0A5DBA26D8B7}"/>
            </a:ext>
          </a:extLst>
        </xdr:cNvPr>
        <xdr:cNvCxnSpPr/>
      </xdr:nvCxnSpPr>
      <xdr:spPr>
        <a:xfrm>
          <a:off x="10388600" y="702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57167</xdr:rowOff>
    </xdr:from>
    <xdr:ext cx="469744" cy="259045"/>
    <xdr:sp macro="" textlink="">
      <xdr:nvSpPr>
        <xdr:cNvPr id="115" name="【図書館】&#10;一人当たり面積最大値テキスト">
          <a:extLst>
            <a:ext uri="{FF2B5EF4-FFF2-40B4-BE49-F238E27FC236}">
              <a16:creationId xmlns:a16="http://schemas.microsoft.com/office/drawing/2014/main" id="{C95BEC34-BC2A-4514-85CE-03C5D26AB3C4}"/>
            </a:ext>
          </a:extLst>
        </xdr:cNvPr>
        <xdr:cNvSpPr txBox="1"/>
      </xdr:nvSpPr>
      <xdr:spPr>
        <a:xfrm>
          <a:off x="10515600" y="554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110490</xdr:rowOff>
    </xdr:from>
    <xdr:to>
      <xdr:col>55</xdr:col>
      <xdr:colOff>88900</xdr:colOff>
      <xdr:row>33</xdr:row>
      <xdr:rowOff>110490</xdr:rowOff>
    </xdr:to>
    <xdr:cxnSp macro="">
      <xdr:nvCxnSpPr>
        <xdr:cNvPr id="116" name="直線コネクタ 115">
          <a:extLst>
            <a:ext uri="{FF2B5EF4-FFF2-40B4-BE49-F238E27FC236}">
              <a16:creationId xmlns:a16="http://schemas.microsoft.com/office/drawing/2014/main" id="{3B8C4B20-D0F2-4D75-8046-AA043D022F97}"/>
            </a:ext>
          </a:extLst>
        </xdr:cNvPr>
        <xdr:cNvCxnSpPr/>
      </xdr:nvCxnSpPr>
      <xdr:spPr>
        <a:xfrm>
          <a:off x="10388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129557</xdr:rowOff>
    </xdr:from>
    <xdr:ext cx="469744" cy="259045"/>
    <xdr:sp macro="" textlink="">
      <xdr:nvSpPr>
        <xdr:cNvPr id="117" name="【図書館】&#10;一人当たり面積平均値テキスト">
          <a:extLst>
            <a:ext uri="{FF2B5EF4-FFF2-40B4-BE49-F238E27FC236}">
              <a16:creationId xmlns:a16="http://schemas.microsoft.com/office/drawing/2014/main" id="{5356B4AC-3C19-4C24-B793-C4AFC3DB1FE4}"/>
            </a:ext>
          </a:extLst>
        </xdr:cNvPr>
        <xdr:cNvSpPr txBox="1"/>
      </xdr:nvSpPr>
      <xdr:spPr>
        <a:xfrm>
          <a:off x="10515600" y="6473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151130</xdr:rowOff>
    </xdr:from>
    <xdr:to>
      <xdr:col>55</xdr:col>
      <xdr:colOff>50800</xdr:colOff>
      <xdr:row>38</xdr:row>
      <xdr:rowOff>81280</xdr:rowOff>
    </xdr:to>
    <xdr:sp macro="" textlink="">
      <xdr:nvSpPr>
        <xdr:cNvPr id="118" name="フローチャート: 判断 117">
          <a:extLst>
            <a:ext uri="{FF2B5EF4-FFF2-40B4-BE49-F238E27FC236}">
              <a16:creationId xmlns:a16="http://schemas.microsoft.com/office/drawing/2014/main" id="{C9B3CFA8-F4C1-43CC-B67A-3E2D9294EA9E}"/>
            </a:ext>
          </a:extLst>
        </xdr:cNvPr>
        <xdr:cNvSpPr/>
      </xdr:nvSpPr>
      <xdr:spPr>
        <a:xfrm>
          <a:off x="10426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xdr:rowOff>
    </xdr:from>
    <xdr:to>
      <xdr:col>50</xdr:col>
      <xdr:colOff>165100</xdr:colOff>
      <xdr:row>38</xdr:row>
      <xdr:rowOff>104140</xdr:rowOff>
    </xdr:to>
    <xdr:sp macro="" textlink="">
      <xdr:nvSpPr>
        <xdr:cNvPr id="119" name="フローチャート: 判断 118">
          <a:extLst>
            <a:ext uri="{FF2B5EF4-FFF2-40B4-BE49-F238E27FC236}">
              <a16:creationId xmlns:a16="http://schemas.microsoft.com/office/drawing/2014/main" id="{0667BC1D-A275-4532-AAE4-4006AFEE8411}"/>
            </a:ext>
          </a:extLst>
        </xdr:cNvPr>
        <xdr:cNvSpPr/>
      </xdr:nvSpPr>
      <xdr:spPr>
        <a:xfrm>
          <a:off x="9588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xdr:rowOff>
    </xdr:from>
    <xdr:to>
      <xdr:col>46</xdr:col>
      <xdr:colOff>38100</xdr:colOff>
      <xdr:row>38</xdr:row>
      <xdr:rowOff>104140</xdr:rowOff>
    </xdr:to>
    <xdr:sp macro="" textlink="">
      <xdr:nvSpPr>
        <xdr:cNvPr id="120" name="フローチャート: 判断 119">
          <a:extLst>
            <a:ext uri="{FF2B5EF4-FFF2-40B4-BE49-F238E27FC236}">
              <a16:creationId xmlns:a16="http://schemas.microsoft.com/office/drawing/2014/main" id="{7A06F778-5E6B-47DE-864D-403A463C5A8B}"/>
            </a:ext>
          </a:extLst>
        </xdr:cNvPr>
        <xdr:cNvSpPr/>
      </xdr:nvSpPr>
      <xdr:spPr>
        <a:xfrm>
          <a:off x="8699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2540</xdr:rowOff>
    </xdr:from>
    <xdr:to>
      <xdr:col>41</xdr:col>
      <xdr:colOff>101600</xdr:colOff>
      <xdr:row>38</xdr:row>
      <xdr:rowOff>104140</xdr:rowOff>
    </xdr:to>
    <xdr:sp macro="" textlink="">
      <xdr:nvSpPr>
        <xdr:cNvPr id="121" name="フローチャート: 判断 120">
          <a:extLst>
            <a:ext uri="{FF2B5EF4-FFF2-40B4-BE49-F238E27FC236}">
              <a16:creationId xmlns:a16="http://schemas.microsoft.com/office/drawing/2014/main" id="{C70A8CC1-39AC-415D-96A4-83DA8A2B6EBD}"/>
            </a:ext>
          </a:extLst>
        </xdr:cNvPr>
        <xdr:cNvSpPr/>
      </xdr:nvSpPr>
      <xdr:spPr>
        <a:xfrm>
          <a:off x="7810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25400</xdr:rowOff>
    </xdr:from>
    <xdr:to>
      <xdr:col>36</xdr:col>
      <xdr:colOff>165100</xdr:colOff>
      <xdr:row>38</xdr:row>
      <xdr:rowOff>127000</xdr:rowOff>
    </xdr:to>
    <xdr:sp macro="" textlink="">
      <xdr:nvSpPr>
        <xdr:cNvPr id="122" name="フローチャート: 判断 121">
          <a:extLst>
            <a:ext uri="{FF2B5EF4-FFF2-40B4-BE49-F238E27FC236}">
              <a16:creationId xmlns:a16="http://schemas.microsoft.com/office/drawing/2014/main" id="{294C1FA9-5741-4FBB-9DCC-2F124D37CFCF}"/>
            </a:ext>
          </a:extLst>
        </xdr:cNvPr>
        <xdr:cNvSpPr/>
      </xdr:nvSpPr>
      <xdr:spPr>
        <a:xfrm>
          <a:off x="6921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9FDE16E5-BE43-4A8E-BCEE-411BB1669F6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C4450C92-3101-43A9-BDF1-1CBFE1349A03}"/>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B85A86C2-C516-4C9C-9545-65E4E4CB8D17}"/>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C4D11FCD-5817-47EF-82C6-A1D6F6F6586D}"/>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332EF288-C595-4488-8525-FD28F661AD74}"/>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48260</xdr:rowOff>
    </xdr:from>
    <xdr:to>
      <xdr:col>55</xdr:col>
      <xdr:colOff>50800</xdr:colOff>
      <xdr:row>36</xdr:row>
      <xdr:rowOff>149860</xdr:rowOff>
    </xdr:to>
    <xdr:sp macro="" textlink="">
      <xdr:nvSpPr>
        <xdr:cNvPr id="128" name="楕円 127">
          <a:extLst>
            <a:ext uri="{FF2B5EF4-FFF2-40B4-BE49-F238E27FC236}">
              <a16:creationId xmlns:a16="http://schemas.microsoft.com/office/drawing/2014/main" id="{37E27068-6BAB-41E4-91CA-E568C8C2EC72}"/>
            </a:ext>
          </a:extLst>
        </xdr:cNvPr>
        <xdr:cNvSpPr/>
      </xdr:nvSpPr>
      <xdr:spPr>
        <a:xfrm>
          <a:off x="104267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71137</xdr:rowOff>
    </xdr:from>
    <xdr:ext cx="469744" cy="259045"/>
    <xdr:sp macro="" textlink="">
      <xdr:nvSpPr>
        <xdr:cNvPr id="129" name="【図書館】&#10;一人当たり面積該当値テキスト">
          <a:extLst>
            <a:ext uri="{FF2B5EF4-FFF2-40B4-BE49-F238E27FC236}">
              <a16:creationId xmlns:a16="http://schemas.microsoft.com/office/drawing/2014/main" id="{33E25520-8281-40EA-8FBD-8695A6A00317}"/>
            </a:ext>
          </a:extLst>
        </xdr:cNvPr>
        <xdr:cNvSpPr txBox="1"/>
      </xdr:nvSpPr>
      <xdr:spPr>
        <a:xfrm>
          <a:off x="10515600" y="6071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48260</xdr:rowOff>
    </xdr:from>
    <xdr:to>
      <xdr:col>50</xdr:col>
      <xdr:colOff>165100</xdr:colOff>
      <xdr:row>36</xdr:row>
      <xdr:rowOff>149860</xdr:rowOff>
    </xdr:to>
    <xdr:sp macro="" textlink="">
      <xdr:nvSpPr>
        <xdr:cNvPr id="130" name="楕円 129">
          <a:extLst>
            <a:ext uri="{FF2B5EF4-FFF2-40B4-BE49-F238E27FC236}">
              <a16:creationId xmlns:a16="http://schemas.microsoft.com/office/drawing/2014/main" id="{E7C76F27-D90D-474C-A579-0C85584BAE18}"/>
            </a:ext>
          </a:extLst>
        </xdr:cNvPr>
        <xdr:cNvSpPr/>
      </xdr:nvSpPr>
      <xdr:spPr>
        <a:xfrm>
          <a:off x="95885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99060</xdr:rowOff>
    </xdr:from>
    <xdr:to>
      <xdr:col>55</xdr:col>
      <xdr:colOff>0</xdr:colOff>
      <xdr:row>36</xdr:row>
      <xdr:rowOff>99060</xdr:rowOff>
    </xdr:to>
    <xdr:cxnSp macro="">
      <xdr:nvCxnSpPr>
        <xdr:cNvPr id="131" name="直線コネクタ 130">
          <a:extLst>
            <a:ext uri="{FF2B5EF4-FFF2-40B4-BE49-F238E27FC236}">
              <a16:creationId xmlns:a16="http://schemas.microsoft.com/office/drawing/2014/main" id="{5ACC152F-554C-4E4F-8AD3-3628235F0212}"/>
            </a:ext>
          </a:extLst>
        </xdr:cNvPr>
        <xdr:cNvCxnSpPr/>
      </xdr:nvCxnSpPr>
      <xdr:spPr>
        <a:xfrm>
          <a:off x="9639300" y="62712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48260</xdr:rowOff>
    </xdr:from>
    <xdr:to>
      <xdr:col>46</xdr:col>
      <xdr:colOff>38100</xdr:colOff>
      <xdr:row>36</xdr:row>
      <xdr:rowOff>149860</xdr:rowOff>
    </xdr:to>
    <xdr:sp macro="" textlink="">
      <xdr:nvSpPr>
        <xdr:cNvPr id="132" name="楕円 131">
          <a:extLst>
            <a:ext uri="{FF2B5EF4-FFF2-40B4-BE49-F238E27FC236}">
              <a16:creationId xmlns:a16="http://schemas.microsoft.com/office/drawing/2014/main" id="{E013248B-4921-4A81-BFFE-D10BA307850A}"/>
            </a:ext>
          </a:extLst>
        </xdr:cNvPr>
        <xdr:cNvSpPr/>
      </xdr:nvSpPr>
      <xdr:spPr>
        <a:xfrm>
          <a:off x="86995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99060</xdr:rowOff>
    </xdr:from>
    <xdr:to>
      <xdr:col>50</xdr:col>
      <xdr:colOff>114300</xdr:colOff>
      <xdr:row>36</xdr:row>
      <xdr:rowOff>99060</xdr:rowOff>
    </xdr:to>
    <xdr:cxnSp macro="">
      <xdr:nvCxnSpPr>
        <xdr:cNvPr id="133" name="直線コネクタ 132">
          <a:extLst>
            <a:ext uri="{FF2B5EF4-FFF2-40B4-BE49-F238E27FC236}">
              <a16:creationId xmlns:a16="http://schemas.microsoft.com/office/drawing/2014/main" id="{1AEE2D23-E428-4277-BC7F-47070C6EC97A}"/>
            </a:ext>
          </a:extLst>
        </xdr:cNvPr>
        <xdr:cNvCxnSpPr/>
      </xdr:nvCxnSpPr>
      <xdr:spPr>
        <a:xfrm>
          <a:off x="8750300" y="62712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48260</xdr:rowOff>
    </xdr:from>
    <xdr:to>
      <xdr:col>41</xdr:col>
      <xdr:colOff>101600</xdr:colOff>
      <xdr:row>36</xdr:row>
      <xdr:rowOff>149860</xdr:rowOff>
    </xdr:to>
    <xdr:sp macro="" textlink="">
      <xdr:nvSpPr>
        <xdr:cNvPr id="134" name="楕円 133">
          <a:extLst>
            <a:ext uri="{FF2B5EF4-FFF2-40B4-BE49-F238E27FC236}">
              <a16:creationId xmlns:a16="http://schemas.microsoft.com/office/drawing/2014/main" id="{A4BA8164-34CC-4D47-B92E-0BF81D7156B2}"/>
            </a:ext>
          </a:extLst>
        </xdr:cNvPr>
        <xdr:cNvSpPr/>
      </xdr:nvSpPr>
      <xdr:spPr>
        <a:xfrm>
          <a:off x="78105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99060</xdr:rowOff>
    </xdr:from>
    <xdr:to>
      <xdr:col>45</xdr:col>
      <xdr:colOff>177800</xdr:colOff>
      <xdr:row>36</xdr:row>
      <xdr:rowOff>99060</xdr:rowOff>
    </xdr:to>
    <xdr:cxnSp macro="">
      <xdr:nvCxnSpPr>
        <xdr:cNvPr id="135" name="直線コネクタ 134">
          <a:extLst>
            <a:ext uri="{FF2B5EF4-FFF2-40B4-BE49-F238E27FC236}">
              <a16:creationId xmlns:a16="http://schemas.microsoft.com/office/drawing/2014/main" id="{5C00D819-144B-4541-AA59-74AADD23718E}"/>
            </a:ext>
          </a:extLst>
        </xdr:cNvPr>
        <xdr:cNvCxnSpPr/>
      </xdr:nvCxnSpPr>
      <xdr:spPr>
        <a:xfrm>
          <a:off x="7861300" y="62712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48260</xdr:rowOff>
    </xdr:from>
    <xdr:to>
      <xdr:col>36</xdr:col>
      <xdr:colOff>165100</xdr:colOff>
      <xdr:row>36</xdr:row>
      <xdr:rowOff>149860</xdr:rowOff>
    </xdr:to>
    <xdr:sp macro="" textlink="">
      <xdr:nvSpPr>
        <xdr:cNvPr id="136" name="楕円 135">
          <a:extLst>
            <a:ext uri="{FF2B5EF4-FFF2-40B4-BE49-F238E27FC236}">
              <a16:creationId xmlns:a16="http://schemas.microsoft.com/office/drawing/2014/main" id="{A894A72F-A4F5-4C0F-9AA3-DDCEB286BCA1}"/>
            </a:ext>
          </a:extLst>
        </xdr:cNvPr>
        <xdr:cNvSpPr/>
      </xdr:nvSpPr>
      <xdr:spPr>
        <a:xfrm>
          <a:off x="69215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99060</xdr:rowOff>
    </xdr:from>
    <xdr:to>
      <xdr:col>41</xdr:col>
      <xdr:colOff>50800</xdr:colOff>
      <xdr:row>36</xdr:row>
      <xdr:rowOff>99060</xdr:rowOff>
    </xdr:to>
    <xdr:cxnSp macro="">
      <xdr:nvCxnSpPr>
        <xdr:cNvPr id="137" name="直線コネクタ 136">
          <a:extLst>
            <a:ext uri="{FF2B5EF4-FFF2-40B4-BE49-F238E27FC236}">
              <a16:creationId xmlns:a16="http://schemas.microsoft.com/office/drawing/2014/main" id="{BCACB67B-073C-41D3-8DEA-B422A4E01E4D}"/>
            </a:ext>
          </a:extLst>
        </xdr:cNvPr>
        <xdr:cNvCxnSpPr/>
      </xdr:nvCxnSpPr>
      <xdr:spPr>
        <a:xfrm>
          <a:off x="6972300" y="62712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95267</xdr:rowOff>
    </xdr:from>
    <xdr:ext cx="469744" cy="259045"/>
    <xdr:sp macro="" textlink="">
      <xdr:nvSpPr>
        <xdr:cNvPr id="138" name="n_1aveValue【図書館】&#10;一人当たり面積">
          <a:extLst>
            <a:ext uri="{FF2B5EF4-FFF2-40B4-BE49-F238E27FC236}">
              <a16:creationId xmlns:a16="http://schemas.microsoft.com/office/drawing/2014/main" id="{4171AD78-9008-4001-BDAF-72C1600A0189}"/>
            </a:ext>
          </a:extLst>
        </xdr:cNvPr>
        <xdr:cNvSpPr txBox="1"/>
      </xdr:nvSpPr>
      <xdr:spPr>
        <a:xfrm>
          <a:off x="9391727" y="661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95267</xdr:rowOff>
    </xdr:from>
    <xdr:ext cx="469744" cy="259045"/>
    <xdr:sp macro="" textlink="">
      <xdr:nvSpPr>
        <xdr:cNvPr id="139" name="n_2aveValue【図書館】&#10;一人当たり面積">
          <a:extLst>
            <a:ext uri="{FF2B5EF4-FFF2-40B4-BE49-F238E27FC236}">
              <a16:creationId xmlns:a16="http://schemas.microsoft.com/office/drawing/2014/main" id="{80D875F7-7C61-4226-A289-39D64A0CCE6C}"/>
            </a:ext>
          </a:extLst>
        </xdr:cNvPr>
        <xdr:cNvSpPr txBox="1"/>
      </xdr:nvSpPr>
      <xdr:spPr>
        <a:xfrm>
          <a:off x="8515427" y="661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95267</xdr:rowOff>
    </xdr:from>
    <xdr:ext cx="469744" cy="259045"/>
    <xdr:sp macro="" textlink="">
      <xdr:nvSpPr>
        <xdr:cNvPr id="140" name="n_3aveValue【図書館】&#10;一人当たり面積">
          <a:extLst>
            <a:ext uri="{FF2B5EF4-FFF2-40B4-BE49-F238E27FC236}">
              <a16:creationId xmlns:a16="http://schemas.microsoft.com/office/drawing/2014/main" id="{864ABD39-E1F5-4BD3-900A-490A670DC8BC}"/>
            </a:ext>
          </a:extLst>
        </xdr:cNvPr>
        <xdr:cNvSpPr txBox="1"/>
      </xdr:nvSpPr>
      <xdr:spPr>
        <a:xfrm>
          <a:off x="7626427" y="661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118127</xdr:rowOff>
    </xdr:from>
    <xdr:ext cx="469744" cy="259045"/>
    <xdr:sp macro="" textlink="">
      <xdr:nvSpPr>
        <xdr:cNvPr id="141" name="n_4aveValue【図書館】&#10;一人当たり面積">
          <a:extLst>
            <a:ext uri="{FF2B5EF4-FFF2-40B4-BE49-F238E27FC236}">
              <a16:creationId xmlns:a16="http://schemas.microsoft.com/office/drawing/2014/main" id="{27979104-0D24-43EA-BFDC-F97E8F883613}"/>
            </a:ext>
          </a:extLst>
        </xdr:cNvPr>
        <xdr:cNvSpPr txBox="1"/>
      </xdr:nvSpPr>
      <xdr:spPr>
        <a:xfrm>
          <a:off x="67374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34</xdr:row>
      <xdr:rowOff>166387</xdr:rowOff>
    </xdr:from>
    <xdr:ext cx="469744" cy="259045"/>
    <xdr:sp macro="" textlink="">
      <xdr:nvSpPr>
        <xdr:cNvPr id="142" name="n_1mainValue【図書館】&#10;一人当たり面積">
          <a:extLst>
            <a:ext uri="{FF2B5EF4-FFF2-40B4-BE49-F238E27FC236}">
              <a16:creationId xmlns:a16="http://schemas.microsoft.com/office/drawing/2014/main" id="{D08855F7-BA58-4B78-A561-E5F9AD3EAB7B}"/>
            </a:ext>
          </a:extLst>
        </xdr:cNvPr>
        <xdr:cNvSpPr txBox="1"/>
      </xdr:nvSpPr>
      <xdr:spPr>
        <a:xfrm>
          <a:off x="9391727" y="5995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34</xdr:row>
      <xdr:rowOff>166387</xdr:rowOff>
    </xdr:from>
    <xdr:ext cx="469744" cy="259045"/>
    <xdr:sp macro="" textlink="">
      <xdr:nvSpPr>
        <xdr:cNvPr id="143" name="n_2mainValue【図書館】&#10;一人当たり面積">
          <a:extLst>
            <a:ext uri="{FF2B5EF4-FFF2-40B4-BE49-F238E27FC236}">
              <a16:creationId xmlns:a16="http://schemas.microsoft.com/office/drawing/2014/main" id="{0B5EFED9-4697-4A3B-88CB-3B743D865A40}"/>
            </a:ext>
          </a:extLst>
        </xdr:cNvPr>
        <xdr:cNvSpPr txBox="1"/>
      </xdr:nvSpPr>
      <xdr:spPr>
        <a:xfrm>
          <a:off x="8515427" y="5995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34</xdr:row>
      <xdr:rowOff>166387</xdr:rowOff>
    </xdr:from>
    <xdr:ext cx="469744" cy="259045"/>
    <xdr:sp macro="" textlink="">
      <xdr:nvSpPr>
        <xdr:cNvPr id="144" name="n_3mainValue【図書館】&#10;一人当たり面積">
          <a:extLst>
            <a:ext uri="{FF2B5EF4-FFF2-40B4-BE49-F238E27FC236}">
              <a16:creationId xmlns:a16="http://schemas.microsoft.com/office/drawing/2014/main" id="{BA83537F-5964-4EA0-A0FE-5FE20C2EA809}"/>
            </a:ext>
          </a:extLst>
        </xdr:cNvPr>
        <xdr:cNvSpPr txBox="1"/>
      </xdr:nvSpPr>
      <xdr:spPr>
        <a:xfrm>
          <a:off x="7626427" y="5995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34</xdr:row>
      <xdr:rowOff>166387</xdr:rowOff>
    </xdr:from>
    <xdr:ext cx="469744" cy="259045"/>
    <xdr:sp macro="" textlink="">
      <xdr:nvSpPr>
        <xdr:cNvPr id="145" name="n_4mainValue【図書館】&#10;一人当たり面積">
          <a:extLst>
            <a:ext uri="{FF2B5EF4-FFF2-40B4-BE49-F238E27FC236}">
              <a16:creationId xmlns:a16="http://schemas.microsoft.com/office/drawing/2014/main" id="{E0FF866A-4530-458E-BDF1-42C1F03B08BF}"/>
            </a:ext>
          </a:extLst>
        </xdr:cNvPr>
        <xdr:cNvSpPr txBox="1"/>
      </xdr:nvSpPr>
      <xdr:spPr>
        <a:xfrm>
          <a:off x="6737427" y="5995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FAFD3308-6C33-4C76-879B-760EDEEE9E6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6EE21323-76AA-4049-8347-D32CFAD48A9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20B4B2EE-5002-4C46-BD33-396C3AF99D8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58777D8A-364D-4E35-B848-C0CF0D1C2CF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F8E5C209-2109-450F-8961-35856BCE0CA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478E98DD-9607-41D2-B3F2-52B8628B9DC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A81B46EF-CCC9-4B17-AA2E-B96DD5E92D1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134A226A-73CF-4108-8D8A-7274DE2421E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206344A6-2C34-4DB8-96D7-CEFEB079CB4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CDAE3CE9-6B0D-40E7-83EB-22EDAA296BA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85BF7BDA-806D-4E69-A7BD-320A754D403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EAF3DA0B-333D-46F9-B252-580D6BB14F17}"/>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6DAF9623-735E-40B3-A027-C71210AFEC84}"/>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40D75AFA-E859-4AA0-AD70-7D7A730D08E4}"/>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DFAE17CC-3B4A-47CF-9056-CBC871409449}"/>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9C8D8609-6705-4345-94A8-6B73709933A6}"/>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0614C58E-6268-4CA4-B10C-22D380BAA965}"/>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BD601F9F-BB91-4BAB-A55D-177291391001}"/>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C3A82103-BBB6-4BF8-A094-140416C40FD3}"/>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A3C892C3-18BF-46B0-840D-10BE7EA63D9E}"/>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BE6965DC-E211-4204-9D86-B99BE19597C7}"/>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E6A3289D-DFED-4826-B072-6EA1785896C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CED172F0-BAC4-41B5-A429-2DB6EDA324C2}"/>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体育館・プール】&#10;有形固定資産減価償却率グラフ枠">
          <a:extLst>
            <a:ext uri="{FF2B5EF4-FFF2-40B4-BE49-F238E27FC236}">
              <a16:creationId xmlns:a16="http://schemas.microsoft.com/office/drawing/2014/main" id="{E1114E31-001B-4680-A200-0A173FECBE7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125730</xdr:rowOff>
    </xdr:from>
    <xdr:to>
      <xdr:col>24</xdr:col>
      <xdr:colOff>62865</xdr:colOff>
      <xdr:row>64</xdr:row>
      <xdr:rowOff>76200</xdr:rowOff>
    </xdr:to>
    <xdr:cxnSp macro="">
      <xdr:nvCxnSpPr>
        <xdr:cNvPr id="170" name="直線コネクタ 169">
          <a:extLst>
            <a:ext uri="{FF2B5EF4-FFF2-40B4-BE49-F238E27FC236}">
              <a16:creationId xmlns:a16="http://schemas.microsoft.com/office/drawing/2014/main" id="{D3951851-F1F9-403C-A405-15BEDBC2733B}"/>
            </a:ext>
          </a:extLst>
        </xdr:cNvPr>
        <xdr:cNvCxnSpPr/>
      </xdr:nvCxnSpPr>
      <xdr:spPr>
        <a:xfrm flipV="1">
          <a:off x="4634865" y="972693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1" name="【体育館・プール】&#10;有形固定資産減価償却率最小値テキスト">
          <a:extLst>
            <a:ext uri="{FF2B5EF4-FFF2-40B4-BE49-F238E27FC236}">
              <a16:creationId xmlns:a16="http://schemas.microsoft.com/office/drawing/2014/main" id="{1EAF1F3A-BD0B-4081-8ABC-0373584213E7}"/>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2" name="直線コネクタ 171">
          <a:extLst>
            <a:ext uri="{FF2B5EF4-FFF2-40B4-BE49-F238E27FC236}">
              <a16:creationId xmlns:a16="http://schemas.microsoft.com/office/drawing/2014/main" id="{F6ADCED9-77A0-445D-981C-4E93364A18F1}"/>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72407</xdr:rowOff>
    </xdr:from>
    <xdr:ext cx="405111" cy="259045"/>
    <xdr:sp macro="" textlink="">
      <xdr:nvSpPr>
        <xdr:cNvPr id="173" name="【体育館・プール】&#10;有形固定資産減価償却率最大値テキスト">
          <a:extLst>
            <a:ext uri="{FF2B5EF4-FFF2-40B4-BE49-F238E27FC236}">
              <a16:creationId xmlns:a16="http://schemas.microsoft.com/office/drawing/2014/main" id="{286CD936-35C5-4CF5-984B-CEBD9F704075}"/>
            </a:ext>
          </a:extLst>
        </xdr:cNvPr>
        <xdr:cNvSpPr txBox="1"/>
      </xdr:nvSpPr>
      <xdr:spPr>
        <a:xfrm>
          <a:off x="4673600" y="950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125730</xdr:rowOff>
    </xdr:from>
    <xdr:to>
      <xdr:col>24</xdr:col>
      <xdr:colOff>152400</xdr:colOff>
      <xdr:row>56</xdr:row>
      <xdr:rowOff>125730</xdr:rowOff>
    </xdr:to>
    <xdr:cxnSp macro="">
      <xdr:nvCxnSpPr>
        <xdr:cNvPr id="174" name="直線コネクタ 173">
          <a:extLst>
            <a:ext uri="{FF2B5EF4-FFF2-40B4-BE49-F238E27FC236}">
              <a16:creationId xmlns:a16="http://schemas.microsoft.com/office/drawing/2014/main" id="{B9955472-8077-423F-BD5D-CF6DDBD775D2}"/>
            </a:ext>
          </a:extLst>
        </xdr:cNvPr>
        <xdr:cNvCxnSpPr/>
      </xdr:nvCxnSpPr>
      <xdr:spPr>
        <a:xfrm>
          <a:off x="4546600" y="972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80662</xdr:rowOff>
    </xdr:from>
    <xdr:ext cx="405111" cy="259045"/>
    <xdr:sp macro="" textlink="">
      <xdr:nvSpPr>
        <xdr:cNvPr id="175" name="【体育館・プール】&#10;有形固定資産減価償却率平均値テキスト">
          <a:extLst>
            <a:ext uri="{FF2B5EF4-FFF2-40B4-BE49-F238E27FC236}">
              <a16:creationId xmlns:a16="http://schemas.microsoft.com/office/drawing/2014/main" id="{FD8557C8-0C86-444D-9B4A-3E4D891E9C45}"/>
            </a:ext>
          </a:extLst>
        </xdr:cNvPr>
        <xdr:cNvSpPr txBox="1"/>
      </xdr:nvSpPr>
      <xdr:spPr>
        <a:xfrm>
          <a:off x="4673600" y="10024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57785</xdr:rowOff>
    </xdr:from>
    <xdr:to>
      <xdr:col>24</xdr:col>
      <xdr:colOff>114300</xdr:colOff>
      <xdr:row>59</xdr:row>
      <xdr:rowOff>159385</xdr:rowOff>
    </xdr:to>
    <xdr:sp macro="" textlink="">
      <xdr:nvSpPr>
        <xdr:cNvPr id="176" name="フローチャート: 判断 175">
          <a:extLst>
            <a:ext uri="{FF2B5EF4-FFF2-40B4-BE49-F238E27FC236}">
              <a16:creationId xmlns:a16="http://schemas.microsoft.com/office/drawing/2014/main" id="{1C98B9A0-533D-4E7B-A582-F8D214CFAB45}"/>
            </a:ext>
          </a:extLst>
        </xdr:cNvPr>
        <xdr:cNvSpPr/>
      </xdr:nvSpPr>
      <xdr:spPr>
        <a:xfrm>
          <a:off x="4584700" y="1017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29210</xdr:rowOff>
    </xdr:from>
    <xdr:to>
      <xdr:col>20</xdr:col>
      <xdr:colOff>38100</xdr:colOff>
      <xdr:row>59</xdr:row>
      <xdr:rowOff>130810</xdr:rowOff>
    </xdr:to>
    <xdr:sp macro="" textlink="">
      <xdr:nvSpPr>
        <xdr:cNvPr id="177" name="フローチャート: 判断 176">
          <a:extLst>
            <a:ext uri="{FF2B5EF4-FFF2-40B4-BE49-F238E27FC236}">
              <a16:creationId xmlns:a16="http://schemas.microsoft.com/office/drawing/2014/main" id="{47003D97-9A7B-498D-B078-FC0BA7614F1C}"/>
            </a:ext>
          </a:extLst>
        </xdr:cNvPr>
        <xdr:cNvSpPr/>
      </xdr:nvSpPr>
      <xdr:spPr>
        <a:xfrm>
          <a:off x="3746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10160</xdr:rowOff>
    </xdr:from>
    <xdr:to>
      <xdr:col>15</xdr:col>
      <xdr:colOff>101600</xdr:colOff>
      <xdr:row>59</xdr:row>
      <xdr:rowOff>111760</xdr:rowOff>
    </xdr:to>
    <xdr:sp macro="" textlink="">
      <xdr:nvSpPr>
        <xdr:cNvPr id="178" name="フローチャート: 判断 177">
          <a:extLst>
            <a:ext uri="{FF2B5EF4-FFF2-40B4-BE49-F238E27FC236}">
              <a16:creationId xmlns:a16="http://schemas.microsoft.com/office/drawing/2014/main" id="{6C851F04-F429-4A20-B723-47E8C12B889C}"/>
            </a:ext>
          </a:extLst>
        </xdr:cNvPr>
        <xdr:cNvSpPr/>
      </xdr:nvSpPr>
      <xdr:spPr>
        <a:xfrm>
          <a:off x="2857500" y="101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156845</xdr:rowOff>
    </xdr:from>
    <xdr:to>
      <xdr:col>10</xdr:col>
      <xdr:colOff>165100</xdr:colOff>
      <xdr:row>59</xdr:row>
      <xdr:rowOff>86995</xdr:rowOff>
    </xdr:to>
    <xdr:sp macro="" textlink="">
      <xdr:nvSpPr>
        <xdr:cNvPr id="179" name="フローチャート: 判断 178">
          <a:extLst>
            <a:ext uri="{FF2B5EF4-FFF2-40B4-BE49-F238E27FC236}">
              <a16:creationId xmlns:a16="http://schemas.microsoft.com/office/drawing/2014/main" id="{CC5A77BA-4EB2-49EF-AFDD-D6B41F0C31CC}"/>
            </a:ext>
          </a:extLst>
        </xdr:cNvPr>
        <xdr:cNvSpPr/>
      </xdr:nvSpPr>
      <xdr:spPr>
        <a:xfrm>
          <a:off x="19685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145415</xdr:rowOff>
    </xdr:from>
    <xdr:to>
      <xdr:col>6</xdr:col>
      <xdr:colOff>38100</xdr:colOff>
      <xdr:row>59</xdr:row>
      <xdr:rowOff>75565</xdr:rowOff>
    </xdr:to>
    <xdr:sp macro="" textlink="">
      <xdr:nvSpPr>
        <xdr:cNvPr id="180" name="フローチャート: 判断 179">
          <a:extLst>
            <a:ext uri="{FF2B5EF4-FFF2-40B4-BE49-F238E27FC236}">
              <a16:creationId xmlns:a16="http://schemas.microsoft.com/office/drawing/2014/main" id="{F80349DD-B08E-487A-AFEB-A4291C7ABF40}"/>
            </a:ext>
          </a:extLst>
        </xdr:cNvPr>
        <xdr:cNvSpPr/>
      </xdr:nvSpPr>
      <xdr:spPr>
        <a:xfrm>
          <a:off x="1079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D7F4428B-36C4-4ECF-9699-1BF83D00E2B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8596D899-4110-4493-BBF4-2C401403210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50CCA0E4-EF2A-49FB-9150-E82D4B1912F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7C15A55A-67A6-4CF5-A7FF-D84C5EF07B6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BE1C61FD-A6B8-4C5D-86E6-F7AA4836ADA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40640</xdr:rowOff>
    </xdr:from>
    <xdr:to>
      <xdr:col>24</xdr:col>
      <xdr:colOff>114300</xdr:colOff>
      <xdr:row>60</xdr:row>
      <xdr:rowOff>142240</xdr:rowOff>
    </xdr:to>
    <xdr:sp macro="" textlink="">
      <xdr:nvSpPr>
        <xdr:cNvPr id="186" name="楕円 185">
          <a:extLst>
            <a:ext uri="{FF2B5EF4-FFF2-40B4-BE49-F238E27FC236}">
              <a16:creationId xmlns:a16="http://schemas.microsoft.com/office/drawing/2014/main" id="{DCF49278-951D-442B-BD6D-84B0B73F44C3}"/>
            </a:ext>
          </a:extLst>
        </xdr:cNvPr>
        <xdr:cNvSpPr/>
      </xdr:nvSpPr>
      <xdr:spPr>
        <a:xfrm>
          <a:off x="45847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19067</xdr:rowOff>
    </xdr:from>
    <xdr:ext cx="405111" cy="259045"/>
    <xdr:sp macro="" textlink="">
      <xdr:nvSpPr>
        <xdr:cNvPr id="187" name="【体育館・プール】&#10;有形固定資産減価償却率該当値テキスト">
          <a:extLst>
            <a:ext uri="{FF2B5EF4-FFF2-40B4-BE49-F238E27FC236}">
              <a16:creationId xmlns:a16="http://schemas.microsoft.com/office/drawing/2014/main" id="{D8D9B576-8B21-4D8F-ADDB-683438FA3DC3}"/>
            </a:ext>
          </a:extLst>
        </xdr:cNvPr>
        <xdr:cNvSpPr txBox="1"/>
      </xdr:nvSpPr>
      <xdr:spPr>
        <a:xfrm>
          <a:off x="4673600"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154940</xdr:rowOff>
    </xdr:from>
    <xdr:to>
      <xdr:col>20</xdr:col>
      <xdr:colOff>38100</xdr:colOff>
      <xdr:row>60</xdr:row>
      <xdr:rowOff>85090</xdr:rowOff>
    </xdr:to>
    <xdr:sp macro="" textlink="">
      <xdr:nvSpPr>
        <xdr:cNvPr id="188" name="楕円 187">
          <a:extLst>
            <a:ext uri="{FF2B5EF4-FFF2-40B4-BE49-F238E27FC236}">
              <a16:creationId xmlns:a16="http://schemas.microsoft.com/office/drawing/2014/main" id="{955F5DEF-1158-416E-B3EB-55B524FCF3E6}"/>
            </a:ext>
          </a:extLst>
        </xdr:cNvPr>
        <xdr:cNvSpPr/>
      </xdr:nvSpPr>
      <xdr:spPr>
        <a:xfrm>
          <a:off x="37465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34290</xdr:rowOff>
    </xdr:from>
    <xdr:to>
      <xdr:col>24</xdr:col>
      <xdr:colOff>63500</xdr:colOff>
      <xdr:row>60</xdr:row>
      <xdr:rowOff>91440</xdr:rowOff>
    </xdr:to>
    <xdr:cxnSp macro="">
      <xdr:nvCxnSpPr>
        <xdr:cNvPr id="189" name="直線コネクタ 188">
          <a:extLst>
            <a:ext uri="{FF2B5EF4-FFF2-40B4-BE49-F238E27FC236}">
              <a16:creationId xmlns:a16="http://schemas.microsoft.com/office/drawing/2014/main" id="{3A276D46-99C4-4E75-95B3-65F7DCE8E021}"/>
            </a:ext>
          </a:extLst>
        </xdr:cNvPr>
        <xdr:cNvCxnSpPr/>
      </xdr:nvCxnSpPr>
      <xdr:spPr>
        <a:xfrm>
          <a:off x="3797300" y="1032129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145415</xdr:rowOff>
    </xdr:from>
    <xdr:to>
      <xdr:col>15</xdr:col>
      <xdr:colOff>101600</xdr:colOff>
      <xdr:row>60</xdr:row>
      <xdr:rowOff>75565</xdr:rowOff>
    </xdr:to>
    <xdr:sp macro="" textlink="">
      <xdr:nvSpPr>
        <xdr:cNvPr id="190" name="楕円 189">
          <a:extLst>
            <a:ext uri="{FF2B5EF4-FFF2-40B4-BE49-F238E27FC236}">
              <a16:creationId xmlns:a16="http://schemas.microsoft.com/office/drawing/2014/main" id="{7927D476-2A78-4A4F-BD68-861EAA07C3D5}"/>
            </a:ext>
          </a:extLst>
        </xdr:cNvPr>
        <xdr:cNvSpPr/>
      </xdr:nvSpPr>
      <xdr:spPr>
        <a:xfrm>
          <a:off x="2857500" y="1026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24765</xdr:rowOff>
    </xdr:from>
    <xdr:to>
      <xdr:col>19</xdr:col>
      <xdr:colOff>177800</xdr:colOff>
      <xdr:row>60</xdr:row>
      <xdr:rowOff>34290</xdr:rowOff>
    </xdr:to>
    <xdr:cxnSp macro="">
      <xdr:nvCxnSpPr>
        <xdr:cNvPr id="191" name="直線コネクタ 190">
          <a:extLst>
            <a:ext uri="{FF2B5EF4-FFF2-40B4-BE49-F238E27FC236}">
              <a16:creationId xmlns:a16="http://schemas.microsoft.com/office/drawing/2014/main" id="{5E01A0EC-4688-4969-AE40-DDA8C763C472}"/>
            </a:ext>
          </a:extLst>
        </xdr:cNvPr>
        <xdr:cNvCxnSpPr/>
      </xdr:nvCxnSpPr>
      <xdr:spPr>
        <a:xfrm>
          <a:off x="2908300" y="1031176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59690</xdr:rowOff>
    </xdr:from>
    <xdr:to>
      <xdr:col>10</xdr:col>
      <xdr:colOff>165100</xdr:colOff>
      <xdr:row>60</xdr:row>
      <xdr:rowOff>161290</xdr:rowOff>
    </xdr:to>
    <xdr:sp macro="" textlink="">
      <xdr:nvSpPr>
        <xdr:cNvPr id="192" name="楕円 191">
          <a:extLst>
            <a:ext uri="{FF2B5EF4-FFF2-40B4-BE49-F238E27FC236}">
              <a16:creationId xmlns:a16="http://schemas.microsoft.com/office/drawing/2014/main" id="{B900FAB6-CC35-439D-A886-F00AD8F9A4FE}"/>
            </a:ext>
          </a:extLst>
        </xdr:cNvPr>
        <xdr:cNvSpPr/>
      </xdr:nvSpPr>
      <xdr:spPr>
        <a:xfrm>
          <a:off x="1968500" y="1034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24765</xdr:rowOff>
    </xdr:from>
    <xdr:to>
      <xdr:col>15</xdr:col>
      <xdr:colOff>50800</xdr:colOff>
      <xdr:row>60</xdr:row>
      <xdr:rowOff>110490</xdr:rowOff>
    </xdr:to>
    <xdr:cxnSp macro="">
      <xdr:nvCxnSpPr>
        <xdr:cNvPr id="193" name="直線コネクタ 192">
          <a:extLst>
            <a:ext uri="{FF2B5EF4-FFF2-40B4-BE49-F238E27FC236}">
              <a16:creationId xmlns:a16="http://schemas.microsoft.com/office/drawing/2014/main" id="{A7D167D2-BA5B-48E8-82B0-876D22803972}"/>
            </a:ext>
          </a:extLst>
        </xdr:cNvPr>
        <xdr:cNvCxnSpPr/>
      </xdr:nvCxnSpPr>
      <xdr:spPr>
        <a:xfrm flipV="1">
          <a:off x="2019300" y="1031176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10160</xdr:rowOff>
    </xdr:from>
    <xdr:to>
      <xdr:col>6</xdr:col>
      <xdr:colOff>38100</xdr:colOff>
      <xdr:row>60</xdr:row>
      <xdr:rowOff>111760</xdr:rowOff>
    </xdr:to>
    <xdr:sp macro="" textlink="">
      <xdr:nvSpPr>
        <xdr:cNvPr id="194" name="楕円 193">
          <a:extLst>
            <a:ext uri="{FF2B5EF4-FFF2-40B4-BE49-F238E27FC236}">
              <a16:creationId xmlns:a16="http://schemas.microsoft.com/office/drawing/2014/main" id="{243F2053-E62F-43A7-B700-136529B540BC}"/>
            </a:ext>
          </a:extLst>
        </xdr:cNvPr>
        <xdr:cNvSpPr/>
      </xdr:nvSpPr>
      <xdr:spPr>
        <a:xfrm>
          <a:off x="1079500" y="1029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60960</xdr:rowOff>
    </xdr:from>
    <xdr:to>
      <xdr:col>10</xdr:col>
      <xdr:colOff>114300</xdr:colOff>
      <xdr:row>60</xdr:row>
      <xdr:rowOff>110490</xdr:rowOff>
    </xdr:to>
    <xdr:cxnSp macro="">
      <xdr:nvCxnSpPr>
        <xdr:cNvPr id="195" name="直線コネクタ 194">
          <a:extLst>
            <a:ext uri="{FF2B5EF4-FFF2-40B4-BE49-F238E27FC236}">
              <a16:creationId xmlns:a16="http://schemas.microsoft.com/office/drawing/2014/main" id="{ECE9E114-12F8-47C6-A99B-923DA0DEF9F9}"/>
            </a:ext>
          </a:extLst>
        </xdr:cNvPr>
        <xdr:cNvCxnSpPr/>
      </xdr:nvCxnSpPr>
      <xdr:spPr>
        <a:xfrm>
          <a:off x="1130300" y="1034796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147337</xdr:rowOff>
    </xdr:from>
    <xdr:ext cx="405111" cy="259045"/>
    <xdr:sp macro="" textlink="">
      <xdr:nvSpPr>
        <xdr:cNvPr id="196" name="n_1aveValue【体育館・プール】&#10;有形固定資産減価償却率">
          <a:extLst>
            <a:ext uri="{FF2B5EF4-FFF2-40B4-BE49-F238E27FC236}">
              <a16:creationId xmlns:a16="http://schemas.microsoft.com/office/drawing/2014/main" id="{8A468660-79B6-4D46-8D36-837C518A1E05}"/>
            </a:ext>
          </a:extLst>
        </xdr:cNvPr>
        <xdr:cNvSpPr txBox="1"/>
      </xdr:nvSpPr>
      <xdr:spPr>
        <a:xfrm>
          <a:off x="35820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128287</xdr:rowOff>
    </xdr:from>
    <xdr:ext cx="405111" cy="259045"/>
    <xdr:sp macro="" textlink="">
      <xdr:nvSpPr>
        <xdr:cNvPr id="197" name="n_2aveValue【体育館・プール】&#10;有形固定資産減価償却率">
          <a:extLst>
            <a:ext uri="{FF2B5EF4-FFF2-40B4-BE49-F238E27FC236}">
              <a16:creationId xmlns:a16="http://schemas.microsoft.com/office/drawing/2014/main" id="{8E26C729-A520-4C65-BF7A-B4F5D4B51D94}"/>
            </a:ext>
          </a:extLst>
        </xdr:cNvPr>
        <xdr:cNvSpPr txBox="1"/>
      </xdr:nvSpPr>
      <xdr:spPr>
        <a:xfrm>
          <a:off x="2705744" y="990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103522</xdr:rowOff>
    </xdr:from>
    <xdr:ext cx="405111" cy="259045"/>
    <xdr:sp macro="" textlink="">
      <xdr:nvSpPr>
        <xdr:cNvPr id="198" name="n_3aveValue【体育館・プール】&#10;有形固定資産減価償却率">
          <a:extLst>
            <a:ext uri="{FF2B5EF4-FFF2-40B4-BE49-F238E27FC236}">
              <a16:creationId xmlns:a16="http://schemas.microsoft.com/office/drawing/2014/main" id="{8BBC8990-A68C-4B35-8884-1D9E89CEFEB0}"/>
            </a:ext>
          </a:extLst>
        </xdr:cNvPr>
        <xdr:cNvSpPr txBox="1"/>
      </xdr:nvSpPr>
      <xdr:spPr>
        <a:xfrm>
          <a:off x="1816744" y="987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92092</xdr:rowOff>
    </xdr:from>
    <xdr:ext cx="405111" cy="259045"/>
    <xdr:sp macro="" textlink="">
      <xdr:nvSpPr>
        <xdr:cNvPr id="199" name="n_4aveValue【体育館・プール】&#10;有形固定資産減価償却率">
          <a:extLst>
            <a:ext uri="{FF2B5EF4-FFF2-40B4-BE49-F238E27FC236}">
              <a16:creationId xmlns:a16="http://schemas.microsoft.com/office/drawing/2014/main" id="{92A02F35-CCF7-4325-9E60-435CF586EB23}"/>
            </a:ext>
          </a:extLst>
        </xdr:cNvPr>
        <xdr:cNvSpPr txBox="1"/>
      </xdr:nvSpPr>
      <xdr:spPr>
        <a:xfrm>
          <a:off x="927744"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76217</xdr:rowOff>
    </xdr:from>
    <xdr:ext cx="405111" cy="259045"/>
    <xdr:sp macro="" textlink="">
      <xdr:nvSpPr>
        <xdr:cNvPr id="200" name="n_1mainValue【体育館・プール】&#10;有形固定資産減価償却率">
          <a:extLst>
            <a:ext uri="{FF2B5EF4-FFF2-40B4-BE49-F238E27FC236}">
              <a16:creationId xmlns:a16="http://schemas.microsoft.com/office/drawing/2014/main" id="{CA80CB7B-0381-4B07-91B9-B10820F5EF55}"/>
            </a:ext>
          </a:extLst>
        </xdr:cNvPr>
        <xdr:cNvSpPr txBox="1"/>
      </xdr:nvSpPr>
      <xdr:spPr>
        <a:xfrm>
          <a:off x="35820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66692</xdr:rowOff>
    </xdr:from>
    <xdr:ext cx="405111" cy="259045"/>
    <xdr:sp macro="" textlink="">
      <xdr:nvSpPr>
        <xdr:cNvPr id="201" name="n_2mainValue【体育館・プール】&#10;有形固定資産減価償却率">
          <a:extLst>
            <a:ext uri="{FF2B5EF4-FFF2-40B4-BE49-F238E27FC236}">
              <a16:creationId xmlns:a16="http://schemas.microsoft.com/office/drawing/2014/main" id="{260D4D68-68B0-42D6-9823-90FFCC277B85}"/>
            </a:ext>
          </a:extLst>
        </xdr:cNvPr>
        <xdr:cNvSpPr txBox="1"/>
      </xdr:nvSpPr>
      <xdr:spPr>
        <a:xfrm>
          <a:off x="2705744" y="1035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152417</xdr:rowOff>
    </xdr:from>
    <xdr:ext cx="405111" cy="259045"/>
    <xdr:sp macro="" textlink="">
      <xdr:nvSpPr>
        <xdr:cNvPr id="202" name="n_3mainValue【体育館・プール】&#10;有形固定資産減価償却率">
          <a:extLst>
            <a:ext uri="{FF2B5EF4-FFF2-40B4-BE49-F238E27FC236}">
              <a16:creationId xmlns:a16="http://schemas.microsoft.com/office/drawing/2014/main" id="{E139F91B-4BCF-47E0-B98C-818141B7BB60}"/>
            </a:ext>
          </a:extLst>
        </xdr:cNvPr>
        <xdr:cNvSpPr txBox="1"/>
      </xdr:nvSpPr>
      <xdr:spPr>
        <a:xfrm>
          <a:off x="1816744" y="1043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102887</xdr:rowOff>
    </xdr:from>
    <xdr:ext cx="405111" cy="259045"/>
    <xdr:sp macro="" textlink="">
      <xdr:nvSpPr>
        <xdr:cNvPr id="203" name="n_4mainValue【体育館・プール】&#10;有形固定資産減価償却率">
          <a:extLst>
            <a:ext uri="{FF2B5EF4-FFF2-40B4-BE49-F238E27FC236}">
              <a16:creationId xmlns:a16="http://schemas.microsoft.com/office/drawing/2014/main" id="{603831B0-9E32-4952-BB71-9F3782A6C5A7}"/>
            </a:ext>
          </a:extLst>
        </xdr:cNvPr>
        <xdr:cNvSpPr txBox="1"/>
      </xdr:nvSpPr>
      <xdr:spPr>
        <a:xfrm>
          <a:off x="927744" y="1038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C29D1A8B-1680-45E8-B0FF-C6E093607D7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980FEBEF-1EFE-42A5-9182-D572DCBDF33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F9EF2E83-DF1B-4566-B485-4324E8D461D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56C95E4B-9B6D-43A8-939F-32BB3343CE8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91E369DB-63C9-4EE2-8287-B6D41002C67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BB6375A5-68DC-483B-8CBC-6D4AA8061F8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CA83EE4E-B3AB-454C-BDB7-E79E8B21C45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4BF9685F-53F7-441B-A941-A0F5EDD8AAF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8385CA0C-F8AE-461F-AF33-DFEDC429B10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E82909CA-C828-4FFC-97BC-8EBF1DD198C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a:extLst>
            <a:ext uri="{FF2B5EF4-FFF2-40B4-BE49-F238E27FC236}">
              <a16:creationId xmlns:a16="http://schemas.microsoft.com/office/drawing/2014/main" id="{A4243B0C-5271-4F6C-A77F-CFE7176C7C41}"/>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5" name="テキスト ボックス 214">
          <a:extLst>
            <a:ext uri="{FF2B5EF4-FFF2-40B4-BE49-F238E27FC236}">
              <a16:creationId xmlns:a16="http://schemas.microsoft.com/office/drawing/2014/main" id="{7B188D89-BE5F-4D82-A6FE-BC7477830738}"/>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a:extLst>
            <a:ext uri="{FF2B5EF4-FFF2-40B4-BE49-F238E27FC236}">
              <a16:creationId xmlns:a16="http://schemas.microsoft.com/office/drawing/2014/main" id="{03AE077A-5687-4D3F-82E2-76D1263D4325}"/>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7" name="テキスト ボックス 216">
          <a:extLst>
            <a:ext uri="{FF2B5EF4-FFF2-40B4-BE49-F238E27FC236}">
              <a16:creationId xmlns:a16="http://schemas.microsoft.com/office/drawing/2014/main" id="{D850499B-8A88-4060-B087-4354C14568B9}"/>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a:extLst>
            <a:ext uri="{FF2B5EF4-FFF2-40B4-BE49-F238E27FC236}">
              <a16:creationId xmlns:a16="http://schemas.microsoft.com/office/drawing/2014/main" id="{7AD3B278-041D-455D-BD10-961BCB64F6A6}"/>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9" name="テキスト ボックス 218">
          <a:extLst>
            <a:ext uri="{FF2B5EF4-FFF2-40B4-BE49-F238E27FC236}">
              <a16:creationId xmlns:a16="http://schemas.microsoft.com/office/drawing/2014/main" id="{89ED2D45-1267-4D8C-909D-C31E35C16620}"/>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a:extLst>
            <a:ext uri="{FF2B5EF4-FFF2-40B4-BE49-F238E27FC236}">
              <a16:creationId xmlns:a16="http://schemas.microsoft.com/office/drawing/2014/main" id="{354687EB-CE3A-434F-A966-640EE3F37529}"/>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1" name="テキスト ボックス 220">
          <a:extLst>
            <a:ext uri="{FF2B5EF4-FFF2-40B4-BE49-F238E27FC236}">
              <a16:creationId xmlns:a16="http://schemas.microsoft.com/office/drawing/2014/main" id="{FAC4ABA5-049B-4D79-809C-1ED00B90B644}"/>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2BF818F8-3D88-4506-9680-FB2E96D046E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C4236352-C075-475F-BF58-8B7A774117DD}"/>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446371CB-06F5-4E6F-97CC-F12B5089361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0</xdr:rowOff>
    </xdr:from>
    <xdr:to>
      <xdr:col>54</xdr:col>
      <xdr:colOff>189865</xdr:colOff>
      <xdr:row>63</xdr:row>
      <xdr:rowOff>157734</xdr:rowOff>
    </xdr:to>
    <xdr:cxnSp macro="">
      <xdr:nvCxnSpPr>
        <xdr:cNvPr id="225" name="直線コネクタ 224">
          <a:extLst>
            <a:ext uri="{FF2B5EF4-FFF2-40B4-BE49-F238E27FC236}">
              <a16:creationId xmlns:a16="http://schemas.microsoft.com/office/drawing/2014/main" id="{D5E093DD-3E12-4F1E-BCCD-85BAF665E33D}"/>
            </a:ext>
          </a:extLst>
        </xdr:cNvPr>
        <xdr:cNvCxnSpPr/>
      </xdr:nvCxnSpPr>
      <xdr:spPr>
        <a:xfrm flipV="1">
          <a:off x="10476865" y="9601200"/>
          <a:ext cx="0" cy="1357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26" name="【体育館・プール】&#10;一人当たり面積最小値テキスト">
          <a:extLst>
            <a:ext uri="{FF2B5EF4-FFF2-40B4-BE49-F238E27FC236}">
              <a16:creationId xmlns:a16="http://schemas.microsoft.com/office/drawing/2014/main" id="{3F1679D8-A2DB-48B3-BDA2-02FB7D7CF591}"/>
            </a:ext>
          </a:extLst>
        </xdr:cNvPr>
        <xdr:cNvSpPr txBox="1"/>
      </xdr:nvSpPr>
      <xdr:spPr>
        <a:xfrm>
          <a:off x="10515600"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27" name="直線コネクタ 226">
          <a:extLst>
            <a:ext uri="{FF2B5EF4-FFF2-40B4-BE49-F238E27FC236}">
              <a16:creationId xmlns:a16="http://schemas.microsoft.com/office/drawing/2014/main" id="{2EB65E2A-0676-491C-A360-A0C4A7E3FBFE}"/>
            </a:ext>
          </a:extLst>
        </xdr:cNvPr>
        <xdr:cNvCxnSpPr/>
      </xdr:nvCxnSpPr>
      <xdr:spPr>
        <a:xfrm>
          <a:off x="10388600" y="1095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118127</xdr:rowOff>
    </xdr:from>
    <xdr:ext cx="469744" cy="259045"/>
    <xdr:sp macro="" textlink="">
      <xdr:nvSpPr>
        <xdr:cNvPr id="228" name="【体育館・プール】&#10;一人当たり面積最大値テキスト">
          <a:extLst>
            <a:ext uri="{FF2B5EF4-FFF2-40B4-BE49-F238E27FC236}">
              <a16:creationId xmlns:a16="http://schemas.microsoft.com/office/drawing/2014/main" id="{A4AF64B8-0B3C-4C35-BA2B-0D1853C2451C}"/>
            </a:ext>
          </a:extLst>
        </xdr:cNvPr>
        <xdr:cNvSpPr txBox="1"/>
      </xdr:nvSpPr>
      <xdr:spPr>
        <a:xfrm>
          <a:off x="10515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0</xdr:rowOff>
    </xdr:from>
    <xdr:to>
      <xdr:col>55</xdr:col>
      <xdr:colOff>88900</xdr:colOff>
      <xdr:row>56</xdr:row>
      <xdr:rowOff>0</xdr:rowOff>
    </xdr:to>
    <xdr:cxnSp macro="">
      <xdr:nvCxnSpPr>
        <xdr:cNvPr id="229" name="直線コネクタ 228">
          <a:extLst>
            <a:ext uri="{FF2B5EF4-FFF2-40B4-BE49-F238E27FC236}">
              <a16:creationId xmlns:a16="http://schemas.microsoft.com/office/drawing/2014/main" id="{C2E446AC-0EBE-4393-A451-A5307AB78D3D}"/>
            </a:ext>
          </a:extLst>
        </xdr:cNvPr>
        <xdr:cNvCxnSpPr/>
      </xdr:nvCxnSpPr>
      <xdr:spPr>
        <a:xfrm>
          <a:off x="10388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47515</xdr:rowOff>
    </xdr:from>
    <xdr:ext cx="469744" cy="259045"/>
    <xdr:sp macro="" textlink="">
      <xdr:nvSpPr>
        <xdr:cNvPr id="230" name="【体育館・プール】&#10;一人当たり面積平均値テキスト">
          <a:extLst>
            <a:ext uri="{FF2B5EF4-FFF2-40B4-BE49-F238E27FC236}">
              <a16:creationId xmlns:a16="http://schemas.microsoft.com/office/drawing/2014/main" id="{CCFCEDBA-651E-46E3-BCA2-3737F0DB3651}"/>
            </a:ext>
          </a:extLst>
        </xdr:cNvPr>
        <xdr:cNvSpPr txBox="1"/>
      </xdr:nvSpPr>
      <xdr:spPr>
        <a:xfrm>
          <a:off x="10515600" y="105059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24638</xdr:rowOff>
    </xdr:from>
    <xdr:to>
      <xdr:col>55</xdr:col>
      <xdr:colOff>50800</xdr:colOff>
      <xdr:row>62</xdr:row>
      <xdr:rowOff>126238</xdr:rowOff>
    </xdr:to>
    <xdr:sp macro="" textlink="">
      <xdr:nvSpPr>
        <xdr:cNvPr id="231" name="フローチャート: 判断 230">
          <a:extLst>
            <a:ext uri="{FF2B5EF4-FFF2-40B4-BE49-F238E27FC236}">
              <a16:creationId xmlns:a16="http://schemas.microsoft.com/office/drawing/2014/main" id="{DA283805-D659-4446-891B-F1FDD69F2731}"/>
            </a:ext>
          </a:extLst>
        </xdr:cNvPr>
        <xdr:cNvSpPr/>
      </xdr:nvSpPr>
      <xdr:spPr>
        <a:xfrm>
          <a:off x="10426700" y="10654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26924</xdr:rowOff>
    </xdr:from>
    <xdr:to>
      <xdr:col>50</xdr:col>
      <xdr:colOff>165100</xdr:colOff>
      <xdr:row>62</xdr:row>
      <xdr:rowOff>128524</xdr:rowOff>
    </xdr:to>
    <xdr:sp macro="" textlink="">
      <xdr:nvSpPr>
        <xdr:cNvPr id="232" name="フローチャート: 判断 231">
          <a:extLst>
            <a:ext uri="{FF2B5EF4-FFF2-40B4-BE49-F238E27FC236}">
              <a16:creationId xmlns:a16="http://schemas.microsoft.com/office/drawing/2014/main" id="{EC9602C1-ADBE-429A-988B-5ECAB9A441B3}"/>
            </a:ext>
          </a:extLst>
        </xdr:cNvPr>
        <xdr:cNvSpPr/>
      </xdr:nvSpPr>
      <xdr:spPr>
        <a:xfrm>
          <a:off x="9588500" y="1065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29210</xdr:rowOff>
    </xdr:from>
    <xdr:to>
      <xdr:col>46</xdr:col>
      <xdr:colOff>38100</xdr:colOff>
      <xdr:row>62</xdr:row>
      <xdr:rowOff>130810</xdr:rowOff>
    </xdr:to>
    <xdr:sp macro="" textlink="">
      <xdr:nvSpPr>
        <xdr:cNvPr id="233" name="フローチャート: 判断 232">
          <a:extLst>
            <a:ext uri="{FF2B5EF4-FFF2-40B4-BE49-F238E27FC236}">
              <a16:creationId xmlns:a16="http://schemas.microsoft.com/office/drawing/2014/main" id="{419AE1DB-FF49-4262-B01A-8F6607262C63}"/>
            </a:ext>
          </a:extLst>
        </xdr:cNvPr>
        <xdr:cNvSpPr/>
      </xdr:nvSpPr>
      <xdr:spPr>
        <a:xfrm>
          <a:off x="8699500" y="106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33782</xdr:rowOff>
    </xdr:from>
    <xdr:to>
      <xdr:col>41</xdr:col>
      <xdr:colOff>101600</xdr:colOff>
      <xdr:row>62</xdr:row>
      <xdr:rowOff>135382</xdr:rowOff>
    </xdr:to>
    <xdr:sp macro="" textlink="">
      <xdr:nvSpPr>
        <xdr:cNvPr id="234" name="フローチャート: 判断 233">
          <a:extLst>
            <a:ext uri="{FF2B5EF4-FFF2-40B4-BE49-F238E27FC236}">
              <a16:creationId xmlns:a16="http://schemas.microsoft.com/office/drawing/2014/main" id="{C54DBE34-0B2C-49F8-8F19-E678C46790C0}"/>
            </a:ext>
          </a:extLst>
        </xdr:cNvPr>
        <xdr:cNvSpPr/>
      </xdr:nvSpPr>
      <xdr:spPr>
        <a:xfrm>
          <a:off x="78105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33782</xdr:rowOff>
    </xdr:from>
    <xdr:to>
      <xdr:col>36</xdr:col>
      <xdr:colOff>165100</xdr:colOff>
      <xdr:row>62</xdr:row>
      <xdr:rowOff>135382</xdr:rowOff>
    </xdr:to>
    <xdr:sp macro="" textlink="">
      <xdr:nvSpPr>
        <xdr:cNvPr id="235" name="フローチャート: 判断 234">
          <a:extLst>
            <a:ext uri="{FF2B5EF4-FFF2-40B4-BE49-F238E27FC236}">
              <a16:creationId xmlns:a16="http://schemas.microsoft.com/office/drawing/2014/main" id="{75195964-26CE-43A2-B817-BD9E7144DB2C}"/>
            </a:ext>
          </a:extLst>
        </xdr:cNvPr>
        <xdr:cNvSpPr/>
      </xdr:nvSpPr>
      <xdr:spPr>
        <a:xfrm>
          <a:off x="69215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4CA84A93-020A-4DCF-A890-9D3D2C0A697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19792F3A-E823-41AD-9F27-2289B02D6C8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B1BE28D-056E-470A-8E39-52E1B1E2C95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4664711-1F74-44A9-A6BA-278ED9F49DE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B764CB6C-97C0-4EBB-9056-C9B0AFF46DFD}"/>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122936</xdr:rowOff>
    </xdr:from>
    <xdr:to>
      <xdr:col>55</xdr:col>
      <xdr:colOff>50800</xdr:colOff>
      <xdr:row>63</xdr:row>
      <xdr:rowOff>53086</xdr:rowOff>
    </xdr:to>
    <xdr:sp macro="" textlink="">
      <xdr:nvSpPr>
        <xdr:cNvPr id="241" name="楕円 240">
          <a:extLst>
            <a:ext uri="{FF2B5EF4-FFF2-40B4-BE49-F238E27FC236}">
              <a16:creationId xmlns:a16="http://schemas.microsoft.com/office/drawing/2014/main" id="{EE7124A9-9F17-45E4-BEC2-2D56FBEB3401}"/>
            </a:ext>
          </a:extLst>
        </xdr:cNvPr>
        <xdr:cNvSpPr/>
      </xdr:nvSpPr>
      <xdr:spPr>
        <a:xfrm>
          <a:off x="10426700" y="1075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101363</xdr:rowOff>
    </xdr:from>
    <xdr:ext cx="469744" cy="259045"/>
    <xdr:sp macro="" textlink="">
      <xdr:nvSpPr>
        <xdr:cNvPr id="242" name="【体育館・プール】&#10;一人当たり面積該当値テキスト">
          <a:extLst>
            <a:ext uri="{FF2B5EF4-FFF2-40B4-BE49-F238E27FC236}">
              <a16:creationId xmlns:a16="http://schemas.microsoft.com/office/drawing/2014/main" id="{D5C1CE9D-E5C8-419E-B21C-0C46266AD557}"/>
            </a:ext>
          </a:extLst>
        </xdr:cNvPr>
        <xdr:cNvSpPr txBox="1"/>
      </xdr:nvSpPr>
      <xdr:spPr>
        <a:xfrm>
          <a:off x="10515600" y="1073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122936</xdr:rowOff>
    </xdr:from>
    <xdr:to>
      <xdr:col>50</xdr:col>
      <xdr:colOff>165100</xdr:colOff>
      <xdr:row>63</xdr:row>
      <xdr:rowOff>53086</xdr:rowOff>
    </xdr:to>
    <xdr:sp macro="" textlink="">
      <xdr:nvSpPr>
        <xdr:cNvPr id="243" name="楕円 242">
          <a:extLst>
            <a:ext uri="{FF2B5EF4-FFF2-40B4-BE49-F238E27FC236}">
              <a16:creationId xmlns:a16="http://schemas.microsoft.com/office/drawing/2014/main" id="{3003B02F-E86D-4AF4-BDE5-3D2F96CFF5AE}"/>
            </a:ext>
          </a:extLst>
        </xdr:cNvPr>
        <xdr:cNvSpPr/>
      </xdr:nvSpPr>
      <xdr:spPr>
        <a:xfrm>
          <a:off x="9588500" y="1075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2286</xdr:rowOff>
    </xdr:from>
    <xdr:to>
      <xdr:col>55</xdr:col>
      <xdr:colOff>0</xdr:colOff>
      <xdr:row>63</xdr:row>
      <xdr:rowOff>2286</xdr:rowOff>
    </xdr:to>
    <xdr:cxnSp macro="">
      <xdr:nvCxnSpPr>
        <xdr:cNvPr id="244" name="直線コネクタ 243">
          <a:extLst>
            <a:ext uri="{FF2B5EF4-FFF2-40B4-BE49-F238E27FC236}">
              <a16:creationId xmlns:a16="http://schemas.microsoft.com/office/drawing/2014/main" id="{B99B535D-3651-49BE-8E9C-369B21A0BA33}"/>
            </a:ext>
          </a:extLst>
        </xdr:cNvPr>
        <xdr:cNvCxnSpPr/>
      </xdr:nvCxnSpPr>
      <xdr:spPr>
        <a:xfrm>
          <a:off x="9639300" y="1080363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122936</xdr:rowOff>
    </xdr:from>
    <xdr:to>
      <xdr:col>46</xdr:col>
      <xdr:colOff>38100</xdr:colOff>
      <xdr:row>63</xdr:row>
      <xdr:rowOff>53086</xdr:rowOff>
    </xdr:to>
    <xdr:sp macro="" textlink="">
      <xdr:nvSpPr>
        <xdr:cNvPr id="245" name="楕円 244">
          <a:extLst>
            <a:ext uri="{FF2B5EF4-FFF2-40B4-BE49-F238E27FC236}">
              <a16:creationId xmlns:a16="http://schemas.microsoft.com/office/drawing/2014/main" id="{D8CD948A-58B6-4B19-AC25-54F35506F84C}"/>
            </a:ext>
          </a:extLst>
        </xdr:cNvPr>
        <xdr:cNvSpPr/>
      </xdr:nvSpPr>
      <xdr:spPr>
        <a:xfrm>
          <a:off x="8699500" y="1075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2286</xdr:rowOff>
    </xdr:from>
    <xdr:to>
      <xdr:col>50</xdr:col>
      <xdr:colOff>114300</xdr:colOff>
      <xdr:row>63</xdr:row>
      <xdr:rowOff>2286</xdr:rowOff>
    </xdr:to>
    <xdr:cxnSp macro="">
      <xdr:nvCxnSpPr>
        <xdr:cNvPr id="246" name="直線コネクタ 245">
          <a:extLst>
            <a:ext uri="{FF2B5EF4-FFF2-40B4-BE49-F238E27FC236}">
              <a16:creationId xmlns:a16="http://schemas.microsoft.com/office/drawing/2014/main" id="{AB909323-85CC-4E9F-9AF5-AFCD52761587}"/>
            </a:ext>
          </a:extLst>
        </xdr:cNvPr>
        <xdr:cNvCxnSpPr/>
      </xdr:nvCxnSpPr>
      <xdr:spPr>
        <a:xfrm>
          <a:off x="8750300" y="108036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122936</xdr:rowOff>
    </xdr:from>
    <xdr:to>
      <xdr:col>41</xdr:col>
      <xdr:colOff>101600</xdr:colOff>
      <xdr:row>63</xdr:row>
      <xdr:rowOff>53086</xdr:rowOff>
    </xdr:to>
    <xdr:sp macro="" textlink="">
      <xdr:nvSpPr>
        <xdr:cNvPr id="247" name="楕円 246">
          <a:extLst>
            <a:ext uri="{FF2B5EF4-FFF2-40B4-BE49-F238E27FC236}">
              <a16:creationId xmlns:a16="http://schemas.microsoft.com/office/drawing/2014/main" id="{A4D4A6CF-A001-46A0-A7CC-4FE136DB5C5A}"/>
            </a:ext>
          </a:extLst>
        </xdr:cNvPr>
        <xdr:cNvSpPr/>
      </xdr:nvSpPr>
      <xdr:spPr>
        <a:xfrm>
          <a:off x="7810500" y="1075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2286</xdr:rowOff>
    </xdr:from>
    <xdr:to>
      <xdr:col>45</xdr:col>
      <xdr:colOff>177800</xdr:colOff>
      <xdr:row>63</xdr:row>
      <xdr:rowOff>2286</xdr:rowOff>
    </xdr:to>
    <xdr:cxnSp macro="">
      <xdr:nvCxnSpPr>
        <xdr:cNvPr id="248" name="直線コネクタ 247">
          <a:extLst>
            <a:ext uri="{FF2B5EF4-FFF2-40B4-BE49-F238E27FC236}">
              <a16:creationId xmlns:a16="http://schemas.microsoft.com/office/drawing/2014/main" id="{4B7CDEA6-B7EE-4E67-8084-62A69E2501C7}"/>
            </a:ext>
          </a:extLst>
        </xdr:cNvPr>
        <xdr:cNvCxnSpPr/>
      </xdr:nvCxnSpPr>
      <xdr:spPr>
        <a:xfrm>
          <a:off x="7861300" y="108036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122936</xdr:rowOff>
    </xdr:from>
    <xdr:to>
      <xdr:col>36</xdr:col>
      <xdr:colOff>165100</xdr:colOff>
      <xdr:row>63</xdr:row>
      <xdr:rowOff>53086</xdr:rowOff>
    </xdr:to>
    <xdr:sp macro="" textlink="">
      <xdr:nvSpPr>
        <xdr:cNvPr id="249" name="楕円 248">
          <a:extLst>
            <a:ext uri="{FF2B5EF4-FFF2-40B4-BE49-F238E27FC236}">
              <a16:creationId xmlns:a16="http://schemas.microsoft.com/office/drawing/2014/main" id="{CAC80AC9-5468-4B5F-A80C-FA83834D73EB}"/>
            </a:ext>
          </a:extLst>
        </xdr:cNvPr>
        <xdr:cNvSpPr/>
      </xdr:nvSpPr>
      <xdr:spPr>
        <a:xfrm>
          <a:off x="6921500" y="1075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2286</xdr:rowOff>
    </xdr:from>
    <xdr:to>
      <xdr:col>41</xdr:col>
      <xdr:colOff>50800</xdr:colOff>
      <xdr:row>63</xdr:row>
      <xdr:rowOff>2286</xdr:rowOff>
    </xdr:to>
    <xdr:cxnSp macro="">
      <xdr:nvCxnSpPr>
        <xdr:cNvPr id="250" name="直線コネクタ 249">
          <a:extLst>
            <a:ext uri="{FF2B5EF4-FFF2-40B4-BE49-F238E27FC236}">
              <a16:creationId xmlns:a16="http://schemas.microsoft.com/office/drawing/2014/main" id="{003FABB0-42E1-4649-B9AD-86563DFD778D}"/>
            </a:ext>
          </a:extLst>
        </xdr:cNvPr>
        <xdr:cNvCxnSpPr/>
      </xdr:nvCxnSpPr>
      <xdr:spPr>
        <a:xfrm>
          <a:off x="6972300" y="108036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145051</xdr:rowOff>
    </xdr:from>
    <xdr:ext cx="469744" cy="259045"/>
    <xdr:sp macro="" textlink="">
      <xdr:nvSpPr>
        <xdr:cNvPr id="251" name="n_1aveValue【体育館・プール】&#10;一人当たり面積">
          <a:extLst>
            <a:ext uri="{FF2B5EF4-FFF2-40B4-BE49-F238E27FC236}">
              <a16:creationId xmlns:a16="http://schemas.microsoft.com/office/drawing/2014/main" id="{51B99BEF-7227-4B9A-9EFF-F66989F78FAD}"/>
            </a:ext>
          </a:extLst>
        </xdr:cNvPr>
        <xdr:cNvSpPr txBox="1"/>
      </xdr:nvSpPr>
      <xdr:spPr>
        <a:xfrm>
          <a:off x="9391727" y="1043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147337</xdr:rowOff>
    </xdr:from>
    <xdr:ext cx="469744" cy="259045"/>
    <xdr:sp macro="" textlink="">
      <xdr:nvSpPr>
        <xdr:cNvPr id="252" name="n_2aveValue【体育館・プール】&#10;一人当たり面積">
          <a:extLst>
            <a:ext uri="{FF2B5EF4-FFF2-40B4-BE49-F238E27FC236}">
              <a16:creationId xmlns:a16="http://schemas.microsoft.com/office/drawing/2014/main" id="{D747559E-0565-40E3-A3E4-DECA885E6BD6}"/>
            </a:ext>
          </a:extLst>
        </xdr:cNvPr>
        <xdr:cNvSpPr txBox="1"/>
      </xdr:nvSpPr>
      <xdr:spPr>
        <a:xfrm>
          <a:off x="8515427" y="1043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151909</xdr:rowOff>
    </xdr:from>
    <xdr:ext cx="469744" cy="259045"/>
    <xdr:sp macro="" textlink="">
      <xdr:nvSpPr>
        <xdr:cNvPr id="253" name="n_3aveValue【体育館・プール】&#10;一人当たり面積">
          <a:extLst>
            <a:ext uri="{FF2B5EF4-FFF2-40B4-BE49-F238E27FC236}">
              <a16:creationId xmlns:a16="http://schemas.microsoft.com/office/drawing/2014/main" id="{D998E186-528A-478F-B05B-371DB471C463}"/>
            </a:ext>
          </a:extLst>
        </xdr:cNvPr>
        <xdr:cNvSpPr txBox="1"/>
      </xdr:nvSpPr>
      <xdr:spPr>
        <a:xfrm>
          <a:off x="7626427" y="1043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151909</xdr:rowOff>
    </xdr:from>
    <xdr:ext cx="469744" cy="259045"/>
    <xdr:sp macro="" textlink="">
      <xdr:nvSpPr>
        <xdr:cNvPr id="254" name="n_4aveValue【体育館・プール】&#10;一人当たり面積">
          <a:extLst>
            <a:ext uri="{FF2B5EF4-FFF2-40B4-BE49-F238E27FC236}">
              <a16:creationId xmlns:a16="http://schemas.microsoft.com/office/drawing/2014/main" id="{F46DCB69-25B0-436C-8898-29829C9CBC33}"/>
            </a:ext>
          </a:extLst>
        </xdr:cNvPr>
        <xdr:cNvSpPr txBox="1"/>
      </xdr:nvSpPr>
      <xdr:spPr>
        <a:xfrm>
          <a:off x="6737427" y="1043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44213</xdr:rowOff>
    </xdr:from>
    <xdr:ext cx="469744" cy="259045"/>
    <xdr:sp macro="" textlink="">
      <xdr:nvSpPr>
        <xdr:cNvPr id="255" name="n_1mainValue【体育館・プール】&#10;一人当たり面積">
          <a:extLst>
            <a:ext uri="{FF2B5EF4-FFF2-40B4-BE49-F238E27FC236}">
              <a16:creationId xmlns:a16="http://schemas.microsoft.com/office/drawing/2014/main" id="{B13E690D-3A3B-4968-95C9-0ED6A8837164}"/>
            </a:ext>
          </a:extLst>
        </xdr:cNvPr>
        <xdr:cNvSpPr txBox="1"/>
      </xdr:nvSpPr>
      <xdr:spPr>
        <a:xfrm>
          <a:off x="9391727" y="10845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44213</xdr:rowOff>
    </xdr:from>
    <xdr:ext cx="469744" cy="259045"/>
    <xdr:sp macro="" textlink="">
      <xdr:nvSpPr>
        <xdr:cNvPr id="256" name="n_2mainValue【体育館・プール】&#10;一人当たり面積">
          <a:extLst>
            <a:ext uri="{FF2B5EF4-FFF2-40B4-BE49-F238E27FC236}">
              <a16:creationId xmlns:a16="http://schemas.microsoft.com/office/drawing/2014/main" id="{A40689D6-0A22-4DB2-A9C8-B754E12627B7}"/>
            </a:ext>
          </a:extLst>
        </xdr:cNvPr>
        <xdr:cNvSpPr txBox="1"/>
      </xdr:nvSpPr>
      <xdr:spPr>
        <a:xfrm>
          <a:off x="8515427" y="10845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44213</xdr:rowOff>
    </xdr:from>
    <xdr:ext cx="469744" cy="259045"/>
    <xdr:sp macro="" textlink="">
      <xdr:nvSpPr>
        <xdr:cNvPr id="257" name="n_3mainValue【体育館・プール】&#10;一人当たり面積">
          <a:extLst>
            <a:ext uri="{FF2B5EF4-FFF2-40B4-BE49-F238E27FC236}">
              <a16:creationId xmlns:a16="http://schemas.microsoft.com/office/drawing/2014/main" id="{E594F68A-5C87-45B9-BF55-D125F0DD7165}"/>
            </a:ext>
          </a:extLst>
        </xdr:cNvPr>
        <xdr:cNvSpPr txBox="1"/>
      </xdr:nvSpPr>
      <xdr:spPr>
        <a:xfrm>
          <a:off x="7626427" y="10845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44213</xdr:rowOff>
    </xdr:from>
    <xdr:ext cx="469744" cy="259045"/>
    <xdr:sp macro="" textlink="">
      <xdr:nvSpPr>
        <xdr:cNvPr id="258" name="n_4mainValue【体育館・プール】&#10;一人当たり面積">
          <a:extLst>
            <a:ext uri="{FF2B5EF4-FFF2-40B4-BE49-F238E27FC236}">
              <a16:creationId xmlns:a16="http://schemas.microsoft.com/office/drawing/2014/main" id="{36E62424-C867-4EF3-B110-C0615E32F75B}"/>
            </a:ext>
          </a:extLst>
        </xdr:cNvPr>
        <xdr:cNvSpPr txBox="1"/>
      </xdr:nvSpPr>
      <xdr:spPr>
        <a:xfrm>
          <a:off x="6737427" y="10845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8C05A520-D3ED-4B2D-8D2B-66BA9273048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98F3CC26-0A70-497D-BEBB-4C36C297E1A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553D5194-1BD5-4313-AB6F-B5946709D9D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9C7D8486-674D-4656-9D9B-FB994FDA202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C810FEA1-E6A0-4043-AF67-024E9DFF05D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2E03C3AD-FAD2-4222-B077-A789132BAED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EC248EF8-D8BD-4B5A-8E5D-AAAF47C85FD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43CD5363-9E12-4AB1-B3C3-41B1804E045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E4A3F30B-A028-476E-A926-9CE439F54C4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B45303D1-81F8-4924-A110-B20EDFDDA15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3C1381FF-65FF-40F4-9D2C-E9FC88A03903}"/>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a:extLst>
            <a:ext uri="{FF2B5EF4-FFF2-40B4-BE49-F238E27FC236}">
              <a16:creationId xmlns:a16="http://schemas.microsoft.com/office/drawing/2014/main" id="{DBAED287-3BA7-484C-81A4-672CE345D0E5}"/>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a:extLst>
            <a:ext uri="{FF2B5EF4-FFF2-40B4-BE49-F238E27FC236}">
              <a16:creationId xmlns:a16="http://schemas.microsoft.com/office/drawing/2014/main" id="{EFD32A71-EA0C-4B01-89E0-341BDCF37DA0}"/>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a:extLst>
            <a:ext uri="{FF2B5EF4-FFF2-40B4-BE49-F238E27FC236}">
              <a16:creationId xmlns:a16="http://schemas.microsoft.com/office/drawing/2014/main" id="{D0983009-F965-4209-8E22-BFA052C32BF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a:extLst>
            <a:ext uri="{FF2B5EF4-FFF2-40B4-BE49-F238E27FC236}">
              <a16:creationId xmlns:a16="http://schemas.microsoft.com/office/drawing/2014/main" id="{5C7FC372-427C-4666-BC83-EDD30A861D87}"/>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a:extLst>
            <a:ext uri="{FF2B5EF4-FFF2-40B4-BE49-F238E27FC236}">
              <a16:creationId xmlns:a16="http://schemas.microsoft.com/office/drawing/2014/main" id="{F63B2662-7BE3-462D-B088-13407042942A}"/>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a:extLst>
            <a:ext uri="{FF2B5EF4-FFF2-40B4-BE49-F238E27FC236}">
              <a16:creationId xmlns:a16="http://schemas.microsoft.com/office/drawing/2014/main" id="{265F61CF-A530-41E7-84D6-77EB07BC2CD4}"/>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a:extLst>
            <a:ext uri="{FF2B5EF4-FFF2-40B4-BE49-F238E27FC236}">
              <a16:creationId xmlns:a16="http://schemas.microsoft.com/office/drawing/2014/main" id="{462A0D38-D35D-494B-93D1-4FF27998DDF6}"/>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a:extLst>
            <a:ext uri="{FF2B5EF4-FFF2-40B4-BE49-F238E27FC236}">
              <a16:creationId xmlns:a16="http://schemas.microsoft.com/office/drawing/2014/main" id="{255641DA-95C0-4BF9-84BF-5B53CC7BC31E}"/>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a:extLst>
            <a:ext uri="{FF2B5EF4-FFF2-40B4-BE49-F238E27FC236}">
              <a16:creationId xmlns:a16="http://schemas.microsoft.com/office/drawing/2014/main" id="{79A327AF-77CA-47FE-BAB1-6675275A037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a:extLst>
            <a:ext uri="{FF2B5EF4-FFF2-40B4-BE49-F238E27FC236}">
              <a16:creationId xmlns:a16="http://schemas.microsoft.com/office/drawing/2014/main" id="{270A5BB4-9A2A-4E14-B7A7-DE850F842A92}"/>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福祉施設】&#10;有形固定資産減価償却率グラフ枠">
          <a:extLst>
            <a:ext uri="{FF2B5EF4-FFF2-40B4-BE49-F238E27FC236}">
              <a16:creationId xmlns:a16="http://schemas.microsoft.com/office/drawing/2014/main" id="{21072E9F-B09C-47FE-85B5-510063CB04D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150113</xdr:rowOff>
    </xdr:from>
    <xdr:to>
      <xdr:col>24</xdr:col>
      <xdr:colOff>62865</xdr:colOff>
      <xdr:row>85</xdr:row>
      <xdr:rowOff>118111</xdr:rowOff>
    </xdr:to>
    <xdr:cxnSp macro="">
      <xdr:nvCxnSpPr>
        <xdr:cNvPr id="281" name="直線コネクタ 280">
          <a:extLst>
            <a:ext uri="{FF2B5EF4-FFF2-40B4-BE49-F238E27FC236}">
              <a16:creationId xmlns:a16="http://schemas.microsoft.com/office/drawing/2014/main" id="{3DCC8F9A-39D3-4668-87B6-E4A1E8751194}"/>
            </a:ext>
          </a:extLst>
        </xdr:cNvPr>
        <xdr:cNvCxnSpPr/>
      </xdr:nvCxnSpPr>
      <xdr:spPr>
        <a:xfrm flipV="1">
          <a:off x="4634865" y="13351763"/>
          <a:ext cx="0" cy="1339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121938</xdr:rowOff>
    </xdr:from>
    <xdr:ext cx="405111" cy="259045"/>
    <xdr:sp macro="" textlink="">
      <xdr:nvSpPr>
        <xdr:cNvPr id="282" name="【福祉施設】&#10;有形固定資産減価償却率最小値テキスト">
          <a:extLst>
            <a:ext uri="{FF2B5EF4-FFF2-40B4-BE49-F238E27FC236}">
              <a16:creationId xmlns:a16="http://schemas.microsoft.com/office/drawing/2014/main" id="{6FAEFD38-109D-410E-BBD9-A21D766B273A}"/>
            </a:ext>
          </a:extLst>
        </xdr:cNvPr>
        <xdr:cNvSpPr txBox="1"/>
      </xdr:nvSpPr>
      <xdr:spPr>
        <a:xfrm>
          <a:off x="4673600" y="1469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118111</xdr:rowOff>
    </xdr:from>
    <xdr:to>
      <xdr:col>24</xdr:col>
      <xdr:colOff>152400</xdr:colOff>
      <xdr:row>85</xdr:row>
      <xdr:rowOff>118111</xdr:rowOff>
    </xdr:to>
    <xdr:cxnSp macro="">
      <xdr:nvCxnSpPr>
        <xdr:cNvPr id="283" name="直線コネクタ 282">
          <a:extLst>
            <a:ext uri="{FF2B5EF4-FFF2-40B4-BE49-F238E27FC236}">
              <a16:creationId xmlns:a16="http://schemas.microsoft.com/office/drawing/2014/main" id="{095D233C-3E35-41C3-B33A-30F02F9DF0A9}"/>
            </a:ext>
          </a:extLst>
        </xdr:cNvPr>
        <xdr:cNvCxnSpPr/>
      </xdr:nvCxnSpPr>
      <xdr:spPr>
        <a:xfrm>
          <a:off x="4546600" y="1469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96790</xdr:rowOff>
    </xdr:from>
    <xdr:ext cx="405111" cy="259045"/>
    <xdr:sp macro="" textlink="">
      <xdr:nvSpPr>
        <xdr:cNvPr id="284" name="【福祉施設】&#10;有形固定資産減価償却率最大値テキスト">
          <a:extLst>
            <a:ext uri="{FF2B5EF4-FFF2-40B4-BE49-F238E27FC236}">
              <a16:creationId xmlns:a16="http://schemas.microsoft.com/office/drawing/2014/main" id="{59B8AB3E-3068-4A06-8E53-62931560B3AC}"/>
            </a:ext>
          </a:extLst>
        </xdr:cNvPr>
        <xdr:cNvSpPr txBox="1"/>
      </xdr:nvSpPr>
      <xdr:spPr>
        <a:xfrm>
          <a:off x="4673600" y="13126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150113</xdr:rowOff>
    </xdr:from>
    <xdr:to>
      <xdr:col>24</xdr:col>
      <xdr:colOff>152400</xdr:colOff>
      <xdr:row>77</xdr:row>
      <xdr:rowOff>150113</xdr:rowOff>
    </xdr:to>
    <xdr:cxnSp macro="">
      <xdr:nvCxnSpPr>
        <xdr:cNvPr id="285" name="直線コネクタ 284">
          <a:extLst>
            <a:ext uri="{FF2B5EF4-FFF2-40B4-BE49-F238E27FC236}">
              <a16:creationId xmlns:a16="http://schemas.microsoft.com/office/drawing/2014/main" id="{AA3FB3C8-95C5-4539-9364-111EEB3136AE}"/>
            </a:ext>
          </a:extLst>
        </xdr:cNvPr>
        <xdr:cNvCxnSpPr/>
      </xdr:nvCxnSpPr>
      <xdr:spPr>
        <a:xfrm>
          <a:off x="4546600" y="13351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99331</xdr:rowOff>
    </xdr:from>
    <xdr:ext cx="405111" cy="259045"/>
    <xdr:sp macro="" textlink="">
      <xdr:nvSpPr>
        <xdr:cNvPr id="286" name="【福祉施設】&#10;有形固定資産減価償却率平均値テキスト">
          <a:extLst>
            <a:ext uri="{FF2B5EF4-FFF2-40B4-BE49-F238E27FC236}">
              <a16:creationId xmlns:a16="http://schemas.microsoft.com/office/drawing/2014/main" id="{B9EBB389-F6E9-461D-838F-0DF96B33B31D}"/>
            </a:ext>
          </a:extLst>
        </xdr:cNvPr>
        <xdr:cNvSpPr txBox="1"/>
      </xdr:nvSpPr>
      <xdr:spPr>
        <a:xfrm>
          <a:off x="4673600" y="136438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76454</xdr:rowOff>
    </xdr:from>
    <xdr:to>
      <xdr:col>24</xdr:col>
      <xdr:colOff>114300</xdr:colOff>
      <xdr:row>81</xdr:row>
      <xdr:rowOff>6604</xdr:rowOff>
    </xdr:to>
    <xdr:sp macro="" textlink="">
      <xdr:nvSpPr>
        <xdr:cNvPr id="287" name="フローチャート: 判断 286">
          <a:extLst>
            <a:ext uri="{FF2B5EF4-FFF2-40B4-BE49-F238E27FC236}">
              <a16:creationId xmlns:a16="http://schemas.microsoft.com/office/drawing/2014/main" id="{CDFAB7BF-B5F8-4EFB-80D4-98BB3BAB3C2F}"/>
            </a:ext>
          </a:extLst>
        </xdr:cNvPr>
        <xdr:cNvSpPr/>
      </xdr:nvSpPr>
      <xdr:spPr>
        <a:xfrm>
          <a:off x="4584700" y="1379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39878</xdr:rowOff>
    </xdr:from>
    <xdr:to>
      <xdr:col>20</xdr:col>
      <xdr:colOff>38100</xdr:colOff>
      <xdr:row>80</xdr:row>
      <xdr:rowOff>141478</xdr:rowOff>
    </xdr:to>
    <xdr:sp macro="" textlink="">
      <xdr:nvSpPr>
        <xdr:cNvPr id="288" name="フローチャート: 判断 287">
          <a:extLst>
            <a:ext uri="{FF2B5EF4-FFF2-40B4-BE49-F238E27FC236}">
              <a16:creationId xmlns:a16="http://schemas.microsoft.com/office/drawing/2014/main" id="{B386348B-9CD8-4482-8571-C7DE8CAF0437}"/>
            </a:ext>
          </a:extLst>
        </xdr:cNvPr>
        <xdr:cNvSpPr/>
      </xdr:nvSpPr>
      <xdr:spPr>
        <a:xfrm>
          <a:off x="3746500" y="13755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12446</xdr:rowOff>
    </xdr:from>
    <xdr:to>
      <xdr:col>15</xdr:col>
      <xdr:colOff>101600</xdr:colOff>
      <xdr:row>80</xdr:row>
      <xdr:rowOff>114046</xdr:rowOff>
    </xdr:to>
    <xdr:sp macro="" textlink="">
      <xdr:nvSpPr>
        <xdr:cNvPr id="289" name="フローチャート: 判断 288">
          <a:extLst>
            <a:ext uri="{FF2B5EF4-FFF2-40B4-BE49-F238E27FC236}">
              <a16:creationId xmlns:a16="http://schemas.microsoft.com/office/drawing/2014/main" id="{92A80107-C4B0-48C9-B627-00FC3BB6A61B}"/>
            </a:ext>
          </a:extLst>
        </xdr:cNvPr>
        <xdr:cNvSpPr/>
      </xdr:nvSpPr>
      <xdr:spPr>
        <a:xfrm>
          <a:off x="2857500" y="1372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147320</xdr:rowOff>
    </xdr:from>
    <xdr:to>
      <xdr:col>10</xdr:col>
      <xdr:colOff>165100</xdr:colOff>
      <xdr:row>80</xdr:row>
      <xdr:rowOff>77470</xdr:rowOff>
    </xdr:to>
    <xdr:sp macro="" textlink="">
      <xdr:nvSpPr>
        <xdr:cNvPr id="290" name="フローチャート: 判断 289">
          <a:extLst>
            <a:ext uri="{FF2B5EF4-FFF2-40B4-BE49-F238E27FC236}">
              <a16:creationId xmlns:a16="http://schemas.microsoft.com/office/drawing/2014/main" id="{D9D6A3DA-CBCE-4748-AF6E-178ED704FCDB}"/>
            </a:ext>
          </a:extLst>
        </xdr:cNvPr>
        <xdr:cNvSpPr/>
      </xdr:nvSpPr>
      <xdr:spPr>
        <a:xfrm>
          <a:off x="1968500" y="1369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110744</xdr:rowOff>
    </xdr:from>
    <xdr:to>
      <xdr:col>6</xdr:col>
      <xdr:colOff>38100</xdr:colOff>
      <xdr:row>80</xdr:row>
      <xdr:rowOff>40894</xdr:rowOff>
    </xdr:to>
    <xdr:sp macro="" textlink="">
      <xdr:nvSpPr>
        <xdr:cNvPr id="291" name="フローチャート: 判断 290">
          <a:extLst>
            <a:ext uri="{FF2B5EF4-FFF2-40B4-BE49-F238E27FC236}">
              <a16:creationId xmlns:a16="http://schemas.microsoft.com/office/drawing/2014/main" id="{06B8E842-27F8-4F77-AD10-82459D24E021}"/>
            </a:ext>
          </a:extLst>
        </xdr:cNvPr>
        <xdr:cNvSpPr/>
      </xdr:nvSpPr>
      <xdr:spPr>
        <a:xfrm>
          <a:off x="1079500" y="1365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11600206-A9A1-4A9A-AD52-AB13217FE41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B8E4E04E-CAFC-42A7-8ABD-F7567B48F0DB}"/>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89571A0F-9376-45B8-9094-F2BF0784C41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C3EDCE47-C3D6-4F9B-8BC7-D7448CF5B5E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5D728311-FC3F-439F-8F96-DDDBABD7CD62}"/>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145035</xdr:rowOff>
    </xdr:from>
    <xdr:to>
      <xdr:col>24</xdr:col>
      <xdr:colOff>114300</xdr:colOff>
      <xdr:row>82</xdr:row>
      <xdr:rowOff>75185</xdr:rowOff>
    </xdr:to>
    <xdr:sp macro="" textlink="">
      <xdr:nvSpPr>
        <xdr:cNvPr id="297" name="楕円 296">
          <a:extLst>
            <a:ext uri="{FF2B5EF4-FFF2-40B4-BE49-F238E27FC236}">
              <a16:creationId xmlns:a16="http://schemas.microsoft.com/office/drawing/2014/main" id="{D071A17F-B21E-4F94-9C38-C4513B906550}"/>
            </a:ext>
          </a:extLst>
        </xdr:cNvPr>
        <xdr:cNvSpPr/>
      </xdr:nvSpPr>
      <xdr:spPr>
        <a:xfrm>
          <a:off x="4584700" y="1403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123462</xdr:rowOff>
    </xdr:from>
    <xdr:ext cx="405111" cy="259045"/>
    <xdr:sp macro="" textlink="">
      <xdr:nvSpPr>
        <xdr:cNvPr id="298" name="【福祉施設】&#10;有形固定資産減価償却率該当値テキスト">
          <a:extLst>
            <a:ext uri="{FF2B5EF4-FFF2-40B4-BE49-F238E27FC236}">
              <a16:creationId xmlns:a16="http://schemas.microsoft.com/office/drawing/2014/main" id="{B1E780FC-2CFE-4878-B428-D97FAE7DABEB}"/>
            </a:ext>
          </a:extLst>
        </xdr:cNvPr>
        <xdr:cNvSpPr txBox="1"/>
      </xdr:nvSpPr>
      <xdr:spPr>
        <a:xfrm>
          <a:off x="4673600" y="14010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90170</xdr:rowOff>
    </xdr:from>
    <xdr:to>
      <xdr:col>20</xdr:col>
      <xdr:colOff>38100</xdr:colOff>
      <xdr:row>82</xdr:row>
      <xdr:rowOff>20320</xdr:rowOff>
    </xdr:to>
    <xdr:sp macro="" textlink="">
      <xdr:nvSpPr>
        <xdr:cNvPr id="299" name="楕円 298">
          <a:extLst>
            <a:ext uri="{FF2B5EF4-FFF2-40B4-BE49-F238E27FC236}">
              <a16:creationId xmlns:a16="http://schemas.microsoft.com/office/drawing/2014/main" id="{104D8B43-35D2-4B5D-A5E8-10DC65400EE2}"/>
            </a:ext>
          </a:extLst>
        </xdr:cNvPr>
        <xdr:cNvSpPr/>
      </xdr:nvSpPr>
      <xdr:spPr>
        <a:xfrm>
          <a:off x="3746500" y="139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140970</xdr:rowOff>
    </xdr:from>
    <xdr:to>
      <xdr:col>24</xdr:col>
      <xdr:colOff>63500</xdr:colOff>
      <xdr:row>82</xdr:row>
      <xdr:rowOff>24385</xdr:rowOff>
    </xdr:to>
    <xdr:cxnSp macro="">
      <xdr:nvCxnSpPr>
        <xdr:cNvPr id="300" name="直線コネクタ 299">
          <a:extLst>
            <a:ext uri="{FF2B5EF4-FFF2-40B4-BE49-F238E27FC236}">
              <a16:creationId xmlns:a16="http://schemas.microsoft.com/office/drawing/2014/main" id="{5C2A5663-89E5-43E4-A20A-B8A036151383}"/>
            </a:ext>
          </a:extLst>
        </xdr:cNvPr>
        <xdr:cNvCxnSpPr/>
      </xdr:nvCxnSpPr>
      <xdr:spPr>
        <a:xfrm>
          <a:off x="3797300" y="14028420"/>
          <a:ext cx="8382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58165</xdr:rowOff>
    </xdr:from>
    <xdr:to>
      <xdr:col>15</xdr:col>
      <xdr:colOff>101600</xdr:colOff>
      <xdr:row>81</xdr:row>
      <xdr:rowOff>159765</xdr:rowOff>
    </xdr:to>
    <xdr:sp macro="" textlink="">
      <xdr:nvSpPr>
        <xdr:cNvPr id="301" name="楕円 300">
          <a:extLst>
            <a:ext uri="{FF2B5EF4-FFF2-40B4-BE49-F238E27FC236}">
              <a16:creationId xmlns:a16="http://schemas.microsoft.com/office/drawing/2014/main" id="{2E6F7532-764C-40F3-B976-5BA21A533BFA}"/>
            </a:ext>
          </a:extLst>
        </xdr:cNvPr>
        <xdr:cNvSpPr/>
      </xdr:nvSpPr>
      <xdr:spPr>
        <a:xfrm>
          <a:off x="2857500" y="1394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108965</xdr:rowOff>
    </xdr:from>
    <xdr:to>
      <xdr:col>19</xdr:col>
      <xdr:colOff>177800</xdr:colOff>
      <xdr:row>81</xdr:row>
      <xdr:rowOff>140970</xdr:rowOff>
    </xdr:to>
    <xdr:cxnSp macro="">
      <xdr:nvCxnSpPr>
        <xdr:cNvPr id="302" name="直線コネクタ 301">
          <a:extLst>
            <a:ext uri="{FF2B5EF4-FFF2-40B4-BE49-F238E27FC236}">
              <a16:creationId xmlns:a16="http://schemas.microsoft.com/office/drawing/2014/main" id="{CE6864C0-21A4-4452-B3E6-FD900B83EEF5}"/>
            </a:ext>
          </a:extLst>
        </xdr:cNvPr>
        <xdr:cNvCxnSpPr/>
      </xdr:nvCxnSpPr>
      <xdr:spPr>
        <a:xfrm>
          <a:off x="2908300" y="13996415"/>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44450</xdr:rowOff>
    </xdr:from>
    <xdr:to>
      <xdr:col>10</xdr:col>
      <xdr:colOff>165100</xdr:colOff>
      <xdr:row>81</xdr:row>
      <xdr:rowOff>146050</xdr:rowOff>
    </xdr:to>
    <xdr:sp macro="" textlink="">
      <xdr:nvSpPr>
        <xdr:cNvPr id="303" name="楕円 302">
          <a:extLst>
            <a:ext uri="{FF2B5EF4-FFF2-40B4-BE49-F238E27FC236}">
              <a16:creationId xmlns:a16="http://schemas.microsoft.com/office/drawing/2014/main" id="{F2E16B86-BC8B-444F-B43F-4B58C75BB891}"/>
            </a:ext>
          </a:extLst>
        </xdr:cNvPr>
        <xdr:cNvSpPr/>
      </xdr:nvSpPr>
      <xdr:spPr>
        <a:xfrm>
          <a:off x="19685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95250</xdr:rowOff>
    </xdr:from>
    <xdr:to>
      <xdr:col>15</xdr:col>
      <xdr:colOff>50800</xdr:colOff>
      <xdr:row>81</xdr:row>
      <xdr:rowOff>108965</xdr:rowOff>
    </xdr:to>
    <xdr:cxnSp macro="">
      <xdr:nvCxnSpPr>
        <xdr:cNvPr id="304" name="直線コネクタ 303">
          <a:extLst>
            <a:ext uri="{FF2B5EF4-FFF2-40B4-BE49-F238E27FC236}">
              <a16:creationId xmlns:a16="http://schemas.microsoft.com/office/drawing/2014/main" id="{CFD9894E-BE08-4E74-852E-DAD652F11E41}"/>
            </a:ext>
          </a:extLst>
        </xdr:cNvPr>
        <xdr:cNvCxnSpPr/>
      </xdr:nvCxnSpPr>
      <xdr:spPr>
        <a:xfrm>
          <a:off x="2019300" y="13982700"/>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5587</xdr:rowOff>
    </xdr:from>
    <xdr:to>
      <xdr:col>6</xdr:col>
      <xdr:colOff>38100</xdr:colOff>
      <xdr:row>81</xdr:row>
      <xdr:rowOff>107187</xdr:rowOff>
    </xdr:to>
    <xdr:sp macro="" textlink="">
      <xdr:nvSpPr>
        <xdr:cNvPr id="305" name="楕円 304">
          <a:extLst>
            <a:ext uri="{FF2B5EF4-FFF2-40B4-BE49-F238E27FC236}">
              <a16:creationId xmlns:a16="http://schemas.microsoft.com/office/drawing/2014/main" id="{011411EC-8451-41C5-BDA8-777AE3E2A42B}"/>
            </a:ext>
          </a:extLst>
        </xdr:cNvPr>
        <xdr:cNvSpPr/>
      </xdr:nvSpPr>
      <xdr:spPr>
        <a:xfrm>
          <a:off x="1079500" y="1389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56387</xdr:rowOff>
    </xdr:from>
    <xdr:to>
      <xdr:col>10</xdr:col>
      <xdr:colOff>114300</xdr:colOff>
      <xdr:row>81</xdr:row>
      <xdr:rowOff>95250</xdr:rowOff>
    </xdr:to>
    <xdr:cxnSp macro="">
      <xdr:nvCxnSpPr>
        <xdr:cNvPr id="306" name="直線コネクタ 305">
          <a:extLst>
            <a:ext uri="{FF2B5EF4-FFF2-40B4-BE49-F238E27FC236}">
              <a16:creationId xmlns:a16="http://schemas.microsoft.com/office/drawing/2014/main" id="{99E2144C-E67F-41FF-80A7-6BC6BA52DDA2}"/>
            </a:ext>
          </a:extLst>
        </xdr:cNvPr>
        <xdr:cNvCxnSpPr/>
      </xdr:nvCxnSpPr>
      <xdr:spPr>
        <a:xfrm>
          <a:off x="1130300" y="13943837"/>
          <a:ext cx="889000" cy="3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158005</xdr:rowOff>
    </xdr:from>
    <xdr:ext cx="405111" cy="259045"/>
    <xdr:sp macro="" textlink="">
      <xdr:nvSpPr>
        <xdr:cNvPr id="307" name="n_1aveValue【福祉施設】&#10;有形固定資産減価償却率">
          <a:extLst>
            <a:ext uri="{FF2B5EF4-FFF2-40B4-BE49-F238E27FC236}">
              <a16:creationId xmlns:a16="http://schemas.microsoft.com/office/drawing/2014/main" id="{4DEF904D-06E6-4E07-B25D-646A843D7F66}"/>
            </a:ext>
          </a:extLst>
        </xdr:cNvPr>
        <xdr:cNvSpPr txBox="1"/>
      </xdr:nvSpPr>
      <xdr:spPr>
        <a:xfrm>
          <a:off x="3582044" y="13531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130573</xdr:rowOff>
    </xdr:from>
    <xdr:ext cx="405111" cy="259045"/>
    <xdr:sp macro="" textlink="">
      <xdr:nvSpPr>
        <xdr:cNvPr id="308" name="n_2aveValue【福祉施設】&#10;有形固定資産減価償却率">
          <a:extLst>
            <a:ext uri="{FF2B5EF4-FFF2-40B4-BE49-F238E27FC236}">
              <a16:creationId xmlns:a16="http://schemas.microsoft.com/office/drawing/2014/main" id="{8CA67DBF-1CE4-4276-8CE0-EE9C8ADC6BD3}"/>
            </a:ext>
          </a:extLst>
        </xdr:cNvPr>
        <xdr:cNvSpPr txBox="1"/>
      </xdr:nvSpPr>
      <xdr:spPr>
        <a:xfrm>
          <a:off x="2705744" y="13503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93997</xdr:rowOff>
    </xdr:from>
    <xdr:ext cx="405111" cy="259045"/>
    <xdr:sp macro="" textlink="">
      <xdr:nvSpPr>
        <xdr:cNvPr id="309" name="n_3aveValue【福祉施設】&#10;有形固定資産減価償却率">
          <a:extLst>
            <a:ext uri="{FF2B5EF4-FFF2-40B4-BE49-F238E27FC236}">
              <a16:creationId xmlns:a16="http://schemas.microsoft.com/office/drawing/2014/main" id="{65D54411-DB1C-4C6B-AF5E-A4DF2F79C0E8}"/>
            </a:ext>
          </a:extLst>
        </xdr:cNvPr>
        <xdr:cNvSpPr txBox="1"/>
      </xdr:nvSpPr>
      <xdr:spPr>
        <a:xfrm>
          <a:off x="1816744" y="1346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57421</xdr:rowOff>
    </xdr:from>
    <xdr:ext cx="405111" cy="259045"/>
    <xdr:sp macro="" textlink="">
      <xdr:nvSpPr>
        <xdr:cNvPr id="310" name="n_4aveValue【福祉施設】&#10;有形固定資産減価償却率">
          <a:extLst>
            <a:ext uri="{FF2B5EF4-FFF2-40B4-BE49-F238E27FC236}">
              <a16:creationId xmlns:a16="http://schemas.microsoft.com/office/drawing/2014/main" id="{AD1DF21E-B253-49D9-851D-D670407C6D75}"/>
            </a:ext>
          </a:extLst>
        </xdr:cNvPr>
        <xdr:cNvSpPr txBox="1"/>
      </xdr:nvSpPr>
      <xdr:spPr>
        <a:xfrm>
          <a:off x="927744" y="13430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11447</xdr:rowOff>
    </xdr:from>
    <xdr:ext cx="405111" cy="259045"/>
    <xdr:sp macro="" textlink="">
      <xdr:nvSpPr>
        <xdr:cNvPr id="311" name="n_1mainValue【福祉施設】&#10;有形固定資産減価償却率">
          <a:extLst>
            <a:ext uri="{FF2B5EF4-FFF2-40B4-BE49-F238E27FC236}">
              <a16:creationId xmlns:a16="http://schemas.microsoft.com/office/drawing/2014/main" id="{5489ACD1-02A9-41F9-B67A-5E8DFE03872F}"/>
            </a:ext>
          </a:extLst>
        </xdr:cNvPr>
        <xdr:cNvSpPr txBox="1"/>
      </xdr:nvSpPr>
      <xdr:spPr>
        <a:xfrm>
          <a:off x="3582044"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150892</xdr:rowOff>
    </xdr:from>
    <xdr:ext cx="405111" cy="259045"/>
    <xdr:sp macro="" textlink="">
      <xdr:nvSpPr>
        <xdr:cNvPr id="312" name="n_2mainValue【福祉施設】&#10;有形固定資産減価償却率">
          <a:extLst>
            <a:ext uri="{FF2B5EF4-FFF2-40B4-BE49-F238E27FC236}">
              <a16:creationId xmlns:a16="http://schemas.microsoft.com/office/drawing/2014/main" id="{3E2E3278-1C0F-4A0D-AC92-D28EB4121C53}"/>
            </a:ext>
          </a:extLst>
        </xdr:cNvPr>
        <xdr:cNvSpPr txBox="1"/>
      </xdr:nvSpPr>
      <xdr:spPr>
        <a:xfrm>
          <a:off x="2705744" y="14038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137177</xdr:rowOff>
    </xdr:from>
    <xdr:ext cx="405111" cy="259045"/>
    <xdr:sp macro="" textlink="">
      <xdr:nvSpPr>
        <xdr:cNvPr id="313" name="n_3mainValue【福祉施設】&#10;有形固定資産減価償却率">
          <a:extLst>
            <a:ext uri="{FF2B5EF4-FFF2-40B4-BE49-F238E27FC236}">
              <a16:creationId xmlns:a16="http://schemas.microsoft.com/office/drawing/2014/main" id="{9BE09AB0-D534-4D5A-9CA6-B96E3CC53227}"/>
            </a:ext>
          </a:extLst>
        </xdr:cNvPr>
        <xdr:cNvSpPr txBox="1"/>
      </xdr:nvSpPr>
      <xdr:spPr>
        <a:xfrm>
          <a:off x="181674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98314</xdr:rowOff>
    </xdr:from>
    <xdr:ext cx="405111" cy="259045"/>
    <xdr:sp macro="" textlink="">
      <xdr:nvSpPr>
        <xdr:cNvPr id="314" name="n_4mainValue【福祉施設】&#10;有形固定資産減価償却率">
          <a:extLst>
            <a:ext uri="{FF2B5EF4-FFF2-40B4-BE49-F238E27FC236}">
              <a16:creationId xmlns:a16="http://schemas.microsoft.com/office/drawing/2014/main" id="{30D17A91-23E1-48C0-9ADF-7728AA8390AD}"/>
            </a:ext>
          </a:extLst>
        </xdr:cNvPr>
        <xdr:cNvSpPr txBox="1"/>
      </xdr:nvSpPr>
      <xdr:spPr>
        <a:xfrm>
          <a:off x="927744" y="13985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a:extLst>
            <a:ext uri="{FF2B5EF4-FFF2-40B4-BE49-F238E27FC236}">
              <a16:creationId xmlns:a16="http://schemas.microsoft.com/office/drawing/2014/main" id="{8F57E57E-BF8E-4DCB-9BAA-619F55494B7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a:extLst>
            <a:ext uri="{FF2B5EF4-FFF2-40B4-BE49-F238E27FC236}">
              <a16:creationId xmlns:a16="http://schemas.microsoft.com/office/drawing/2014/main" id="{2B647529-E128-49B5-A6F2-22A5873C06B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a:extLst>
            <a:ext uri="{FF2B5EF4-FFF2-40B4-BE49-F238E27FC236}">
              <a16:creationId xmlns:a16="http://schemas.microsoft.com/office/drawing/2014/main" id="{69D6ACD4-A822-44FC-8517-F473BCA98F5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a:extLst>
            <a:ext uri="{FF2B5EF4-FFF2-40B4-BE49-F238E27FC236}">
              <a16:creationId xmlns:a16="http://schemas.microsoft.com/office/drawing/2014/main" id="{9A126477-4142-4918-8753-B8397754431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a:extLst>
            <a:ext uri="{FF2B5EF4-FFF2-40B4-BE49-F238E27FC236}">
              <a16:creationId xmlns:a16="http://schemas.microsoft.com/office/drawing/2014/main" id="{19D8B028-1C98-4BB4-BCC4-96B4461AEAF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a:extLst>
            <a:ext uri="{FF2B5EF4-FFF2-40B4-BE49-F238E27FC236}">
              <a16:creationId xmlns:a16="http://schemas.microsoft.com/office/drawing/2014/main" id="{9F62BF2D-622C-4465-B5F9-4CC06F512BD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a:extLst>
            <a:ext uri="{FF2B5EF4-FFF2-40B4-BE49-F238E27FC236}">
              <a16:creationId xmlns:a16="http://schemas.microsoft.com/office/drawing/2014/main" id="{7A4AD240-E1CC-4DBD-AB8A-8652564FAD4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a:extLst>
            <a:ext uri="{FF2B5EF4-FFF2-40B4-BE49-F238E27FC236}">
              <a16:creationId xmlns:a16="http://schemas.microsoft.com/office/drawing/2014/main" id="{267918CF-4943-4531-9E29-69E74327A3C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a:extLst>
            <a:ext uri="{FF2B5EF4-FFF2-40B4-BE49-F238E27FC236}">
              <a16:creationId xmlns:a16="http://schemas.microsoft.com/office/drawing/2014/main" id="{B0B6E5FB-6516-47B4-9F5B-727FFECC986B}"/>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a:extLst>
            <a:ext uri="{FF2B5EF4-FFF2-40B4-BE49-F238E27FC236}">
              <a16:creationId xmlns:a16="http://schemas.microsoft.com/office/drawing/2014/main" id="{2E394C7E-7F21-452F-AE2A-8FA1754BB4F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5" name="直線コネクタ 324">
          <a:extLst>
            <a:ext uri="{FF2B5EF4-FFF2-40B4-BE49-F238E27FC236}">
              <a16:creationId xmlns:a16="http://schemas.microsoft.com/office/drawing/2014/main" id="{B23A9788-9071-4E2D-AAAB-94CEC2CAADE6}"/>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6" name="テキスト ボックス 325">
          <a:extLst>
            <a:ext uri="{FF2B5EF4-FFF2-40B4-BE49-F238E27FC236}">
              <a16:creationId xmlns:a16="http://schemas.microsoft.com/office/drawing/2014/main" id="{C99B570B-E810-4BF9-B9E7-1726609D1F07}"/>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7" name="直線コネクタ 326">
          <a:extLst>
            <a:ext uri="{FF2B5EF4-FFF2-40B4-BE49-F238E27FC236}">
              <a16:creationId xmlns:a16="http://schemas.microsoft.com/office/drawing/2014/main" id="{16127287-EB55-4121-BFDA-5BCB9A11461D}"/>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8" name="テキスト ボックス 327">
          <a:extLst>
            <a:ext uri="{FF2B5EF4-FFF2-40B4-BE49-F238E27FC236}">
              <a16:creationId xmlns:a16="http://schemas.microsoft.com/office/drawing/2014/main" id="{300E7CAA-E93D-46C4-9546-5CC90E73BE6E}"/>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9" name="直線コネクタ 328">
          <a:extLst>
            <a:ext uri="{FF2B5EF4-FFF2-40B4-BE49-F238E27FC236}">
              <a16:creationId xmlns:a16="http://schemas.microsoft.com/office/drawing/2014/main" id="{1CA00D96-F7E8-4FDA-944F-5E8D233E9B1E}"/>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0" name="テキスト ボックス 329">
          <a:extLst>
            <a:ext uri="{FF2B5EF4-FFF2-40B4-BE49-F238E27FC236}">
              <a16:creationId xmlns:a16="http://schemas.microsoft.com/office/drawing/2014/main" id="{BEBCDBD2-4A50-443F-B44D-69D1893AAE98}"/>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1" name="直線コネクタ 330">
          <a:extLst>
            <a:ext uri="{FF2B5EF4-FFF2-40B4-BE49-F238E27FC236}">
              <a16:creationId xmlns:a16="http://schemas.microsoft.com/office/drawing/2014/main" id="{8DE524A2-9B56-4F19-9B0F-111FEFF8CFB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2" name="テキスト ボックス 331">
          <a:extLst>
            <a:ext uri="{FF2B5EF4-FFF2-40B4-BE49-F238E27FC236}">
              <a16:creationId xmlns:a16="http://schemas.microsoft.com/office/drawing/2014/main" id="{3D23CA55-1003-4B85-8AF9-29F6930CB4D3}"/>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3" name="直線コネクタ 332">
          <a:extLst>
            <a:ext uri="{FF2B5EF4-FFF2-40B4-BE49-F238E27FC236}">
              <a16:creationId xmlns:a16="http://schemas.microsoft.com/office/drawing/2014/main" id="{F4771453-5D33-4596-8C0B-9BFDB599A007}"/>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4" name="テキスト ボックス 333">
          <a:extLst>
            <a:ext uri="{FF2B5EF4-FFF2-40B4-BE49-F238E27FC236}">
              <a16:creationId xmlns:a16="http://schemas.microsoft.com/office/drawing/2014/main" id="{8880AAE5-152F-4B51-AD9F-29EFADC18D8C}"/>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5" name="直線コネクタ 334">
          <a:extLst>
            <a:ext uri="{FF2B5EF4-FFF2-40B4-BE49-F238E27FC236}">
              <a16:creationId xmlns:a16="http://schemas.microsoft.com/office/drawing/2014/main" id="{C5381C24-030C-4160-BBAD-45B3A69D4361}"/>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6" name="テキスト ボックス 335">
          <a:extLst>
            <a:ext uri="{FF2B5EF4-FFF2-40B4-BE49-F238E27FC236}">
              <a16:creationId xmlns:a16="http://schemas.microsoft.com/office/drawing/2014/main" id="{1F103C7F-01EB-4200-B598-98350AFC583E}"/>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721D277B-8561-4D57-8C6E-EE5A8FCA0C84}"/>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7FB20EFF-E38C-4AEE-81FC-C8580B85763F}"/>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8F662F66-E0B3-4367-A8CB-5DC45F8116A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78921</xdr:rowOff>
    </xdr:from>
    <xdr:to>
      <xdr:col>54</xdr:col>
      <xdr:colOff>189865</xdr:colOff>
      <xdr:row>86</xdr:row>
      <xdr:rowOff>81643</xdr:rowOff>
    </xdr:to>
    <xdr:cxnSp macro="">
      <xdr:nvCxnSpPr>
        <xdr:cNvPr id="340" name="直線コネクタ 339">
          <a:extLst>
            <a:ext uri="{FF2B5EF4-FFF2-40B4-BE49-F238E27FC236}">
              <a16:creationId xmlns:a16="http://schemas.microsoft.com/office/drawing/2014/main" id="{3F04BDD0-7331-45D0-90EE-635FDCFB2C12}"/>
            </a:ext>
          </a:extLst>
        </xdr:cNvPr>
        <xdr:cNvCxnSpPr/>
      </xdr:nvCxnSpPr>
      <xdr:spPr>
        <a:xfrm flipV="1">
          <a:off x="10476865" y="13280571"/>
          <a:ext cx="0" cy="1545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85470</xdr:rowOff>
    </xdr:from>
    <xdr:ext cx="469744" cy="259045"/>
    <xdr:sp macro="" textlink="">
      <xdr:nvSpPr>
        <xdr:cNvPr id="341" name="【福祉施設】&#10;一人当たり面積最小値テキスト">
          <a:extLst>
            <a:ext uri="{FF2B5EF4-FFF2-40B4-BE49-F238E27FC236}">
              <a16:creationId xmlns:a16="http://schemas.microsoft.com/office/drawing/2014/main" id="{A842FA22-2C8C-4334-A083-53D37B64C4BB}"/>
            </a:ext>
          </a:extLst>
        </xdr:cNvPr>
        <xdr:cNvSpPr txBox="1"/>
      </xdr:nvSpPr>
      <xdr:spPr>
        <a:xfrm>
          <a:off x="10515600" y="1483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81643</xdr:rowOff>
    </xdr:from>
    <xdr:to>
      <xdr:col>55</xdr:col>
      <xdr:colOff>88900</xdr:colOff>
      <xdr:row>86</xdr:row>
      <xdr:rowOff>81643</xdr:rowOff>
    </xdr:to>
    <xdr:cxnSp macro="">
      <xdr:nvCxnSpPr>
        <xdr:cNvPr id="342" name="直線コネクタ 341">
          <a:extLst>
            <a:ext uri="{FF2B5EF4-FFF2-40B4-BE49-F238E27FC236}">
              <a16:creationId xmlns:a16="http://schemas.microsoft.com/office/drawing/2014/main" id="{C0F05709-1C8D-4727-A690-AE26E0EB99BD}"/>
            </a:ext>
          </a:extLst>
        </xdr:cNvPr>
        <xdr:cNvCxnSpPr/>
      </xdr:nvCxnSpPr>
      <xdr:spPr>
        <a:xfrm>
          <a:off x="10388600" y="14826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25598</xdr:rowOff>
    </xdr:from>
    <xdr:ext cx="469744" cy="259045"/>
    <xdr:sp macro="" textlink="">
      <xdr:nvSpPr>
        <xdr:cNvPr id="343" name="【福祉施設】&#10;一人当たり面積最大値テキスト">
          <a:extLst>
            <a:ext uri="{FF2B5EF4-FFF2-40B4-BE49-F238E27FC236}">
              <a16:creationId xmlns:a16="http://schemas.microsoft.com/office/drawing/2014/main" id="{AF8E37DC-6324-4EC4-A084-3FDCDB4F2C63}"/>
            </a:ext>
          </a:extLst>
        </xdr:cNvPr>
        <xdr:cNvSpPr txBox="1"/>
      </xdr:nvSpPr>
      <xdr:spPr>
        <a:xfrm>
          <a:off x="10515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78921</xdr:rowOff>
    </xdr:from>
    <xdr:to>
      <xdr:col>55</xdr:col>
      <xdr:colOff>88900</xdr:colOff>
      <xdr:row>77</xdr:row>
      <xdr:rowOff>78921</xdr:rowOff>
    </xdr:to>
    <xdr:cxnSp macro="">
      <xdr:nvCxnSpPr>
        <xdr:cNvPr id="344" name="直線コネクタ 343">
          <a:extLst>
            <a:ext uri="{FF2B5EF4-FFF2-40B4-BE49-F238E27FC236}">
              <a16:creationId xmlns:a16="http://schemas.microsoft.com/office/drawing/2014/main" id="{E0BBE380-3FEB-4A01-BDE1-E4C20C1593F9}"/>
            </a:ext>
          </a:extLst>
        </xdr:cNvPr>
        <xdr:cNvCxnSpPr/>
      </xdr:nvCxnSpPr>
      <xdr:spPr>
        <a:xfrm>
          <a:off x="10388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89098</xdr:rowOff>
    </xdr:from>
    <xdr:ext cx="469744" cy="259045"/>
    <xdr:sp macro="" textlink="">
      <xdr:nvSpPr>
        <xdr:cNvPr id="345" name="【福祉施設】&#10;一人当たり面積平均値テキスト">
          <a:extLst>
            <a:ext uri="{FF2B5EF4-FFF2-40B4-BE49-F238E27FC236}">
              <a16:creationId xmlns:a16="http://schemas.microsoft.com/office/drawing/2014/main" id="{E256360C-8660-43D9-B6DD-C93947D8E36A}"/>
            </a:ext>
          </a:extLst>
        </xdr:cNvPr>
        <xdr:cNvSpPr txBox="1"/>
      </xdr:nvSpPr>
      <xdr:spPr>
        <a:xfrm>
          <a:off x="10515600" y="14147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66221</xdr:rowOff>
    </xdr:from>
    <xdr:to>
      <xdr:col>55</xdr:col>
      <xdr:colOff>50800</xdr:colOff>
      <xdr:row>83</xdr:row>
      <xdr:rowOff>167821</xdr:rowOff>
    </xdr:to>
    <xdr:sp macro="" textlink="">
      <xdr:nvSpPr>
        <xdr:cNvPr id="346" name="フローチャート: 判断 345">
          <a:extLst>
            <a:ext uri="{FF2B5EF4-FFF2-40B4-BE49-F238E27FC236}">
              <a16:creationId xmlns:a16="http://schemas.microsoft.com/office/drawing/2014/main" id="{F28C1EA6-8A9A-4758-98C4-86751CE753DF}"/>
            </a:ext>
          </a:extLst>
        </xdr:cNvPr>
        <xdr:cNvSpPr/>
      </xdr:nvSpPr>
      <xdr:spPr>
        <a:xfrm>
          <a:off x="104267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66221</xdr:rowOff>
    </xdr:from>
    <xdr:to>
      <xdr:col>50</xdr:col>
      <xdr:colOff>165100</xdr:colOff>
      <xdr:row>83</xdr:row>
      <xdr:rowOff>167821</xdr:rowOff>
    </xdr:to>
    <xdr:sp macro="" textlink="">
      <xdr:nvSpPr>
        <xdr:cNvPr id="347" name="フローチャート: 判断 346">
          <a:extLst>
            <a:ext uri="{FF2B5EF4-FFF2-40B4-BE49-F238E27FC236}">
              <a16:creationId xmlns:a16="http://schemas.microsoft.com/office/drawing/2014/main" id="{657EE3EF-0327-4883-91DD-E9322C7E4DD0}"/>
            </a:ext>
          </a:extLst>
        </xdr:cNvPr>
        <xdr:cNvSpPr/>
      </xdr:nvSpPr>
      <xdr:spPr>
        <a:xfrm>
          <a:off x="95885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66221</xdr:rowOff>
    </xdr:from>
    <xdr:to>
      <xdr:col>46</xdr:col>
      <xdr:colOff>38100</xdr:colOff>
      <xdr:row>83</xdr:row>
      <xdr:rowOff>167821</xdr:rowOff>
    </xdr:to>
    <xdr:sp macro="" textlink="">
      <xdr:nvSpPr>
        <xdr:cNvPr id="348" name="フローチャート: 判断 347">
          <a:extLst>
            <a:ext uri="{FF2B5EF4-FFF2-40B4-BE49-F238E27FC236}">
              <a16:creationId xmlns:a16="http://schemas.microsoft.com/office/drawing/2014/main" id="{494B3D45-D446-4CA5-8A04-385E0B82EC38}"/>
            </a:ext>
          </a:extLst>
        </xdr:cNvPr>
        <xdr:cNvSpPr/>
      </xdr:nvSpPr>
      <xdr:spPr>
        <a:xfrm>
          <a:off x="86995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77107</xdr:rowOff>
    </xdr:from>
    <xdr:to>
      <xdr:col>41</xdr:col>
      <xdr:colOff>101600</xdr:colOff>
      <xdr:row>84</xdr:row>
      <xdr:rowOff>7257</xdr:rowOff>
    </xdr:to>
    <xdr:sp macro="" textlink="">
      <xdr:nvSpPr>
        <xdr:cNvPr id="349" name="フローチャート: 判断 348">
          <a:extLst>
            <a:ext uri="{FF2B5EF4-FFF2-40B4-BE49-F238E27FC236}">
              <a16:creationId xmlns:a16="http://schemas.microsoft.com/office/drawing/2014/main" id="{ACB25131-D58A-45C5-8651-1FBD5A846B76}"/>
            </a:ext>
          </a:extLst>
        </xdr:cNvPr>
        <xdr:cNvSpPr/>
      </xdr:nvSpPr>
      <xdr:spPr>
        <a:xfrm>
          <a:off x="7810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77107</xdr:rowOff>
    </xdr:from>
    <xdr:to>
      <xdr:col>36</xdr:col>
      <xdr:colOff>165100</xdr:colOff>
      <xdr:row>84</xdr:row>
      <xdr:rowOff>7257</xdr:rowOff>
    </xdr:to>
    <xdr:sp macro="" textlink="">
      <xdr:nvSpPr>
        <xdr:cNvPr id="350" name="フローチャート: 判断 349">
          <a:extLst>
            <a:ext uri="{FF2B5EF4-FFF2-40B4-BE49-F238E27FC236}">
              <a16:creationId xmlns:a16="http://schemas.microsoft.com/office/drawing/2014/main" id="{7173B472-A65F-4345-88F3-E16F51F0B675}"/>
            </a:ext>
          </a:extLst>
        </xdr:cNvPr>
        <xdr:cNvSpPr/>
      </xdr:nvSpPr>
      <xdr:spPr>
        <a:xfrm>
          <a:off x="6921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5CFB4C74-F8D3-4585-8D0E-45898B94AF4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FB91817C-62A0-4E7E-8F05-60F6F443A79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64FE3AB5-13B8-43D4-B20E-BA7F0658A77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523E1FD4-79CE-4F39-B662-249F9AA5ABE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FF3B88BC-D139-4590-8F43-C33333E3232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17236</xdr:rowOff>
    </xdr:from>
    <xdr:to>
      <xdr:col>55</xdr:col>
      <xdr:colOff>50800</xdr:colOff>
      <xdr:row>85</xdr:row>
      <xdr:rowOff>118836</xdr:rowOff>
    </xdr:to>
    <xdr:sp macro="" textlink="">
      <xdr:nvSpPr>
        <xdr:cNvPr id="356" name="楕円 355">
          <a:extLst>
            <a:ext uri="{FF2B5EF4-FFF2-40B4-BE49-F238E27FC236}">
              <a16:creationId xmlns:a16="http://schemas.microsoft.com/office/drawing/2014/main" id="{2EBC0412-DA40-4399-A680-9BE97FF9B67B}"/>
            </a:ext>
          </a:extLst>
        </xdr:cNvPr>
        <xdr:cNvSpPr/>
      </xdr:nvSpPr>
      <xdr:spPr>
        <a:xfrm>
          <a:off x="10426700" y="1459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167113</xdr:rowOff>
    </xdr:from>
    <xdr:ext cx="469744" cy="259045"/>
    <xdr:sp macro="" textlink="">
      <xdr:nvSpPr>
        <xdr:cNvPr id="357" name="【福祉施設】&#10;一人当たり面積該当値テキスト">
          <a:extLst>
            <a:ext uri="{FF2B5EF4-FFF2-40B4-BE49-F238E27FC236}">
              <a16:creationId xmlns:a16="http://schemas.microsoft.com/office/drawing/2014/main" id="{5F643D1B-1E7D-40D9-9B7F-DA8C564DA3AA}"/>
            </a:ext>
          </a:extLst>
        </xdr:cNvPr>
        <xdr:cNvSpPr txBox="1"/>
      </xdr:nvSpPr>
      <xdr:spPr>
        <a:xfrm>
          <a:off x="10515600" y="14568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28121</xdr:rowOff>
    </xdr:from>
    <xdr:to>
      <xdr:col>50</xdr:col>
      <xdr:colOff>165100</xdr:colOff>
      <xdr:row>85</xdr:row>
      <xdr:rowOff>129721</xdr:rowOff>
    </xdr:to>
    <xdr:sp macro="" textlink="">
      <xdr:nvSpPr>
        <xdr:cNvPr id="358" name="楕円 357">
          <a:extLst>
            <a:ext uri="{FF2B5EF4-FFF2-40B4-BE49-F238E27FC236}">
              <a16:creationId xmlns:a16="http://schemas.microsoft.com/office/drawing/2014/main" id="{9B0E3A3E-7590-4784-8F91-59A66E07C23C}"/>
            </a:ext>
          </a:extLst>
        </xdr:cNvPr>
        <xdr:cNvSpPr/>
      </xdr:nvSpPr>
      <xdr:spPr>
        <a:xfrm>
          <a:off x="9588500" y="1460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68036</xdr:rowOff>
    </xdr:from>
    <xdr:to>
      <xdr:col>55</xdr:col>
      <xdr:colOff>0</xdr:colOff>
      <xdr:row>85</xdr:row>
      <xdr:rowOff>78921</xdr:rowOff>
    </xdr:to>
    <xdr:cxnSp macro="">
      <xdr:nvCxnSpPr>
        <xdr:cNvPr id="359" name="直線コネクタ 358">
          <a:extLst>
            <a:ext uri="{FF2B5EF4-FFF2-40B4-BE49-F238E27FC236}">
              <a16:creationId xmlns:a16="http://schemas.microsoft.com/office/drawing/2014/main" id="{DDC1EDD1-0D74-40AA-8229-9A69B72816F2}"/>
            </a:ext>
          </a:extLst>
        </xdr:cNvPr>
        <xdr:cNvCxnSpPr/>
      </xdr:nvCxnSpPr>
      <xdr:spPr>
        <a:xfrm flipV="1">
          <a:off x="9639300" y="14641286"/>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28121</xdr:rowOff>
    </xdr:from>
    <xdr:to>
      <xdr:col>46</xdr:col>
      <xdr:colOff>38100</xdr:colOff>
      <xdr:row>85</xdr:row>
      <xdr:rowOff>129721</xdr:rowOff>
    </xdr:to>
    <xdr:sp macro="" textlink="">
      <xdr:nvSpPr>
        <xdr:cNvPr id="360" name="楕円 359">
          <a:extLst>
            <a:ext uri="{FF2B5EF4-FFF2-40B4-BE49-F238E27FC236}">
              <a16:creationId xmlns:a16="http://schemas.microsoft.com/office/drawing/2014/main" id="{38093246-41DB-478C-A5B0-D92FC0A6F24D}"/>
            </a:ext>
          </a:extLst>
        </xdr:cNvPr>
        <xdr:cNvSpPr/>
      </xdr:nvSpPr>
      <xdr:spPr>
        <a:xfrm>
          <a:off x="8699500" y="1460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78921</xdr:rowOff>
    </xdr:from>
    <xdr:to>
      <xdr:col>50</xdr:col>
      <xdr:colOff>114300</xdr:colOff>
      <xdr:row>85</xdr:row>
      <xdr:rowOff>78921</xdr:rowOff>
    </xdr:to>
    <xdr:cxnSp macro="">
      <xdr:nvCxnSpPr>
        <xdr:cNvPr id="361" name="直線コネクタ 360">
          <a:extLst>
            <a:ext uri="{FF2B5EF4-FFF2-40B4-BE49-F238E27FC236}">
              <a16:creationId xmlns:a16="http://schemas.microsoft.com/office/drawing/2014/main" id="{A762F534-B6E9-4C07-9B19-C928AC9B74EE}"/>
            </a:ext>
          </a:extLst>
        </xdr:cNvPr>
        <xdr:cNvCxnSpPr/>
      </xdr:nvCxnSpPr>
      <xdr:spPr>
        <a:xfrm>
          <a:off x="8750300" y="146521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28121</xdr:rowOff>
    </xdr:from>
    <xdr:to>
      <xdr:col>41</xdr:col>
      <xdr:colOff>101600</xdr:colOff>
      <xdr:row>85</xdr:row>
      <xdr:rowOff>129721</xdr:rowOff>
    </xdr:to>
    <xdr:sp macro="" textlink="">
      <xdr:nvSpPr>
        <xdr:cNvPr id="362" name="楕円 361">
          <a:extLst>
            <a:ext uri="{FF2B5EF4-FFF2-40B4-BE49-F238E27FC236}">
              <a16:creationId xmlns:a16="http://schemas.microsoft.com/office/drawing/2014/main" id="{D0A3B27E-078E-4F18-90EA-E8246CA79DF6}"/>
            </a:ext>
          </a:extLst>
        </xdr:cNvPr>
        <xdr:cNvSpPr/>
      </xdr:nvSpPr>
      <xdr:spPr>
        <a:xfrm>
          <a:off x="7810500" y="1460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78921</xdr:rowOff>
    </xdr:from>
    <xdr:to>
      <xdr:col>45</xdr:col>
      <xdr:colOff>177800</xdr:colOff>
      <xdr:row>85</xdr:row>
      <xdr:rowOff>78921</xdr:rowOff>
    </xdr:to>
    <xdr:cxnSp macro="">
      <xdr:nvCxnSpPr>
        <xdr:cNvPr id="363" name="直線コネクタ 362">
          <a:extLst>
            <a:ext uri="{FF2B5EF4-FFF2-40B4-BE49-F238E27FC236}">
              <a16:creationId xmlns:a16="http://schemas.microsoft.com/office/drawing/2014/main" id="{C914673E-3D34-454B-AF1D-E512110A0F96}"/>
            </a:ext>
          </a:extLst>
        </xdr:cNvPr>
        <xdr:cNvCxnSpPr/>
      </xdr:nvCxnSpPr>
      <xdr:spPr>
        <a:xfrm>
          <a:off x="7861300" y="146521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28121</xdr:rowOff>
    </xdr:from>
    <xdr:to>
      <xdr:col>36</xdr:col>
      <xdr:colOff>165100</xdr:colOff>
      <xdr:row>85</xdr:row>
      <xdr:rowOff>129721</xdr:rowOff>
    </xdr:to>
    <xdr:sp macro="" textlink="">
      <xdr:nvSpPr>
        <xdr:cNvPr id="364" name="楕円 363">
          <a:extLst>
            <a:ext uri="{FF2B5EF4-FFF2-40B4-BE49-F238E27FC236}">
              <a16:creationId xmlns:a16="http://schemas.microsoft.com/office/drawing/2014/main" id="{6E25303F-1E42-454B-9070-1AB7173562AA}"/>
            </a:ext>
          </a:extLst>
        </xdr:cNvPr>
        <xdr:cNvSpPr/>
      </xdr:nvSpPr>
      <xdr:spPr>
        <a:xfrm>
          <a:off x="6921500" y="1460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78921</xdr:rowOff>
    </xdr:from>
    <xdr:to>
      <xdr:col>41</xdr:col>
      <xdr:colOff>50800</xdr:colOff>
      <xdr:row>85</xdr:row>
      <xdr:rowOff>78921</xdr:rowOff>
    </xdr:to>
    <xdr:cxnSp macro="">
      <xdr:nvCxnSpPr>
        <xdr:cNvPr id="365" name="直線コネクタ 364">
          <a:extLst>
            <a:ext uri="{FF2B5EF4-FFF2-40B4-BE49-F238E27FC236}">
              <a16:creationId xmlns:a16="http://schemas.microsoft.com/office/drawing/2014/main" id="{E41683C2-1EE7-4BD2-A940-08943883FCEF}"/>
            </a:ext>
          </a:extLst>
        </xdr:cNvPr>
        <xdr:cNvCxnSpPr/>
      </xdr:nvCxnSpPr>
      <xdr:spPr>
        <a:xfrm>
          <a:off x="6972300" y="146521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12898</xdr:rowOff>
    </xdr:from>
    <xdr:ext cx="469744" cy="259045"/>
    <xdr:sp macro="" textlink="">
      <xdr:nvSpPr>
        <xdr:cNvPr id="366" name="n_1aveValue【福祉施設】&#10;一人当たり面積">
          <a:extLst>
            <a:ext uri="{FF2B5EF4-FFF2-40B4-BE49-F238E27FC236}">
              <a16:creationId xmlns:a16="http://schemas.microsoft.com/office/drawing/2014/main" id="{4AB377F3-1C9D-42CA-A6C1-034123C1C587}"/>
            </a:ext>
          </a:extLst>
        </xdr:cNvPr>
        <xdr:cNvSpPr txBox="1"/>
      </xdr:nvSpPr>
      <xdr:spPr>
        <a:xfrm>
          <a:off x="9391727" y="1407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12898</xdr:rowOff>
    </xdr:from>
    <xdr:ext cx="469744" cy="259045"/>
    <xdr:sp macro="" textlink="">
      <xdr:nvSpPr>
        <xdr:cNvPr id="367" name="n_2aveValue【福祉施設】&#10;一人当たり面積">
          <a:extLst>
            <a:ext uri="{FF2B5EF4-FFF2-40B4-BE49-F238E27FC236}">
              <a16:creationId xmlns:a16="http://schemas.microsoft.com/office/drawing/2014/main" id="{07B51BC3-F170-47E6-AB09-C1F318068F0E}"/>
            </a:ext>
          </a:extLst>
        </xdr:cNvPr>
        <xdr:cNvSpPr txBox="1"/>
      </xdr:nvSpPr>
      <xdr:spPr>
        <a:xfrm>
          <a:off x="8515427" y="1407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23784</xdr:rowOff>
    </xdr:from>
    <xdr:ext cx="469744" cy="259045"/>
    <xdr:sp macro="" textlink="">
      <xdr:nvSpPr>
        <xdr:cNvPr id="368" name="n_3aveValue【福祉施設】&#10;一人当たり面積">
          <a:extLst>
            <a:ext uri="{FF2B5EF4-FFF2-40B4-BE49-F238E27FC236}">
              <a16:creationId xmlns:a16="http://schemas.microsoft.com/office/drawing/2014/main" id="{DA8EF63E-BE0C-4EE1-847B-F51DDD8E8928}"/>
            </a:ext>
          </a:extLst>
        </xdr:cNvPr>
        <xdr:cNvSpPr txBox="1"/>
      </xdr:nvSpPr>
      <xdr:spPr>
        <a:xfrm>
          <a:off x="7626427" y="1408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23784</xdr:rowOff>
    </xdr:from>
    <xdr:ext cx="469744" cy="259045"/>
    <xdr:sp macro="" textlink="">
      <xdr:nvSpPr>
        <xdr:cNvPr id="369" name="n_4aveValue【福祉施設】&#10;一人当たり面積">
          <a:extLst>
            <a:ext uri="{FF2B5EF4-FFF2-40B4-BE49-F238E27FC236}">
              <a16:creationId xmlns:a16="http://schemas.microsoft.com/office/drawing/2014/main" id="{C30E328E-52F7-410E-86F4-2A37F6907737}"/>
            </a:ext>
          </a:extLst>
        </xdr:cNvPr>
        <xdr:cNvSpPr txBox="1"/>
      </xdr:nvSpPr>
      <xdr:spPr>
        <a:xfrm>
          <a:off x="6737427" y="1408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120848</xdr:rowOff>
    </xdr:from>
    <xdr:ext cx="469744" cy="259045"/>
    <xdr:sp macro="" textlink="">
      <xdr:nvSpPr>
        <xdr:cNvPr id="370" name="n_1mainValue【福祉施設】&#10;一人当たり面積">
          <a:extLst>
            <a:ext uri="{FF2B5EF4-FFF2-40B4-BE49-F238E27FC236}">
              <a16:creationId xmlns:a16="http://schemas.microsoft.com/office/drawing/2014/main" id="{517105D7-4E37-428D-88D0-5854BDB5282C}"/>
            </a:ext>
          </a:extLst>
        </xdr:cNvPr>
        <xdr:cNvSpPr txBox="1"/>
      </xdr:nvSpPr>
      <xdr:spPr>
        <a:xfrm>
          <a:off x="9391727" y="1469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120848</xdr:rowOff>
    </xdr:from>
    <xdr:ext cx="469744" cy="259045"/>
    <xdr:sp macro="" textlink="">
      <xdr:nvSpPr>
        <xdr:cNvPr id="371" name="n_2mainValue【福祉施設】&#10;一人当たり面積">
          <a:extLst>
            <a:ext uri="{FF2B5EF4-FFF2-40B4-BE49-F238E27FC236}">
              <a16:creationId xmlns:a16="http://schemas.microsoft.com/office/drawing/2014/main" id="{266381DE-0E27-456E-84F3-E42AC1539D22}"/>
            </a:ext>
          </a:extLst>
        </xdr:cNvPr>
        <xdr:cNvSpPr txBox="1"/>
      </xdr:nvSpPr>
      <xdr:spPr>
        <a:xfrm>
          <a:off x="8515427" y="1469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120848</xdr:rowOff>
    </xdr:from>
    <xdr:ext cx="469744" cy="259045"/>
    <xdr:sp macro="" textlink="">
      <xdr:nvSpPr>
        <xdr:cNvPr id="372" name="n_3mainValue【福祉施設】&#10;一人当たり面積">
          <a:extLst>
            <a:ext uri="{FF2B5EF4-FFF2-40B4-BE49-F238E27FC236}">
              <a16:creationId xmlns:a16="http://schemas.microsoft.com/office/drawing/2014/main" id="{B75BADB0-39BE-4B52-85A8-3128D165DB35}"/>
            </a:ext>
          </a:extLst>
        </xdr:cNvPr>
        <xdr:cNvSpPr txBox="1"/>
      </xdr:nvSpPr>
      <xdr:spPr>
        <a:xfrm>
          <a:off x="7626427" y="1469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120848</xdr:rowOff>
    </xdr:from>
    <xdr:ext cx="469744" cy="259045"/>
    <xdr:sp macro="" textlink="">
      <xdr:nvSpPr>
        <xdr:cNvPr id="373" name="n_4mainValue【福祉施設】&#10;一人当たり面積">
          <a:extLst>
            <a:ext uri="{FF2B5EF4-FFF2-40B4-BE49-F238E27FC236}">
              <a16:creationId xmlns:a16="http://schemas.microsoft.com/office/drawing/2014/main" id="{6FB837DE-6B6F-48A9-AB8A-68B5CF880D7E}"/>
            </a:ext>
          </a:extLst>
        </xdr:cNvPr>
        <xdr:cNvSpPr txBox="1"/>
      </xdr:nvSpPr>
      <xdr:spPr>
        <a:xfrm>
          <a:off x="6737427" y="1469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DE4324A0-E1B6-47C4-9FDB-2A88D3C5A98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771832BD-700F-43CE-AE77-A931A54BA6B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9C9BFC27-8633-4726-A5E3-CD2E3CDC9B3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521A0F2A-9DDC-4A5E-A7F8-5F2C1EE4579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8408687A-1351-4F46-BC15-629CED109BC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439F1B09-BEBD-4E23-9E71-5C1FF355AA7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B6D829B7-3F52-419A-9D5A-E586A837FDE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ACCFEE9A-F8B3-45A6-A04B-2CBB4503958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CBA5636B-FAF2-42AD-A621-D85108D2093B}"/>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02F39B84-57AB-45D0-B33D-E38A3FBDF777}"/>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51EA02E0-FB5B-4026-A379-4CD6EFAA8F16}"/>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5" name="直線コネクタ 384">
          <a:extLst>
            <a:ext uri="{FF2B5EF4-FFF2-40B4-BE49-F238E27FC236}">
              <a16:creationId xmlns:a16="http://schemas.microsoft.com/office/drawing/2014/main" id="{3CCF82AD-E4E9-4E00-9A0C-8D290F1F4E52}"/>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6" name="テキスト ボックス 385">
          <a:extLst>
            <a:ext uri="{FF2B5EF4-FFF2-40B4-BE49-F238E27FC236}">
              <a16:creationId xmlns:a16="http://schemas.microsoft.com/office/drawing/2014/main" id="{4CB95ACA-232D-4A11-9F54-D3A750D61038}"/>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7" name="直線コネクタ 386">
          <a:extLst>
            <a:ext uri="{FF2B5EF4-FFF2-40B4-BE49-F238E27FC236}">
              <a16:creationId xmlns:a16="http://schemas.microsoft.com/office/drawing/2014/main" id="{ED8796DF-8B65-44FE-B75A-EF6A93E9CEA8}"/>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8" name="テキスト ボックス 387">
          <a:extLst>
            <a:ext uri="{FF2B5EF4-FFF2-40B4-BE49-F238E27FC236}">
              <a16:creationId xmlns:a16="http://schemas.microsoft.com/office/drawing/2014/main" id="{B11B36C1-B2CA-4423-B595-E9A6A49F57D3}"/>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9" name="直線コネクタ 388">
          <a:extLst>
            <a:ext uri="{FF2B5EF4-FFF2-40B4-BE49-F238E27FC236}">
              <a16:creationId xmlns:a16="http://schemas.microsoft.com/office/drawing/2014/main" id="{97862F7F-0D66-432A-91E2-744223F13585}"/>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0" name="テキスト ボックス 389">
          <a:extLst>
            <a:ext uri="{FF2B5EF4-FFF2-40B4-BE49-F238E27FC236}">
              <a16:creationId xmlns:a16="http://schemas.microsoft.com/office/drawing/2014/main" id="{DB5099C5-4EB7-4B1A-BE1D-C048C9A14814}"/>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1" name="直線コネクタ 390">
          <a:extLst>
            <a:ext uri="{FF2B5EF4-FFF2-40B4-BE49-F238E27FC236}">
              <a16:creationId xmlns:a16="http://schemas.microsoft.com/office/drawing/2014/main" id="{D6DE95B1-BDC0-4F70-A58A-5F0ADF0FCCD8}"/>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2" name="テキスト ボックス 391">
          <a:extLst>
            <a:ext uri="{FF2B5EF4-FFF2-40B4-BE49-F238E27FC236}">
              <a16:creationId xmlns:a16="http://schemas.microsoft.com/office/drawing/2014/main" id="{27E18A66-2DB6-42C1-9E4A-E64E49A53C48}"/>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3" name="直線コネクタ 392">
          <a:extLst>
            <a:ext uri="{FF2B5EF4-FFF2-40B4-BE49-F238E27FC236}">
              <a16:creationId xmlns:a16="http://schemas.microsoft.com/office/drawing/2014/main" id="{B60CDE44-6D76-4879-BCE7-AFEDAF270466}"/>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4" name="テキスト ボックス 393">
          <a:extLst>
            <a:ext uri="{FF2B5EF4-FFF2-40B4-BE49-F238E27FC236}">
              <a16:creationId xmlns:a16="http://schemas.microsoft.com/office/drawing/2014/main" id="{1F0B1D45-48FA-4A40-B4A5-DC9B2B0DC98A}"/>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a:extLst>
            <a:ext uri="{FF2B5EF4-FFF2-40B4-BE49-F238E27FC236}">
              <a16:creationId xmlns:a16="http://schemas.microsoft.com/office/drawing/2014/main" id="{2D9EB668-E70A-41D0-91C9-C5B3785555FB}"/>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6" name="テキスト ボックス 395">
          <a:extLst>
            <a:ext uri="{FF2B5EF4-FFF2-40B4-BE49-F238E27FC236}">
              <a16:creationId xmlns:a16="http://schemas.microsoft.com/office/drawing/2014/main" id="{FFF86D3F-B95E-40E3-AADB-59E340B5BD0E}"/>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7" name="【市民会館】&#10;有形固定資産減価償却率グラフ枠">
          <a:extLst>
            <a:ext uri="{FF2B5EF4-FFF2-40B4-BE49-F238E27FC236}">
              <a16:creationId xmlns:a16="http://schemas.microsoft.com/office/drawing/2014/main" id="{1B0079DA-FF8C-470B-9F7B-605CF07EC25F}"/>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137161</xdr:rowOff>
    </xdr:from>
    <xdr:to>
      <xdr:col>24</xdr:col>
      <xdr:colOff>62865</xdr:colOff>
      <xdr:row>108</xdr:row>
      <xdr:rowOff>152400</xdr:rowOff>
    </xdr:to>
    <xdr:cxnSp macro="">
      <xdr:nvCxnSpPr>
        <xdr:cNvPr id="398" name="直線コネクタ 397">
          <a:extLst>
            <a:ext uri="{FF2B5EF4-FFF2-40B4-BE49-F238E27FC236}">
              <a16:creationId xmlns:a16="http://schemas.microsoft.com/office/drawing/2014/main" id="{15C59570-3C00-4B19-AD8A-65A0F9B4BC5D}"/>
            </a:ext>
          </a:extLst>
        </xdr:cNvPr>
        <xdr:cNvCxnSpPr/>
      </xdr:nvCxnSpPr>
      <xdr:spPr>
        <a:xfrm flipV="1">
          <a:off x="4634865" y="17110711"/>
          <a:ext cx="0" cy="1558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99" name="【市民会館】&#10;有形固定資産減価償却率最小値テキスト">
          <a:extLst>
            <a:ext uri="{FF2B5EF4-FFF2-40B4-BE49-F238E27FC236}">
              <a16:creationId xmlns:a16="http://schemas.microsoft.com/office/drawing/2014/main" id="{292E0E0B-C46D-45C7-BD68-56ADF47BD8F5}"/>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0" name="直線コネクタ 399">
          <a:extLst>
            <a:ext uri="{FF2B5EF4-FFF2-40B4-BE49-F238E27FC236}">
              <a16:creationId xmlns:a16="http://schemas.microsoft.com/office/drawing/2014/main" id="{139AA94D-3368-439B-BF66-26C85DBFC5F3}"/>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83838</xdr:rowOff>
    </xdr:from>
    <xdr:ext cx="405111" cy="259045"/>
    <xdr:sp macro="" textlink="">
      <xdr:nvSpPr>
        <xdr:cNvPr id="401" name="【市民会館】&#10;有形固定資産減価償却率最大値テキスト">
          <a:extLst>
            <a:ext uri="{FF2B5EF4-FFF2-40B4-BE49-F238E27FC236}">
              <a16:creationId xmlns:a16="http://schemas.microsoft.com/office/drawing/2014/main" id="{6766BC9B-E3AC-4925-B5C2-F7E70CC0A211}"/>
            </a:ext>
          </a:extLst>
        </xdr:cNvPr>
        <xdr:cNvSpPr txBox="1"/>
      </xdr:nvSpPr>
      <xdr:spPr>
        <a:xfrm>
          <a:off x="4673600" y="16885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137161</xdr:rowOff>
    </xdr:from>
    <xdr:to>
      <xdr:col>24</xdr:col>
      <xdr:colOff>152400</xdr:colOff>
      <xdr:row>99</xdr:row>
      <xdr:rowOff>137161</xdr:rowOff>
    </xdr:to>
    <xdr:cxnSp macro="">
      <xdr:nvCxnSpPr>
        <xdr:cNvPr id="402" name="直線コネクタ 401">
          <a:extLst>
            <a:ext uri="{FF2B5EF4-FFF2-40B4-BE49-F238E27FC236}">
              <a16:creationId xmlns:a16="http://schemas.microsoft.com/office/drawing/2014/main" id="{7CCDC7FB-C57E-406B-B7BC-99AF54273645}"/>
            </a:ext>
          </a:extLst>
        </xdr:cNvPr>
        <xdr:cNvCxnSpPr/>
      </xdr:nvCxnSpPr>
      <xdr:spPr>
        <a:xfrm>
          <a:off x="4546600" y="17110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76852</xdr:rowOff>
    </xdr:from>
    <xdr:ext cx="405111" cy="259045"/>
    <xdr:sp macro="" textlink="">
      <xdr:nvSpPr>
        <xdr:cNvPr id="403" name="【市民会館】&#10;有形固定資産減価償却率平均値テキスト">
          <a:extLst>
            <a:ext uri="{FF2B5EF4-FFF2-40B4-BE49-F238E27FC236}">
              <a16:creationId xmlns:a16="http://schemas.microsoft.com/office/drawing/2014/main" id="{8230538F-D385-46FB-A6AB-64002D635E2E}"/>
            </a:ext>
          </a:extLst>
        </xdr:cNvPr>
        <xdr:cNvSpPr txBox="1"/>
      </xdr:nvSpPr>
      <xdr:spPr>
        <a:xfrm>
          <a:off x="4673600" y="175647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53975</xdr:rowOff>
    </xdr:from>
    <xdr:to>
      <xdr:col>24</xdr:col>
      <xdr:colOff>114300</xdr:colOff>
      <xdr:row>103</xdr:row>
      <xdr:rowOff>155575</xdr:rowOff>
    </xdr:to>
    <xdr:sp macro="" textlink="">
      <xdr:nvSpPr>
        <xdr:cNvPr id="404" name="フローチャート: 判断 403">
          <a:extLst>
            <a:ext uri="{FF2B5EF4-FFF2-40B4-BE49-F238E27FC236}">
              <a16:creationId xmlns:a16="http://schemas.microsoft.com/office/drawing/2014/main" id="{FC13326C-86BF-4332-A510-0BBA00B93A63}"/>
            </a:ext>
          </a:extLst>
        </xdr:cNvPr>
        <xdr:cNvSpPr/>
      </xdr:nvSpPr>
      <xdr:spPr>
        <a:xfrm>
          <a:off x="4584700" y="1771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17780</xdr:rowOff>
    </xdr:from>
    <xdr:to>
      <xdr:col>20</xdr:col>
      <xdr:colOff>38100</xdr:colOff>
      <xdr:row>103</xdr:row>
      <xdr:rowOff>119380</xdr:rowOff>
    </xdr:to>
    <xdr:sp macro="" textlink="">
      <xdr:nvSpPr>
        <xdr:cNvPr id="405" name="フローチャート: 判断 404">
          <a:extLst>
            <a:ext uri="{FF2B5EF4-FFF2-40B4-BE49-F238E27FC236}">
              <a16:creationId xmlns:a16="http://schemas.microsoft.com/office/drawing/2014/main" id="{7F25025A-62B0-4777-888B-AB1409EF7460}"/>
            </a:ext>
          </a:extLst>
        </xdr:cNvPr>
        <xdr:cNvSpPr/>
      </xdr:nvSpPr>
      <xdr:spPr>
        <a:xfrm>
          <a:off x="3746500" y="1767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27305</xdr:rowOff>
    </xdr:from>
    <xdr:to>
      <xdr:col>15</xdr:col>
      <xdr:colOff>101600</xdr:colOff>
      <xdr:row>103</xdr:row>
      <xdr:rowOff>128905</xdr:rowOff>
    </xdr:to>
    <xdr:sp macro="" textlink="">
      <xdr:nvSpPr>
        <xdr:cNvPr id="406" name="フローチャート: 判断 405">
          <a:extLst>
            <a:ext uri="{FF2B5EF4-FFF2-40B4-BE49-F238E27FC236}">
              <a16:creationId xmlns:a16="http://schemas.microsoft.com/office/drawing/2014/main" id="{F0B4D42E-F523-4628-B9CB-0ACE2A2C6FAC}"/>
            </a:ext>
          </a:extLst>
        </xdr:cNvPr>
        <xdr:cNvSpPr/>
      </xdr:nvSpPr>
      <xdr:spPr>
        <a:xfrm>
          <a:off x="2857500" y="1768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25400</xdr:rowOff>
    </xdr:from>
    <xdr:to>
      <xdr:col>10</xdr:col>
      <xdr:colOff>165100</xdr:colOff>
      <xdr:row>103</xdr:row>
      <xdr:rowOff>127000</xdr:rowOff>
    </xdr:to>
    <xdr:sp macro="" textlink="">
      <xdr:nvSpPr>
        <xdr:cNvPr id="407" name="フローチャート: 判断 406">
          <a:extLst>
            <a:ext uri="{FF2B5EF4-FFF2-40B4-BE49-F238E27FC236}">
              <a16:creationId xmlns:a16="http://schemas.microsoft.com/office/drawing/2014/main" id="{E528F511-AFF8-45A1-A1BD-14190BACE23D}"/>
            </a:ext>
          </a:extLst>
        </xdr:cNvPr>
        <xdr:cNvSpPr/>
      </xdr:nvSpPr>
      <xdr:spPr>
        <a:xfrm>
          <a:off x="1968500" y="1768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2539</xdr:rowOff>
    </xdr:from>
    <xdr:to>
      <xdr:col>6</xdr:col>
      <xdr:colOff>38100</xdr:colOff>
      <xdr:row>103</xdr:row>
      <xdr:rowOff>104139</xdr:rowOff>
    </xdr:to>
    <xdr:sp macro="" textlink="">
      <xdr:nvSpPr>
        <xdr:cNvPr id="408" name="フローチャート: 判断 407">
          <a:extLst>
            <a:ext uri="{FF2B5EF4-FFF2-40B4-BE49-F238E27FC236}">
              <a16:creationId xmlns:a16="http://schemas.microsoft.com/office/drawing/2014/main" id="{2AB42C47-898B-4B59-B350-9C2DC848F723}"/>
            </a:ext>
          </a:extLst>
        </xdr:cNvPr>
        <xdr:cNvSpPr/>
      </xdr:nvSpPr>
      <xdr:spPr>
        <a:xfrm>
          <a:off x="1079500" y="1766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B97A96A8-7DC7-4670-B338-14668BC51CE6}"/>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8D298397-6B42-4809-AEED-7D3FCDA9C812}"/>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BC354AD-1661-453D-A6EF-93F4128DB987}"/>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4EAD7305-EEA2-4B29-B9D4-FCBD7BFD681B}"/>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6923F154-EF7B-4ABE-B0FB-0A9897C48FC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168275</xdr:rowOff>
    </xdr:from>
    <xdr:to>
      <xdr:col>24</xdr:col>
      <xdr:colOff>114300</xdr:colOff>
      <xdr:row>106</xdr:row>
      <xdr:rowOff>98425</xdr:rowOff>
    </xdr:to>
    <xdr:sp macro="" textlink="">
      <xdr:nvSpPr>
        <xdr:cNvPr id="414" name="楕円 413">
          <a:extLst>
            <a:ext uri="{FF2B5EF4-FFF2-40B4-BE49-F238E27FC236}">
              <a16:creationId xmlns:a16="http://schemas.microsoft.com/office/drawing/2014/main" id="{5E137A3C-6F72-4C6C-850A-1D8BC3BBEE7E}"/>
            </a:ext>
          </a:extLst>
        </xdr:cNvPr>
        <xdr:cNvSpPr/>
      </xdr:nvSpPr>
      <xdr:spPr>
        <a:xfrm>
          <a:off x="4584700" y="1817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146702</xdr:rowOff>
    </xdr:from>
    <xdr:ext cx="405111" cy="259045"/>
    <xdr:sp macro="" textlink="">
      <xdr:nvSpPr>
        <xdr:cNvPr id="415" name="【市民会館】&#10;有形固定資産減価償却率該当値テキスト">
          <a:extLst>
            <a:ext uri="{FF2B5EF4-FFF2-40B4-BE49-F238E27FC236}">
              <a16:creationId xmlns:a16="http://schemas.microsoft.com/office/drawing/2014/main" id="{A75B64AC-10C5-46D4-BF9F-46B8ED2759BD}"/>
            </a:ext>
          </a:extLst>
        </xdr:cNvPr>
        <xdr:cNvSpPr txBox="1"/>
      </xdr:nvSpPr>
      <xdr:spPr>
        <a:xfrm>
          <a:off x="4673600" y="1814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145414</xdr:rowOff>
    </xdr:from>
    <xdr:to>
      <xdr:col>20</xdr:col>
      <xdr:colOff>38100</xdr:colOff>
      <xdr:row>106</xdr:row>
      <xdr:rowOff>75564</xdr:rowOff>
    </xdr:to>
    <xdr:sp macro="" textlink="">
      <xdr:nvSpPr>
        <xdr:cNvPr id="416" name="楕円 415">
          <a:extLst>
            <a:ext uri="{FF2B5EF4-FFF2-40B4-BE49-F238E27FC236}">
              <a16:creationId xmlns:a16="http://schemas.microsoft.com/office/drawing/2014/main" id="{C8E94E7D-BA6E-4073-951E-25C8542CDCF2}"/>
            </a:ext>
          </a:extLst>
        </xdr:cNvPr>
        <xdr:cNvSpPr/>
      </xdr:nvSpPr>
      <xdr:spPr>
        <a:xfrm>
          <a:off x="3746500" y="1814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24764</xdr:rowOff>
    </xdr:from>
    <xdr:to>
      <xdr:col>24</xdr:col>
      <xdr:colOff>63500</xdr:colOff>
      <xdr:row>106</xdr:row>
      <xdr:rowOff>47625</xdr:rowOff>
    </xdr:to>
    <xdr:cxnSp macro="">
      <xdr:nvCxnSpPr>
        <xdr:cNvPr id="417" name="直線コネクタ 416">
          <a:extLst>
            <a:ext uri="{FF2B5EF4-FFF2-40B4-BE49-F238E27FC236}">
              <a16:creationId xmlns:a16="http://schemas.microsoft.com/office/drawing/2014/main" id="{905DC0F4-4C31-47DD-9740-B4A82C01DB82}"/>
            </a:ext>
          </a:extLst>
        </xdr:cNvPr>
        <xdr:cNvCxnSpPr/>
      </xdr:nvCxnSpPr>
      <xdr:spPr>
        <a:xfrm>
          <a:off x="3797300" y="18198464"/>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122555</xdr:rowOff>
    </xdr:from>
    <xdr:to>
      <xdr:col>15</xdr:col>
      <xdr:colOff>101600</xdr:colOff>
      <xdr:row>106</xdr:row>
      <xdr:rowOff>52705</xdr:rowOff>
    </xdr:to>
    <xdr:sp macro="" textlink="">
      <xdr:nvSpPr>
        <xdr:cNvPr id="418" name="楕円 417">
          <a:extLst>
            <a:ext uri="{FF2B5EF4-FFF2-40B4-BE49-F238E27FC236}">
              <a16:creationId xmlns:a16="http://schemas.microsoft.com/office/drawing/2014/main" id="{958A9904-508D-441C-A716-B6F482D256BB}"/>
            </a:ext>
          </a:extLst>
        </xdr:cNvPr>
        <xdr:cNvSpPr/>
      </xdr:nvSpPr>
      <xdr:spPr>
        <a:xfrm>
          <a:off x="2857500" y="1812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1905</xdr:rowOff>
    </xdr:from>
    <xdr:to>
      <xdr:col>19</xdr:col>
      <xdr:colOff>177800</xdr:colOff>
      <xdr:row>106</xdr:row>
      <xdr:rowOff>24764</xdr:rowOff>
    </xdr:to>
    <xdr:cxnSp macro="">
      <xdr:nvCxnSpPr>
        <xdr:cNvPr id="419" name="直線コネクタ 418">
          <a:extLst>
            <a:ext uri="{FF2B5EF4-FFF2-40B4-BE49-F238E27FC236}">
              <a16:creationId xmlns:a16="http://schemas.microsoft.com/office/drawing/2014/main" id="{592F821A-97D1-4D18-A910-81AF782036CD}"/>
            </a:ext>
          </a:extLst>
        </xdr:cNvPr>
        <xdr:cNvCxnSpPr/>
      </xdr:nvCxnSpPr>
      <xdr:spPr>
        <a:xfrm>
          <a:off x="2908300" y="18175605"/>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97789</xdr:rowOff>
    </xdr:from>
    <xdr:to>
      <xdr:col>10</xdr:col>
      <xdr:colOff>165100</xdr:colOff>
      <xdr:row>106</xdr:row>
      <xdr:rowOff>27939</xdr:rowOff>
    </xdr:to>
    <xdr:sp macro="" textlink="">
      <xdr:nvSpPr>
        <xdr:cNvPr id="420" name="楕円 419">
          <a:extLst>
            <a:ext uri="{FF2B5EF4-FFF2-40B4-BE49-F238E27FC236}">
              <a16:creationId xmlns:a16="http://schemas.microsoft.com/office/drawing/2014/main" id="{BC7EBA4F-7F5C-4DE9-9BB9-7E73819CAA8A}"/>
            </a:ext>
          </a:extLst>
        </xdr:cNvPr>
        <xdr:cNvSpPr/>
      </xdr:nvSpPr>
      <xdr:spPr>
        <a:xfrm>
          <a:off x="1968500" y="1810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148589</xdr:rowOff>
    </xdr:from>
    <xdr:to>
      <xdr:col>15</xdr:col>
      <xdr:colOff>50800</xdr:colOff>
      <xdr:row>106</xdr:row>
      <xdr:rowOff>1905</xdr:rowOff>
    </xdr:to>
    <xdr:cxnSp macro="">
      <xdr:nvCxnSpPr>
        <xdr:cNvPr id="421" name="直線コネクタ 420">
          <a:extLst>
            <a:ext uri="{FF2B5EF4-FFF2-40B4-BE49-F238E27FC236}">
              <a16:creationId xmlns:a16="http://schemas.microsoft.com/office/drawing/2014/main" id="{18FA9D47-09F8-42C8-BF46-8B6A42E0CEE4}"/>
            </a:ext>
          </a:extLst>
        </xdr:cNvPr>
        <xdr:cNvCxnSpPr/>
      </xdr:nvCxnSpPr>
      <xdr:spPr>
        <a:xfrm>
          <a:off x="2019300" y="18150839"/>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71120</xdr:rowOff>
    </xdr:from>
    <xdr:to>
      <xdr:col>6</xdr:col>
      <xdr:colOff>38100</xdr:colOff>
      <xdr:row>106</xdr:row>
      <xdr:rowOff>1270</xdr:rowOff>
    </xdr:to>
    <xdr:sp macro="" textlink="">
      <xdr:nvSpPr>
        <xdr:cNvPr id="422" name="楕円 421">
          <a:extLst>
            <a:ext uri="{FF2B5EF4-FFF2-40B4-BE49-F238E27FC236}">
              <a16:creationId xmlns:a16="http://schemas.microsoft.com/office/drawing/2014/main" id="{14775B23-CB4A-4A2E-A852-65E577BFC2C7}"/>
            </a:ext>
          </a:extLst>
        </xdr:cNvPr>
        <xdr:cNvSpPr/>
      </xdr:nvSpPr>
      <xdr:spPr>
        <a:xfrm>
          <a:off x="1079500" y="180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121920</xdr:rowOff>
    </xdr:from>
    <xdr:to>
      <xdr:col>10</xdr:col>
      <xdr:colOff>114300</xdr:colOff>
      <xdr:row>105</xdr:row>
      <xdr:rowOff>148589</xdr:rowOff>
    </xdr:to>
    <xdr:cxnSp macro="">
      <xdr:nvCxnSpPr>
        <xdr:cNvPr id="423" name="直線コネクタ 422">
          <a:extLst>
            <a:ext uri="{FF2B5EF4-FFF2-40B4-BE49-F238E27FC236}">
              <a16:creationId xmlns:a16="http://schemas.microsoft.com/office/drawing/2014/main" id="{082967D4-D411-4A12-BDF2-BB08B5DB7848}"/>
            </a:ext>
          </a:extLst>
        </xdr:cNvPr>
        <xdr:cNvCxnSpPr/>
      </xdr:nvCxnSpPr>
      <xdr:spPr>
        <a:xfrm>
          <a:off x="1130300" y="1812417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135907</xdr:rowOff>
    </xdr:from>
    <xdr:ext cx="405111" cy="259045"/>
    <xdr:sp macro="" textlink="">
      <xdr:nvSpPr>
        <xdr:cNvPr id="424" name="n_1aveValue【市民会館】&#10;有形固定資産減価償却率">
          <a:extLst>
            <a:ext uri="{FF2B5EF4-FFF2-40B4-BE49-F238E27FC236}">
              <a16:creationId xmlns:a16="http://schemas.microsoft.com/office/drawing/2014/main" id="{6D54FEC1-B5B2-4B2C-9B4F-DE3DD8A4301A}"/>
            </a:ext>
          </a:extLst>
        </xdr:cNvPr>
        <xdr:cNvSpPr txBox="1"/>
      </xdr:nvSpPr>
      <xdr:spPr>
        <a:xfrm>
          <a:off x="3582044" y="1745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145432</xdr:rowOff>
    </xdr:from>
    <xdr:ext cx="405111" cy="259045"/>
    <xdr:sp macro="" textlink="">
      <xdr:nvSpPr>
        <xdr:cNvPr id="425" name="n_2aveValue【市民会館】&#10;有形固定資産減価償却率">
          <a:extLst>
            <a:ext uri="{FF2B5EF4-FFF2-40B4-BE49-F238E27FC236}">
              <a16:creationId xmlns:a16="http://schemas.microsoft.com/office/drawing/2014/main" id="{823F86DF-F0EE-46B1-B901-53F180E5B099}"/>
            </a:ext>
          </a:extLst>
        </xdr:cNvPr>
        <xdr:cNvSpPr txBox="1"/>
      </xdr:nvSpPr>
      <xdr:spPr>
        <a:xfrm>
          <a:off x="2705744" y="1746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143527</xdr:rowOff>
    </xdr:from>
    <xdr:ext cx="405111" cy="259045"/>
    <xdr:sp macro="" textlink="">
      <xdr:nvSpPr>
        <xdr:cNvPr id="426" name="n_3aveValue【市民会館】&#10;有形固定資産減価償却率">
          <a:extLst>
            <a:ext uri="{FF2B5EF4-FFF2-40B4-BE49-F238E27FC236}">
              <a16:creationId xmlns:a16="http://schemas.microsoft.com/office/drawing/2014/main" id="{BF2A730B-DC6A-47B0-9436-B900B2473C95}"/>
            </a:ext>
          </a:extLst>
        </xdr:cNvPr>
        <xdr:cNvSpPr txBox="1"/>
      </xdr:nvSpPr>
      <xdr:spPr>
        <a:xfrm>
          <a:off x="1816744" y="1745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120666</xdr:rowOff>
    </xdr:from>
    <xdr:ext cx="405111" cy="259045"/>
    <xdr:sp macro="" textlink="">
      <xdr:nvSpPr>
        <xdr:cNvPr id="427" name="n_4aveValue【市民会館】&#10;有形固定資産減価償却率">
          <a:extLst>
            <a:ext uri="{FF2B5EF4-FFF2-40B4-BE49-F238E27FC236}">
              <a16:creationId xmlns:a16="http://schemas.microsoft.com/office/drawing/2014/main" id="{24C5FA0E-3198-43E2-95CD-A9FCC51EDD59}"/>
            </a:ext>
          </a:extLst>
        </xdr:cNvPr>
        <xdr:cNvSpPr txBox="1"/>
      </xdr:nvSpPr>
      <xdr:spPr>
        <a:xfrm>
          <a:off x="927744" y="1743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66691</xdr:rowOff>
    </xdr:from>
    <xdr:ext cx="405111" cy="259045"/>
    <xdr:sp macro="" textlink="">
      <xdr:nvSpPr>
        <xdr:cNvPr id="428" name="n_1mainValue【市民会館】&#10;有形固定資産減価償却率">
          <a:extLst>
            <a:ext uri="{FF2B5EF4-FFF2-40B4-BE49-F238E27FC236}">
              <a16:creationId xmlns:a16="http://schemas.microsoft.com/office/drawing/2014/main" id="{6155D08F-8DB0-4892-A504-37A573F42B10}"/>
            </a:ext>
          </a:extLst>
        </xdr:cNvPr>
        <xdr:cNvSpPr txBox="1"/>
      </xdr:nvSpPr>
      <xdr:spPr>
        <a:xfrm>
          <a:off x="3582044" y="18240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43832</xdr:rowOff>
    </xdr:from>
    <xdr:ext cx="405111" cy="259045"/>
    <xdr:sp macro="" textlink="">
      <xdr:nvSpPr>
        <xdr:cNvPr id="429" name="n_2mainValue【市民会館】&#10;有形固定資産減価償却率">
          <a:extLst>
            <a:ext uri="{FF2B5EF4-FFF2-40B4-BE49-F238E27FC236}">
              <a16:creationId xmlns:a16="http://schemas.microsoft.com/office/drawing/2014/main" id="{5C03A537-C438-4F6E-943E-4A9919BCF7AB}"/>
            </a:ext>
          </a:extLst>
        </xdr:cNvPr>
        <xdr:cNvSpPr txBox="1"/>
      </xdr:nvSpPr>
      <xdr:spPr>
        <a:xfrm>
          <a:off x="2705744" y="1821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19066</xdr:rowOff>
    </xdr:from>
    <xdr:ext cx="405111" cy="259045"/>
    <xdr:sp macro="" textlink="">
      <xdr:nvSpPr>
        <xdr:cNvPr id="430" name="n_3mainValue【市民会館】&#10;有形固定資産減価償却率">
          <a:extLst>
            <a:ext uri="{FF2B5EF4-FFF2-40B4-BE49-F238E27FC236}">
              <a16:creationId xmlns:a16="http://schemas.microsoft.com/office/drawing/2014/main" id="{D57DF054-257F-403C-93CB-2D3D05840E5B}"/>
            </a:ext>
          </a:extLst>
        </xdr:cNvPr>
        <xdr:cNvSpPr txBox="1"/>
      </xdr:nvSpPr>
      <xdr:spPr>
        <a:xfrm>
          <a:off x="1816744" y="1819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163847</xdr:rowOff>
    </xdr:from>
    <xdr:ext cx="405111" cy="259045"/>
    <xdr:sp macro="" textlink="">
      <xdr:nvSpPr>
        <xdr:cNvPr id="431" name="n_4mainValue【市民会館】&#10;有形固定資産減価償却率">
          <a:extLst>
            <a:ext uri="{FF2B5EF4-FFF2-40B4-BE49-F238E27FC236}">
              <a16:creationId xmlns:a16="http://schemas.microsoft.com/office/drawing/2014/main" id="{8406E7CC-D8A1-47FA-843F-3755E642CC41}"/>
            </a:ext>
          </a:extLst>
        </xdr:cNvPr>
        <xdr:cNvSpPr txBox="1"/>
      </xdr:nvSpPr>
      <xdr:spPr>
        <a:xfrm>
          <a:off x="927744" y="1816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a:extLst>
            <a:ext uri="{FF2B5EF4-FFF2-40B4-BE49-F238E27FC236}">
              <a16:creationId xmlns:a16="http://schemas.microsoft.com/office/drawing/2014/main" id="{DF22A00A-6342-4762-9666-DC111EB3D69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a:extLst>
            <a:ext uri="{FF2B5EF4-FFF2-40B4-BE49-F238E27FC236}">
              <a16:creationId xmlns:a16="http://schemas.microsoft.com/office/drawing/2014/main" id="{858C09C7-959D-4B2B-BD78-8CE73931098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a:extLst>
            <a:ext uri="{FF2B5EF4-FFF2-40B4-BE49-F238E27FC236}">
              <a16:creationId xmlns:a16="http://schemas.microsoft.com/office/drawing/2014/main" id="{9159A3BC-40D1-4147-8BBC-62F28000305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a:extLst>
            <a:ext uri="{FF2B5EF4-FFF2-40B4-BE49-F238E27FC236}">
              <a16:creationId xmlns:a16="http://schemas.microsoft.com/office/drawing/2014/main" id="{9E370ED7-C019-40FB-8F02-593C2F9703D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a:extLst>
            <a:ext uri="{FF2B5EF4-FFF2-40B4-BE49-F238E27FC236}">
              <a16:creationId xmlns:a16="http://schemas.microsoft.com/office/drawing/2014/main" id="{6F9222BC-3083-4BCA-A5A6-723D0AB448C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a:extLst>
            <a:ext uri="{FF2B5EF4-FFF2-40B4-BE49-F238E27FC236}">
              <a16:creationId xmlns:a16="http://schemas.microsoft.com/office/drawing/2014/main" id="{48F08AD2-BA33-4C3F-918A-432B5C5A2D3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a:extLst>
            <a:ext uri="{FF2B5EF4-FFF2-40B4-BE49-F238E27FC236}">
              <a16:creationId xmlns:a16="http://schemas.microsoft.com/office/drawing/2014/main" id="{A1972C9E-A4AD-45F3-8FA8-833552DCD5A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a:extLst>
            <a:ext uri="{FF2B5EF4-FFF2-40B4-BE49-F238E27FC236}">
              <a16:creationId xmlns:a16="http://schemas.microsoft.com/office/drawing/2014/main" id="{51DB854F-A405-49FE-A4FB-36D02BE4FBF1}"/>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a:extLst>
            <a:ext uri="{FF2B5EF4-FFF2-40B4-BE49-F238E27FC236}">
              <a16:creationId xmlns:a16="http://schemas.microsoft.com/office/drawing/2014/main" id="{6BA1E897-9E4F-47A1-8C4B-69C41367E2E5}"/>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a:extLst>
            <a:ext uri="{FF2B5EF4-FFF2-40B4-BE49-F238E27FC236}">
              <a16:creationId xmlns:a16="http://schemas.microsoft.com/office/drawing/2014/main" id="{C33D9997-0330-4D8A-9CD0-77D1155BBFF2}"/>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2" name="直線コネクタ 441">
          <a:extLst>
            <a:ext uri="{FF2B5EF4-FFF2-40B4-BE49-F238E27FC236}">
              <a16:creationId xmlns:a16="http://schemas.microsoft.com/office/drawing/2014/main" id="{C9FAC2A7-60D3-4262-84AF-F99FCB738A68}"/>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43" name="テキスト ボックス 442">
          <a:extLst>
            <a:ext uri="{FF2B5EF4-FFF2-40B4-BE49-F238E27FC236}">
              <a16:creationId xmlns:a16="http://schemas.microsoft.com/office/drawing/2014/main" id="{5DFBB29C-02E8-40C7-96F0-283A0B444DF8}"/>
            </a:ext>
          </a:extLst>
        </xdr:cNvPr>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4" name="直線コネクタ 443">
          <a:extLst>
            <a:ext uri="{FF2B5EF4-FFF2-40B4-BE49-F238E27FC236}">
              <a16:creationId xmlns:a16="http://schemas.microsoft.com/office/drawing/2014/main" id="{A295D88E-C4ED-4814-B673-497FAC14F32A}"/>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5" name="テキスト ボックス 444">
          <a:extLst>
            <a:ext uri="{FF2B5EF4-FFF2-40B4-BE49-F238E27FC236}">
              <a16:creationId xmlns:a16="http://schemas.microsoft.com/office/drawing/2014/main" id="{36287296-C206-4C7E-9171-AA8838E242A5}"/>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6" name="直線コネクタ 445">
          <a:extLst>
            <a:ext uri="{FF2B5EF4-FFF2-40B4-BE49-F238E27FC236}">
              <a16:creationId xmlns:a16="http://schemas.microsoft.com/office/drawing/2014/main" id="{C3F3EED9-3B94-496C-97FF-0A22069AABF1}"/>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47" name="テキスト ボックス 446">
          <a:extLst>
            <a:ext uri="{FF2B5EF4-FFF2-40B4-BE49-F238E27FC236}">
              <a16:creationId xmlns:a16="http://schemas.microsoft.com/office/drawing/2014/main" id="{D2A5FC2E-F613-4368-9D47-741EBC688C46}"/>
            </a:ext>
          </a:extLst>
        </xdr:cNvPr>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8" name="直線コネクタ 447">
          <a:extLst>
            <a:ext uri="{FF2B5EF4-FFF2-40B4-BE49-F238E27FC236}">
              <a16:creationId xmlns:a16="http://schemas.microsoft.com/office/drawing/2014/main" id="{A507118C-4E09-46FD-8C7B-3D2A842C9A8E}"/>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9" name="テキスト ボックス 448">
          <a:extLst>
            <a:ext uri="{FF2B5EF4-FFF2-40B4-BE49-F238E27FC236}">
              <a16:creationId xmlns:a16="http://schemas.microsoft.com/office/drawing/2014/main" id="{4F84AC1B-D7D1-4456-9EEC-F70FE2E52FC2}"/>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0" name="【市民会館】&#10;一人当たり面積グラフ枠">
          <a:extLst>
            <a:ext uri="{FF2B5EF4-FFF2-40B4-BE49-F238E27FC236}">
              <a16:creationId xmlns:a16="http://schemas.microsoft.com/office/drawing/2014/main" id="{6985628C-1823-4B50-A4FF-15D9218644F7}"/>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93345</xdr:rowOff>
    </xdr:from>
    <xdr:to>
      <xdr:col>54</xdr:col>
      <xdr:colOff>189865</xdr:colOff>
      <xdr:row>107</xdr:row>
      <xdr:rowOff>104775</xdr:rowOff>
    </xdr:to>
    <xdr:cxnSp macro="">
      <xdr:nvCxnSpPr>
        <xdr:cNvPr id="451" name="直線コネクタ 450">
          <a:extLst>
            <a:ext uri="{FF2B5EF4-FFF2-40B4-BE49-F238E27FC236}">
              <a16:creationId xmlns:a16="http://schemas.microsoft.com/office/drawing/2014/main" id="{98C7FC4D-5498-4018-8E73-22A8AC7198C7}"/>
            </a:ext>
          </a:extLst>
        </xdr:cNvPr>
        <xdr:cNvCxnSpPr/>
      </xdr:nvCxnSpPr>
      <xdr:spPr>
        <a:xfrm flipV="1">
          <a:off x="10476865" y="17238345"/>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452" name="【市民会館】&#10;一人当たり面積最小値テキスト">
          <a:extLst>
            <a:ext uri="{FF2B5EF4-FFF2-40B4-BE49-F238E27FC236}">
              <a16:creationId xmlns:a16="http://schemas.microsoft.com/office/drawing/2014/main" id="{FF1D96DA-91E1-44FE-86FB-966EE9E5662D}"/>
            </a:ext>
          </a:extLst>
        </xdr:cNvPr>
        <xdr:cNvSpPr txBox="1"/>
      </xdr:nvSpPr>
      <xdr:spPr>
        <a:xfrm>
          <a:off x="10515600" y="1845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53" name="直線コネクタ 452">
          <a:extLst>
            <a:ext uri="{FF2B5EF4-FFF2-40B4-BE49-F238E27FC236}">
              <a16:creationId xmlns:a16="http://schemas.microsoft.com/office/drawing/2014/main" id="{1501BA97-2170-4D1B-B9D0-C3EB81D83B39}"/>
            </a:ext>
          </a:extLst>
        </xdr:cNvPr>
        <xdr:cNvCxnSpPr/>
      </xdr:nvCxnSpPr>
      <xdr:spPr>
        <a:xfrm>
          <a:off x="10388600" y="1844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40022</xdr:rowOff>
    </xdr:from>
    <xdr:ext cx="469744" cy="259045"/>
    <xdr:sp macro="" textlink="">
      <xdr:nvSpPr>
        <xdr:cNvPr id="454" name="【市民会館】&#10;一人当たり面積最大値テキスト">
          <a:extLst>
            <a:ext uri="{FF2B5EF4-FFF2-40B4-BE49-F238E27FC236}">
              <a16:creationId xmlns:a16="http://schemas.microsoft.com/office/drawing/2014/main" id="{801E7481-91CD-4C49-9DD9-9D4E40736735}"/>
            </a:ext>
          </a:extLst>
        </xdr:cNvPr>
        <xdr:cNvSpPr txBox="1"/>
      </xdr:nvSpPr>
      <xdr:spPr>
        <a:xfrm>
          <a:off x="10515600" y="17013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93345</xdr:rowOff>
    </xdr:from>
    <xdr:to>
      <xdr:col>55</xdr:col>
      <xdr:colOff>88900</xdr:colOff>
      <xdr:row>100</xdr:row>
      <xdr:rowOff>93345</xdr:rowOff>
    </xdr:to>
    <xdr:cxnSp macro="">
      <xdr:nvCxnSpPr>
        <xdr:cNvPr id="455" name="直線コネクタ 454">
          <a:extLst>
            <a:ext uri="{FF2B5EF4-FFF2-40B4-BE49-F238E27FC236}">
              <a16:creationId xmlns:a16="http://schemas.microsoft.com/office/drawing/2014/main" id="{3D5470D9-D3D9-4846-8E8C-8BE331BA501A}"/>
            </a:ext>
          </a:extLst>
        </xdr:cNvPr>
        <xdr:cNvCxnSpPr/>
      </xdr:nvCxnSpPr>
      <xdr:spPr>
        <a:xfrm>
          <a:off x="10388600" y="1723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168291</xdr:rowOff>
    </xdr:from>
    <xdr:ext cx="469744" cy="259045"/>
    <xdr:sp macro="" textlink="">
      <xdr:nvSpPr>
        <xdr:cNvPr id="456" name="【市民会館】&#10;一人当たり面積平均値テキスト">
          <a:extLst>
            <a:ext uri="{FF2B5EF4-FFF2-40B4-BE49-F238E27FC236}">
              <a16:creationId xmlns:a16="http://schemas.microsoft.com/office/drawing/2014/main" id="{1977B150-EFFE-4815-A03B-39062F74FBCE}"/>
            </a:ext>
          </a:extLst>
        </xdr:cNvPr>
        <xdr:cNvSpPr txBox="1"/>
      </xdr:nvSpPr>
      <xdr:spPr>
        <a:xfrm>
          <a:off x="10515600" y="178276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145414</xdr:rowOff>
    </xdr:from>
    <xdr:to>
      <xdr:col>55</xdr:col>
      <xdr:colOff>50800</xdr:colOff>
      <xdr:row>105</xdr:row>
      <xdr:rowOff>75564</xdr:rowOff>
    </xdr:to>
    <xdr:sp macro="" textlink="">
      <xdr:nvSpPr>
        <xdr:cNvPr id="457" name="フローチャート: 判断 456">
          <a:extLst>
            <a:ext uri="{FF2B5EF4-FFF2-40B4-BE49-F238E27FC236}">
              <a16:creationId xmlns:a16="http://schemas.microsoft.com/office/drawing/2014/main" id="{FE12650F-C6A6-4315-A39A-1B7A1033EC24}"/>
            </a:ext>
          </a:extLst>
        </xdr:cNvPr>
        <xdr:cNvSpPr/>
      </xdr:nvSpPr>
      <xdr:spPr>
        <a:xfrm>
          <a:off x="10426700" y="1797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162561</xdr:rowOff>
    </xdr:from>
    <xdr:to>
      <xdr:col>50</xdr:col>
      <xdr:colOff>165100</xdr:colOff>
      <xdr:row>105</xdr:row>
      <xdr:rowOff>92711</xdr:rowOff>
    </xdr:to>
    <xdr:sp macro="" textlink="">
      <xdr:nvSpPr>
        <xdr:cNvPr id="458" name="フローチャート: 判断 457">
          <a:extLst>
            <a:ext uri="{FF2B5EF4-FFF2-40B4-BE49-F238E27FC236}">
              <a16:creationId xmlns:a16="http://schemas.microsoft.com/office/drawing/2014/main" id="{928BD78F-8207-4B1E-95A2-2DB49E67EE4D}"/>
            </a:ext>
          </a:extLst>
        </xdr:cNvPr>
        <xdr:cNvSpPr/>
      </xdr:nvSpPr>
      <xdr:spPr>
        <a:xfrm>
          <a:off x="9588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162561</xdr:rowOff>
    </xdr:from>
    <xdr:to>
      <xdr:col>46</xdr:col>
      <xdr:colOff>38100</xdr:colOff>
      <xdr:row>105</xdr:row>
      <xdr:rowOff>92711</xdr:rowOff>
    </xdr:to>
    <xdr:sp macro="" textlink="">
      <xdr:nvSpPr>
        <xdr:cNvPr id="459" name="フローチャート: 判断 458">
          <a:extLst>
            <a:ext uri="{FF2B5EF4-FFF2-40B4-BE49-F238E27FC236}">
              <a16:creationId xmlns:a16="http://schemas.microsoft.com/office/drawing/2014/main" id="{810265B9-08D9-439D-80C2-9B7A4D96B7E4}"/>
            </a:ext>
          </a:extLst>
        </xdr:cNvPr>
        <xdr:cNvSpPr/>
      </xdr:nvSpPr>
      <xdr:spPr>
        <a:xfrm>
          <a:off x="8699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13970</xdr:rowOff>
    </xdr:from>
    <xdr:to>
      <xdr:col>41</xdr:col>
      <xdr:colOff>101600</xdr:colOff>
      <xdr:row>105</xdr:row>
      <xdr:rowOff>115570</xdr:rowOff>
    </xdr:to>
    <xdr:sp macro="" textlink="">
      <xdr:nvSpPr>
        <xdr:cNvPr id="460" name="フローチャート: 判断 459">
          <a:extLst>
            <a:ext uri="{FF2B5EF4-FFF2-40B4-BE49-F238E27FC236}">
              <a16:creationId xmlns:a16="http://schemas.microsoft.com/office/drawing/2014/main" id="{8F76C45F-D183-4BA5-A5EE-3734A3852CD7}"/>
            </a:ext>
          </a:extLst>
        </xdr:cNvPr>
        <xdr:cNvSpPr/>
      </xdr:nvSpPr>
      <xdr:spPr>
        <a:xfrm>
          <a:off x="7810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13970</xdr:rowOff>
    </xdr:from>
    <xdr:to>
      <xdr:col>36</xdr:col>
      <xdr:colOff>165100</xdr:colOff>
      <xdr:row>105</xdr:row>
      <xdr:rowOff>115570</xdr:rowOff>
    </xdr:to>
    <xdr:sp macro="" textlink="">
      <xdr:nvSpPr>
        <xdr:cNvPr id="461" name="フローチャート: 判断 460">
          <a:extLst>
            <a:ext uri="{FF2B5EF4-FFF2-40B4-BE49-F238E27FC236}">
              <a16:creationId xmlns:a16="http://schemas.microsoft.com/office/drawing/2014/main" id="{368D44EF-85AA-4839-A2F9-F154D5F0014A}"/>
            </a:ext>
          </a:extLst>
        </xdr:cNvPr>
        <xdr:cNvSpPr/>
      </xdr:nvSpPr>
      <xdr:spPr>
        <a:xfrm>
          <a:off x="6921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2" name="テキスト ボックス 461">
          <a:extLst>
            <a:ext uri="{FF2B5EF4-FFF2-40B4-BE49-F238E27FC236}">
              <a16:creationId xmlns:a16="http://schemas.microsoft.com/office/drawing/2014/main" id="{A6967558-E1AC-4712-B9C5-DAF4D0B884D9}"/>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696642EE-A2AB-4B33-B8BC-01F129280CA7}"/>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4051EAE0-CFA2-4DDC-AF34-820069C8616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01B5C1DD-5B73-4362-ADDD-35CCE072FF0B}"/>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272FC637-7919-4F4E-9DCB-4480ADDAB0CD}"/>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65405</xdr:rowOff>
    </xdr:from>
    <xdr:to>
      <xdr:col>55</xdr:col>
      <xdr:colOff>50800</xdr:colOff>
      <xdr:row>106</xdr:row>
      <xdr:rowOff>167005</xdr:rowOff>
    </xdr:to>
    <xdr:sp macro="" textlink="">
      <xdr:nvSpPr>
        <xdr:cNvPr id="467" name="楕円 466">
          <a:extLst>
            <a:ext uri="{FF2B5EF4-FFF2-40B4-BE49-F238E27FC236}">
              <a16:creationId xmlns:a16="http://schemas.microsoft.com/office/drawing/2014/main" id="{815C1D8E-5FBA-4847-B724-D837A5336DAB}"/>
            </a:ext>
          </a:extLst>
        </xdr:cNvPr>
        <xdr:cNvSpPr/>
      </xdr:nvSpPr>
      <xdr:spPr>
        <a:xfrm>
          <a:off x="10426700" y="1823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43832</xdr:rowOff>
    </xdr:from>
    <xdr:ext cx="469744" cy="259045"/>
    <xdr:sp macro="" textlink="">
      <xdr:nvSpPr>
        <xdr:cNvPr id="468" name="【市民会館】&#10;一人当たり面積該当値テキスト">
          <a:extLst>
            <a:ext uri="{FF2B5EF4-FFF2-40B4-BE49-F238E27FC236}">
              <a16:creationId xmlns:a16="http://schemas.microsoft.com/office/drawing/2014/main" id="{A14DEDB0-A234-4B5B-9044-1B0FBF8D269A}"/>
            </a:ext>
          </a:extLst>
        </xdr:cNvPr>
        <xdr:cNvSpPr txBox="1"/>
      </xdr:nvSpPr>
      <xdr:spPr>
        <a:xfrm>
          <a:off x="10515600" y="18217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65405</xdr:rowOff>
    </xdr:from>
    <xdr:to>
      <xdr:col>50</xdr:col>
      <xdr:colOff>165100</xdr:colOff>
      <xdr:row>106</xdr:row>
      <xdr:rowOff>167005</xdr:rowOff>
    </xdr:to>
    <xdr:sp macro="" textlink="">
      <xdr:nvSpPr>
        <xdr:cNvPr id="469" name="楕円 468">
          <a:extLst>
            <a:ext uri="{FF2B5EF4-FFF2-40B4-BE49-F238E27FC236}">
              <a16:creationId xmlns:a16="http://schemas.microsoft.com/office/drawing/2014/main" id="{576709C4-AA52-4B47-ADC3-5A34E8269C08}"/>
            </a:ext>
          </a:extLst>
        </xdr:cNvPr>
        <xdr:cNvSpPr/>
      </xdr:nvSpPr>
      <xdr:spPr>
        <a:xfrm>
          <a:off x="9588500" y="1823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116205</xdr:rowOff>
    </xdr:from>
    <xdr:to>
      <xdr:col>55</xdr:col>
      <xdr:colOff>0</xdr:colOff>
      <xdr:row>106</xdr:row>
      <xdr:rowOff>116205</xdr:rowOff>
    </xdr:to>
    <xdr:cxnSp macro="">
      <xdr:nvCxnSpPr>
        <xdr:cNvPr id="470" name="直線コネクタ 469">
          <a:extLst>
            <a:ext uri="{FF2B5EF4-FFF2-40B4-BE49-F238E27FC236}">
              <a16:creationId xmlns:a16="http://schemas.microsoft.com/office/drawing/2014/main" id="{F1F4C5DA-95CF-45D4-943D-1C83BA1B291E}"/>
            </a:ext>
          </a:extLst>
        </xdr:cNvPr>
        <xdr:cNvCxnSpPr/>
      </xdr:nvCxnSpPr>
      <xdr:spPr>
        <a:xfrm>
          <a:off x="9639300" y="182899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65405</xdr:rowOff>
    </xdr:from>
    <xdr:to>
      <xdr:col>46</xdr:col>
      <xdr:colOff>38100</xdr:colOff>
      <xdr:row>106</xdr:row>
      <xdr:rowOff>167005</xdr:rowOff>
    </xdr:to>
    <xdr:sp macro="" textlink="">
      <xdr:nvSpPr>
        <xdr:cNvPr id="471" name="楕円 470">
          <a:extLst>
            <a:ext uri="{FF2B5EF4-FFF2-40B4-BE49-F238E27FC236}">
              <a16:creationId xmlns:a16="http://schemas.microsoft.com/office/drawing/2014/main" id="{E1193ED3-7753-4DF8-9602-FC73E599C9CA}"/>
            </a:ext>
          </a:extLst>
        </xdr:cNvPr>
        <xdr:cNvSpPr/>
      </xdr:nvSpPr>
      <xdr:spPr>
        <a:xfrm>
          <a:off x="8699500" y="1823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116205</xdr:rowOff>
    </xdr:from>
    <xdr:to>
      <xdr:col>50</xdr:col>
      <xdr:colOff>114300</xdr:colOff>
      <xdr:row>106</xdr:row>
      <xdr:rowOff>116205</xdr:rowOff>
    </xdr:to>
    <xdr:cxnSp macro="">
      <xdr:nvCxnSpPr>
        <xdr:cNvPr id="472" name="直線コネクタ 471">
          <a:extLst>
            <a:ext uri="{FF2B5EF4-FFF2-40B4-BE49-F238E27FC236}">
              <a16:creationId xmlns:a16="http://schemas.microsoft.com/office/drawing/2014/main" id="{ECBDE4F1-2756-40BB-AD9B-D1EB0AAD86E2}"/>
            </a:ext>
          </a:extLst>
        </xdr:cNvPr>
        <xdr:cNvCxnSpPr/>
      </xdr:nvCxnSpPr>
      <xdr:spPr>
        <a:xfrm>
          <a:off x="8750300" y="182899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65405</xdr:rowOff>
    </xdr:from>
    <xdr:to>
      <xdr:col>41</xdr:col>
      <xdr:colOff>101600</xdr:colOff>
      <xdr:row>106</xdr:row>
      <xdr:rowOff>167005</xdr:rowOff>
    </xdr:to>
    <xdr:sp macro="" textlink="">
      <xdr:nvSpPr>
        <xdr:cNvPr id="473" name="楕円 472">
          <a:extLst>
            <a:ext uri="{FF2B5EF4-FFF2-40B4-BE49-F238E27FC236}">
              <a16:creationId xmlns:a16="http://schemas.microsoft.com/office/drawing/2014/main" id="{324E971C-F1B9-42E7-8C35-D05FCF75C505}"/>
            </a:ext>
          </a:extLst>
        </xdr:cNvPr>
        <xdr:cNvSpPr/>
      </xdr:nvSpPr>
      <xdr:spPr>
        <a:xfrm>
          <a:off x="7810500" y="1823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116205</xdr:rowOff>
    </xdr:from>
    <xdr:to>
      <xdr:col>45</xdr:col>
      <xdr:colOff>177800</xdr:colOff>
      <xdr:row>106</xdr:row>
      <xdr:rowOff>116205</xdr:rowOff>
    </xdr:to>
    <xdr:cxnSp macro="">
      <xdr:nvCxnSpPr>
        <xdr:cNvPr id="474" name="直線コネクタ 473">
          <a:extLst>
            <a:ext uri="{FF2B5EF4-FFF2-40B4-BE49-F238E27FC236}">
              <a16:creationId xmlns:a16="http://schemas.microsoft.com/office/drawing/2014/main" id="{9B7530D2-7964-4AA2-900B-9943F77C4893}"/>
            </a:ext>
          </a:extLst>
        </xdr:cNvPr>
        <xdr:cNvCxnSpPr/>
      </xdr:nvCxnSpPr>
      <xdr:spPr>
        <a:xfrm>
          <a:off x="7861300" y="182899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65405</xdr:rowOff>
    </xdr:from>
    <xdr:to>
      <xdr:col>36</xdr:col>
      <xdr:colOff>165100</xdr:colOff>
      <xdr:row>106</xdr:row>
      <xdr:rowOff>167005</xdr:rowOff>
    </xdr:to>
    <xdr:sp macro="" textlink="">
      <xdr:nvSpPr>
        <xdr:cNvPr id="475" name="楕円 474">
          <a:extLst>
            <a:ext uri="{FF2B5EF4-FFF2-40B4-BE49-F238E27FC236}">
              <a16:creationId xmlns:a16="http://schemas.microsoft.com/office/drawing/2014/main" id="{75BAD482-1007-4834-A7E5-CBFFFBED5FA5}"/>
            </a:ext>
          </a:extLst>
        </xdr:cNvPr>
        <xdr:cNvSpPr/>
      </xdr:nvSpPr>
      <xdr:spPr>
        <a:xfrm>
          <a:off x="6921500" y="1823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116205</xdr:rowOff>
    </xdr:from>
    <xdr:to>
      <xdr:col>41</xdr:col>
      <xdr:colOff>50800</xdr:colOff>
      <xdr:row>106</xdr:row>
      <xdr:rowOff>116205</xdr:rowOff>
    </xdr:to>
    <xdr:cxnSp macro="">
      <xdr:nvCxnSpPr>
        <xdr:cNvPr id="476" name="直線コネクタ 475">
          <a:extLst>
            <a:ext uri="{FF2B5EF4-FFF2-40B4-BE49-F238E27FC236}">
              <a16:creationId xmlns:a16="http://schemas.microsoft.com/office/drawing/2014/main" id="{40ABF8E4-AC5F-47DD-8E38-32F46B8B94F8}"/>
            </a:ext>
          </a:extLst>
        </xdr:cNvPr>
        <xdr:cNvCxnSpPr/>
      </xdr:nvCxnSpPr>
      <xdr:spPr>
        <a:xfrm>
          <a:off x="6972300" y="182899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109238</xdr:rowOff>
    </xdr:from>
    <xdr:ext cx="469744" cy="259045"/>
    <xdr:sp macro="" textlink="">
      <xdr:nvSpPr>
        <xdr:cNvPr id="477" name="n_1aveValue【市民会館】&#10;一人当たり面積">
          <a:extLst>
            <a:ext uri="{FF2B5EF4-FFF2-40B4-BE49-F238E27FC236}">
              <a16:creationId xmlns:a16="http://schemas.microsoft.com/office/drawing/2014/main" id="{8FF96196-6EB7-4BB1-AC46-8724A167BA0C}"/>
            </a:ext>
          </a:extLst>
        </xdr:cNvPr>
        <xdr:cNvSpPr txBox="1"/>
      </xdr:nvSpPr>
      <xdr:spPr>
        <a:xfrm>
          <a:off x="93917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109238</xdr:rowOff>
    </xdr:from>
    <xdr:ext cx="469744" cy="259045"/>
    <xdr:sp macro="" textlink="">
      <xdr:nvSpPr>
        <xdr:cNvPr id="478" name="n_2aveValue【市民会館】&#10;一人当たり面積">
          <a:extLst>
            <a:ext uri="{FF2B5EF4-FFF2-40B4-BE49-F238E27FC236}">
              <a16:creationId xmlns:a16="http://schemas.microsoft.com/office/drawing/2014/main" id="{5B71BD9D-8825-4508-8E55-926A135368D0}"/>
            </a:ext>
          </a:extLst>
        </xdr:cNvPr>
        <xdr:cNvSpPr txBox="1"/>
      </xdr:nvSpPr>
      <xdr:spPr>
        <a:xfrm>
          <a:off x="85154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132097</xdr:rowOff>
    </xdr:from>
    <xdr:ext cx="469744" cy="259045"/>
    <xdr:sp macro="" textlink="">
      <xdr:nvSpPr>
        <xdr:cNvPr id="479" name="n_3aveValue【市民会館】&#10;一人当たり面積">
          <a:extLst>
            <a:ext uri="{FF2B5EF4-FFF2-40B4-BE49-F238E27FC236}">
              <a16:creationId xmlns:a16="http://schemas.microsoft.com/office/drawing/2014/main" id="{0CA43268-C15A-402F-AB3A-4DAF2D0D92F0}"/>
            </a:ext>
          </a:extLst>
        </xdr:cNvPr>
        <xdr:cNvSpPr txBox="1"/>
      </xdr:nvSpPr>
      <xdr:spPr>
        <a:xfrm>
          <a:off x="7626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132097</xdr:rowOff>
    </xdr:from>
    <xdr:ext cx="469744" cy="259045"/>
    <xdr:sp macro="" textlink="">
      <xdr:nvSpPr>
        <xdr:cNvPr id="480" name="n_4aveValue【市民会館】&#10;一人当たり面積">
          <a:extLst>
            <a:ext uri="{FF2B5EF4-FFF2-40B4-BE49-F238E27FC236}">
              <a16:creationId xmlns:a16="http://schemas.microsoft.com/office/drawing/2014/main" id="{F25A8572-341F-4D75-AE4D-C5D4470583E8}"/>
            </a:ext>
          </a:extLst>
        </xdr:cNvPr>
        <xdr:cNvSpPr txBox="1"/>
      </xdr:nvSpPr>
      <xdr:spPr>
        <a:xfrm>
          <a:off x="6737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158132</xdr:rowOff>
    </xdr:from>
    <xdr:ext cx="469744" cy="259045"/>
    <xdr:sp macro="" textlink="">
      <xdr:nvSpPr>
        <xdr:cNvPr id="481" name="n_1mainValue【市民会館】&#10;一人当たり面積">
          <a:extLst>
            <a:ext uri="{FF2B5EF4-FFF2-40B4-BE49-F238E27FC236}">
              <a16:creationId xmlns:a16="http://schemas.microsoft.com/office/drawing/2014/main" id="{467432B5-6527-42E8-9748-12483A6E4C3B}"/>
            </a:ext>
          </a:extLst>
        </xdr:cNvPr>
        <xdr:cNvSpPr txBox="1"/>
      </xdr:nvSpPr>
      <xdr:spPr>
        <a:xfrm>
          <a:off x="9391727" y="18331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158132</xdr:rowOff>
    </xdr:from>
    <xdr:ext cx="469744" cy="259045"/>
    <xdr:sp macro="" textlink="">
      <xdr:nvSpPr>
        <xdr:cNvPr id="482" name="n_2mainValue【市民会館】&#10;一人当たり面積">
          <a:extLst>
            <a:ext uri="{FF2B5EF4-FFF2-40B4-BE49-F238E27FC236}">
              <a16:creationId xmlns:a16="http://schemas.microsoft.com/office/drawing/2014/main" id="{D37F5D6A-0E74-4F29-B932-339D70044CBD}"/>
            </a:ext>
          </a:extLst>
        </xdr:cNvPr>
        <xdr:cNvSpPr txBox="1"/>
      </xdr:nvSpPr>
      <xdr:spPr>
        <a:xfrm>
          <a:off x="8515427" y="18331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158132</xdr:rowOff>
    </xdr:from>
    <xdr:ext cx="469744" cy="259045"/>
    <xdr:sp macro="" textlink="">
      <xdr:nvSpPr>
        <xdr:cNvPr id="483" name="n_3mainValue【市民会館】&#10;一人当たり面積">
          <a:extLst>
            <a:ext uri="{FF2B5EF4-FFF2-40B4-BE49-F238E27FC236}">
              <a16:creationId xmlns:a16="http://schemas.microsoft.com/office/drawing/2014/main" id="{F55C6D51-FB51-46CB-9B2C-C57671E154B1}"/>
            </a:ext>
          </a:extLst>
        </xdr:cNvPr>
        <xdr:cNvSpPr txBox="1"/>
      </xdr:nvSpPr>
      <xdr:spPr>
        <a:xfrm>
          <a:off x="7626427" y="18331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158132</xdr:rowOff>
    </xdr:from>
    <xdr:ext cx="469744" cy="259045"/>
    <xdr:sp macro="" textlink="">
      <xdr:nvSpPr>
        <xdr:cNvPr id="484" name="n_4mainValue【市民会館】&#10;一人当たり面積">
          <a:extLst>
            <a:ext uri="{FF2B5EF4-FFF2-40B4-BE49-F238E27FC236}">
              <a16:creationId xmlns:a16="http://schemas.microsoft.com/office/drawing/2014/main" id="{8C85247D-1786-4E1C-AC7D-FFC1B8FE6B15}"/>
            </a:ext>
          </a:extLst>
        </xdr:cNvPr>
        <xdr:cNvSpPr txBox="1"/>
      </xdr:nvSpPr>
      <xdr:spPr>
        <a:xfrm>
          <a:off x="6737427" y="18331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5" name="正方形/長方形 484">
          <a:extLst>
            <a:ext uri="{FF2B5EF4-FFF2-40B4-BE49-F238E27FC236}">
              <a16:creationId xmlns:a16="http://schemas.microsoft.com/office/drawing/2014/main" id="{C45A4F60-A667-4916-B4D7-1FDAD12F381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6" name="正方形/長方形 485">
          <a:extLst>
            <a:ext uri="{FF2B5EF4-FFF2-40B4-BE49-F238E27FC236}">
              <a16:creationId xmlns:a16="http://schemas.microsoft.com/office/drawing/2014/main" id="{18AD7000-F20C-4779-B6F7-8C932F853AB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7" name="正方形/長方形 486">
          <a:extLst>
            <a:ext uri="{FF2B5EF4-FFF2-40B4-BE49-F238E27FC236}">
              <a16:creationId xmlns:a16="http://schemas.microsoft.com/office/drawing/2014/main" id="{803D362D-D56A-4476-9D95-D331C5ADE27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8" name="正方形/長方形 487">
          <a:extLst>
            <a:ext uri="{FF2B5EF4-FFF2-40B4-BE49-F238E27FC236}">
              <a16:creationId xmlns:a16="http://schemas.microsoft.com/office/drawing/2014/main" id="{B383EDB6-A9B6-4AA7-8DF5-FD7BC9F5182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9" name="正方形/長方形 488">
          <a:extLst>
            <a:ext uri="{FF2B5EF4-FFF2-40B4-BE49-F238E27FC236}">
              <a16:creationId xmlns:a16="http://schemas.microsoft.com/office/drawing/2014/main" id="{F08C7305-4867-47E6-97D5-FF91F9CA364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0" name="正方形/長方形 489">
          <a:extLst>
            <a:ext uri="{FF2B5EF4-FFF2-40B4-BE49-F238E27FC236}">
              <a16:creationId xmlns:a16="http://schemas.microsoft.com/office/drawing/2014/main" id="{51329FBC-1181-4FF3-A74E-06669AF6CF1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1" name="正方形/長方形 490">
          <a:extLst>
            <a:ext uri="{FF2B5EF4-FFF2-40B4-BE49-F238E27FC236}">
              <a16:creationId xmlns:a16="http://schemas.microsoft.com/office/drawing/2014/main" id="{67C43580-FB9A-4FC2-AFB1-E61EA15FC52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2" name="正方形/長方形 491">
          <a:extLst>
            <a:ext uri="{FF2B5EF4-FFF2-40B4-BE49-F238E27FC236}">
              <a16:creationId xmlns:a16="http://schemas.microsoft.com/office/drawing/2014/main" id="{F5D17136-CD88-48E1-B6BC-E06B550A8F9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3" name="テキスト ボックス 492">
          <a:extLst>
            <a:ext uri="{FF2B5EF4-FFF2-40B4-BE49-F238E27FC236}">
              <a16:creationId xmlns:a16="http://schemas.microsoft.com/office/drawing/2014/main" id="{31FF40EF-2108-4270-831E-B21D8A49752D}"/>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4" name="直線コネクタ 493">
          <a:extLst>
            <a:ext uri="{FF2B5EF4-FFF2-40B4-BE49-F238E27FC236}">
              <a16:creationId xmlns:a16="http://schemas.microsoft.com/office/drawing/2014/main" id="{64AF6BF0-9606-4ADF-8DC5-1D3EA8EBD6FC}"/>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5" name="テキスト ボックス 494">
          <a:extLst>
            <a:ext uri="{FF2B5EF4-FFF2-40B4-BE49-F238E27FC236}">
              <a16:creationId xmlns:a16="http://schemas.microsoft.com/office/drawing/2014/main" id="{4B234A1F-8365-402C-B92D-B8E0C283F7FF}"/>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6" name="直線コネクタ 495">
          <a:extLst>
            <a:ext uri="{FF2B5EF4-FFF2-40B4-BE49-F238E27FC236}">
              <a16:creationId xmlns:a16="http://schemas.microsoft.com/office/drawing/2014/main" id="{D9B4B601-106C-4DF7-80F1-D635279A4CD6}"/>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7" name="テキスト ボックス 496">
          <a:extLst>
            <a:ext uri="{FF2B5EF4-FFF2-40B4-BE49-F238E27FC236}">
              <a16:creationId xmlns:a16="http://schemas.microsoft.com/office/drawing/2014/main" id="{A0A2062F-40FC-46A8-887E-BCEE7F4FAB4B}"/>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8" name="直線コネクタ 497">
          <a:extLst>
            <a:ext uri="{FF2B5EF4-FFF2-40B4-BE49-F238E27FC236}">
              <a16:creationId xmlns:a16="http://schemas.microsoft.com/office/drawing/2014/main" id="{C3E4331D-DFE0-4A79-8613-259542F4AE84}"/>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9" name="テキスト ボックス 498">
          <a:extLst>
            <a:ext uri="{FF2B5EF4-FFF2-40B4-BE49-F238E27FC236}">
              <a16:creationId xmlns:a16="http://schemas.microsoft.com/office/drawing/2014/main" id="{52AD5485-BF79-49FA-9CF2-518F55A4665A}"/>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0" name="直線コネクタ 499">
          <a:extLst>
            <a:ext uri="{FF2B5EF4-FFF2-40B4-BE49-F238E27FC236}">
              <a16:creationId xmlns:a16="http://schemas.microsoft.com/office/drawing/2014/main" id="{49F926B5-2DE8-4CB1-8C00-6E5B279C62DE}"/>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1" name="テキスト ボックス 500">
          <a:extLst>
            <a:ext uri="{FF2B5EF4-FFF2-40B4-BE49-F238E27FC236}">
              <a16:creationId xmlns:a16="http://schemas.microsoft.com/office/drawing/2014/main" id="{40AF0CD5-5FED-4283-8396-71507A3EDC7A}"/>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2" name="直線コネクタ 501">
          <a:extLst>
            <a:ext uri="{FF2B5EF4-FFF2-40B4-BE49-F238E27FC236}">
              <a16:creationId xmlns:a16="http://schemas.microsoft.com/office/drawing/2014/main" id="{4A00B54F-AEB5-448A-AD97-9DCCA28C3B6C}"/>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3" name="テキスト ボックス 502">
          <a:extLst>
            <a:ext uri="{FF2B5EF4-FFF2-40B4-BE49-F238E27FC236}">
              <a16:creationId xmlns:a16="http://schemas.microsoft.com/office/drawing/2014/main" id="{9DB86E8D-F806-48D2-9A11-EA8D5F19C5D7}"/>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4" name="直線コネクタ 503">
          <a:extLst>
            <a:ext uri="{FF2B5EF4-FFF2-40B4-BE49-F238E27FC236}">
              <a16:creationId xmlns:a16="http://schemas.microsoft.com/office/drawing/2014/main" id="{F70F126C-21AC-4C14-836C-FB9CD3E81EF3}"/>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5" name="テキスト ボックス 504">
          <a:extLst>
            <a:ext uri="{FF2B5EF4-FFF2-40B4-BE49-F238E27FC236}">
              <a16:creationId xmlns:a16="http://schemas.microsoft.com/office/drawing/2014/main" id="{E7348331-E291-4AA0-8837-CA2C4CAFBFB9}"/>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6" name="直線コネクタ 505">
          <a:extLst>
            <a:ext uri="{FF2B5EF4-FFF2-40B4-BE49-F238E27FC236}">
              <a16:creationId xmlns:a16="http://schemas.microsoft.com/office/drawing/2014/main" id="{945FFDD5-2D26-426C-9097-96557D29A04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7" name="テキスト ボックス 506">
          <a:extLst>
            <a:ext uri="{FF2B5EF4-FFF2-40B4-BE49-F238E27FC236}">
              <a16:creationId xmlns:a16="http://schemas.microsoft.com/office/drawing/2014/main" id="{44B7F1BB-1EEE-4355-8737-F8196678977C}"/>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8" name="【一般廃棄物処理施設】&#10;有形固定資産減価償却率グラフ枠">
          <a:extLst>
            <a:ext uri="{FF2B5EF4-FFF2-40B4-BE49-F238E27FC236}">
              <a16:creationId xmlns:a16="http://schemas.microsoft.com/office/drawing/2014/main" id="{C2FF9E1C-7D53-4955-A6C4-97B16B4B852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41</xdr:row>
      <xdr:rowOff>76200</xdr:rowOff>
    </xdr:to>
    <xdr:cxnSp macro="">
      <xdr:nvCxnSpPr>
        <xdr:cNvPr id="509" name="直線コネクタ 508">
          <a:extLst>
            <a:ext uri="{FF2B5EF4-FFF2-40B4-BE49-F238E27FC236}">
              <a16:creationId xmlns:a16="http://schemas.microsoft.com/office/drawing/2014/main" id="{796848FF-9B8F-4F06-B28A-DE6AC3F9F3D3}"/>
            </a:ext>
          </a:extLst>
        </xdr:cNvPr>
        <xdr:cNvCxnSpPr/>
      </xdr:nvCxnSpPr>
      <xdr:spPr>
        <a:xfrm flipV="1">
          <a:off x="16318864" y="571500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80027</xdr:rowOff>
    </xdr:from>
    <xdr:ext cx="405111" cy="259045"/>
    <xdr:sp macro="" textlink="">
      <xdr:nvSpPr>
        <xdr:cNvPr id="510" name="【一般廃棄物処理施設】&#10;有形固定資産減価償却率最小値テキスト">
          <a:extLst>
            <a:ext uri="{FF2B5EF4-FFF2-40B4-BE49-F238E27FC236}">
              <a16:creationId xmlns:a16="http://schemas.microsoft.com/office/drawing/2014/main" id="{A8843201-FCA7-4460-B6C5-55AFC187D626}"/>
            </a:ext>
          </a:extLst>
        </xdr:cNvPr>
        <xdr:cNvSpPr txBox="1"/>
      </xdr:nvSpPr>
      <xdr:spPr>
        <a:xfrm>
          <a:off x="16357600" y="710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76200</xdr:rowOff>
    </xdr:from>
    <xdr:to>
      <xdr:col>86</xdr:col>
      <xdr:colOff>25400</xdr:colOff>
      <xdr:row>41</xdr:row>
      <xdr:rowOff>76200</xdr:rowOff>
    </xdr:to>
    <xdr:cxnSp macro="">
      <xdr:nvCxnSpPr>
        <xdr:cNvPr id="511" name="直線コネクタ 510">
          <a:extLst>
            <a:ext uri="{FF2B5EF4-FFF2-40B4-BE49-F238E27FC236}">
              <a16:creationId xmlns:a16="http://schemas.microsoft.com/office/drawing/2014/main" id="{5E1C7B31-4C87-403A-89C7-75A6A52D4C84}"/>
            </a:ext>
          </a:extLst>
        </xdr:cNvPr>
        <xdr:cNvCxnSpPr/>
      </xdr:nvCxnSpPr>
      <xdr:spPr>
        <a:xfrm>
          <a:off x="16230600" y="710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05111" cy="259045"/>
    <xdr:sp macro="" textlink="">
      <xdr:nvSpPr>
        <xdr:cNvPr id="512" name="【一般廃棄物処理施設】&#10;有形固定資産減価償却率最大値テキスト">
          <a:extLst>
            <a:ext uri="{FF2B5EF4-FFF2-40B4-BE49-F238E27FC236}">
              <a16:creationId xmlns:a16="http://schemas.microsoft.com/office/drawing/2014/main" id="{D01864D7-5961-4185-A7D2-E4A2743916C5}"/>
            </a:ext>
          </a:extLst>
        </xdr:cNvPr>
        <xdr:cNvSpPr txBox="1"/>
      </xdr:nvSpPr>
      <xdr:spPr>
        <a:xfrm>
          <a:off x="16357600" y="549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513" name="直線コネクタ 512">
          <a:extLst>
            <a:ext uri="{FF2B5EF4-FFF2-40B4-BE49-F238E27FC236}">
              <a16:creationId xmlns:a16="http://schemas.microsoft.com/office/drawing/2014/main" id="{9FAD4040-7768-4671-A8D1-C90053953B91}"/>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99077</xdr:rowOff>
    </xdr:from>
    <xdr:ext cx="405111" cy="259045"/>
    <xdr:sp macro="" textlink="">
      <xdr:nvSpPr>
        <xdr:cNvPr id="514" name="【一般廃棄物処理施設】&#10;有形固定資産減価償却率平均値テキスト">
          <a:extLst>
            <a:ext uri="{FF2B5EF4-FFF2-40B4-BE49-F238E27FC236}">
              <a16:creationId xmlns:a16="http://schemas.microsoft.com/office/drawing/2014/main" id="{A2CC427C-063F-4239-B794-3D3F379AA738}"/>
            </a:ext>
          </a:extLst>
        </xdr:cNvPr>
        <xdr:cNvSpPr txBox="1"/>
      </xdr:nvSpPr>
      <xdr:spPr>
        <a:xfrm>
          <a:off x="16357600" y="6442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120650</xdr:rowOff>
    </xdr:from>
    <xdr:to>
      <xdr:col>85</xdr:col>
      <xdr:colOff>177800</xdr:colOff>
      <xdr:row>38</xdr:row>
      <xdr:rowOff>50800</xdr:rowOff>
    </xdr:to>
    <xdr:sp macro="" textlink="">
      <xdr:nvSpPr>
        <xdr:cNvPr id="515" name="フローチャート: 判断 514">
          <a:extLst>
            <a:ext uri="{FF2B5EF4-FFF2-40B4-BE49-F238E27FC236}">
              <a16:creationId xmlns:a16="http://schemas.microsoft.com/office/drawing/2014/main" id="{BDA13519-93C4-414E-8740-187CBA6C3E5F}"/>
            </a:ext>
          </a:extLst>
        </xdr:cNvPr>
        <xdr:cNvSpPr/>
      </xdr:nvSpPr>
      <xdr:spPr>
        <a:xfrm>
          <a:off x="162687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84455</xdr:rowOff>
    </xdr:from>
    <xdr:to>
      <xdr:col>81</xdr:col>
      <xdr:colOff>101600</xdr:colOff>
      <xdr:row>38</xdr:row>
      <xdr:rowOff>14605</xdr:rowOff>
    </xdr:to>
    <xdr:sp macro="" textlink="">
      <xdr:nvSpPr>
        <xdr:cNvPr id="516" name="フローチャート: 判断 515">
          <a:extLst>
            <a:ext uri="{FF2B5EF4-FFF2-40B4-BE49-F238E27FC236}">
              <a16:creationId xmlns:a16="http://schemas.microsoft.com/office/drawing/2014/main" id="{34694B7F-C752-4CA4-84BA-3D2425482390}"/>
            </a:ext>
          </a:extLst>
        </xdr:cNvPr>
        <xdr:cNvSpPr/>
      </xdr:nvSpPr>
      <xdr:spPr>
        <a:xfrm>
          <a:off x="15430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59690</xdr:rowOff>
    </xdr:from>
    <xdr:to>
      <xdr:col>76</xdr:col>
      <xdr:colOff>165100</xdr:colOff>
      <xdr:row>37</xdr:row>
      <xdr:rowOff>161290</xdr:rowOff>
    </xdr:to>
    <xdr:sp macro="" textlink="">
      <xdr:nvSpPr>
        <xdr:cNvPr id="517" name="フローチャート: 判断 516">
          <a:extLst>
            <a:ext uri="{FF2B5EF4-FFF2-40B4-BE49-F238E27FC236}">
              <a16:creationId xmlns:a16="http://schemas.microsoft.com/office/drawing/2014/main" id="{92C5560E-87E0-4BD5-9EDC-FC84A7D9E3C7}"/>
            </a:ext>
          </a:extLst>
        </xdr:cNvPr>
        <xdr:cNvSpPr/>
      </xdr:nvSpPr>
      <xdr:spPr>
        <a:xfrm>
          <a:off x="14541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46355</xdr:rowOff>
    </xdr:from>
    <xdr:to>
      <xdr:col>72</xdr:col>
      <xdr:colOff>38100</xdr:colOff>
      <xdr:row>37</xdr:row>
      <xdr:rowOff>147955</xdr:rowOff>
    </xdr:to>
    <xdr:sp macro="" textlink="">
      <xdr:nvSpPr>
        <xdr:cNvPr id="518" name="フローチャート: 判断 517">
          <a:extLst>
            <a:ext uri="{FF2B5EF4-FFF2-40B4-BE49-F238E27FC236}">
              <a16:creationId xmlns:a16="http://schemas.microsoft.com/office/drawing/2014/main" id="{CEF661CC-93D6-4344-BFFC-D9EA06DB80C8}"/>
            </a:ext>
          </a:extLst>
        </xdr:cNvPr>
        <xdr:cNvSpPr/>
      </xdr:nvSpPr>
      <xdr:spPr>
        <a:xfrm>
          <a:off x="136525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33020</xdr:rowOff>
    </xdr:from>
    <xdr:to>
      <xdr:col>67</xdr:col>
      <xdr:colOff>101600</xdr:colOff>
      <xdr:row>37</xdr:row>
      <xdr:rowOff>134620</xdr:rowOff>
    </xdr:to>
    <xdr:sp macro="" textlink="">
      <xdr:nvSpPr>
        <xdr:cNvPr id="519" name="フローチャート: 判断 518">
          <a:extLst>
            <a:ext uri="{FF2B5EF4-FFF2-40B4-BE49-F238E27FC236}">
              <a16:creationId xmlns:a16="http://schemas.microsoft.com/office/drawing/2014/main" id="{B2F56D20-0E3D-4062-AE61-6F909869B847}"/>
            </a:ext>
          </a:extLst>
        </xdr:cNvPr>
        <xdr:cNvSpPr/>
      </xdr:nvSpPr>
      <xdr:spPr>
        <a:xfrm>
          <a:off x="12763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id="{77132336-77DD-43F2-8409-F2D85AD43F55}"/>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3AF0BCED-AA64-40C6-9078-E1A09EA9F2C1}"/>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B90F2C0D-94D7-484C-8B95-8E4E1192DC27}"/>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0A03DF5D-A9DB-4082-8FDE-C3783B60497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3F5934BB-91EE-454B-B7E0-D6C7172A5F1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151130</xdr:rowOff>
    </xdr:from>
    <xdr:to>
      <xdr:col>85</xdr:col>
      <xdr:colOff>177800</xdr:colOff>
      <xdr:row>36</xdr:row>
      <xdr:rowOff>81280</xdr:rowOff>
    </xdr:to>
    <xdr:sp macro="" textlink="">
      <xdr:nvSpPr>
        <xdr:cNvPr id="525" name="楕円 524">
          <a:extLst>
            <a:ext uri="{FF2B5EF4-FFF2-40B4-BE49-F238E27FC236}">
              <a16:creationId xmlns:a16="http://schemas.microsoft.com/office/drawing/2014/main" id="{AB2879DA-524C-4CBB-B667-30710EF8BE23}"/>
            </a:ext>
          </a:extLst>
        </xdr:cNvPr>
        <xdr:cNvSpPr/>
      </xdr:nvSpPr>
      <xdr:spPr>
        <a:xfrm>
          <a:off x="16268700" y="61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2557</xdr:rowOff>
    </xdr:from>
    <xdr:ext cx="405111" cy="259045"/>
    <xdr:sp macro="" textlink="">
      <xdr:nvSpPr>
        <xdr:cNvPr id="526" name="【一般廃棄物処理施設】&#10;有形固定資産減価償却率該当値テキスト">
          <a:extLst>
            <a:ext uri="{FF2B5EF4-FFF2-40B4-BE49-F238E27FC236}">
              <a16:creationId xmlns:a16="http://schemas.microsoft.com/office/drawing/2014/main" id="{8741199F-210E-4B04-BBE6-D91AA6B80EE1}"/>
            </a:ext>
          </a:extLst>
        </xdr:cNvPr>
        <xdr:cNvSpPr txBox="1"/>
      </xdr:nvSpPr>
      <xdr:spPr>
        <a:xfrm>
          <a:off x="16357600" y="600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88265</xdr:rowOff>
    </xdr:from>
    <xdr:to>
      <xdr:col>81</xdr:col>
      <xdr:colOff>101600</xdr:colOff>
      <xdr:row>36</xdr:row>
      <xdr:rowOff>18415</xdr:rowOff>
    </xdr:to>
    <xdr:sp macro="" textlink="">
      <xdr:nvSpPr>
        <xdr:cNvPr id="527" name="楕円 526">
          <a:extLst>
            <a:ext uri="{FF2B5EF4-FFF2-40B4-BE49-F238E27FC236}">
              <a16:creationId xmlns:a16="http://schemas.microsoft.com/office/drawing/2014/main" id="{2267EBC4-8A9E-474E-AE69-DA03A37BDE4B}"/>
            </a:ext>
          </a:extLst>
        </xdr:cNvPr>
        <xdr:cNvSpPr/>
      </xdr:nvSpPr>
      <xdr:spPr>
        <a:xfrm>
          <a:off x="15430500" y="608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139065</xdr:rowOff>
    </xdr:from>
    <xdr:to>
      <xdr:col>85</xdr:col>
      <xdr:colOff>127000</xdr:colOff>
      <xdr:row>36</xdr:row>
      <xdr:rowOff>30480</xdr:rowOff>
    </xdr:to>
    <xdr:cxnSp macro="">
      <xdr:nvCxnSpPr>
        <xdr:cNvPr id="528" name="直線コネクタ 527">
          <a:extLst>
            <a:ext uri="{FF2B5EF4-FFF2-40B4-BE49-F238E27FC236}">
              <a16:creationId xmlns:a16="http://schemas.microsoft.com/office/drawing/2014/main" id="{F8D16BC4-001F-48B3-BF4F-58512D2B9C53}"/>
            </a:ext>
          </a:extLst>
        </xdr:cNvPr>
        <xdr:cNvCxnSpPr/>
      </xdr:nvCxnSpPr>
      <xdr:spPr>
        <a:xfrm>
          <a:off x="15481300" y="6139815"/>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76835</xdr:rowOff>
    </xdr:from>
    <xdr:to>
      <xdr:col>76</xdr:col>
      <xdr:colOff>165100</xdr:colOff>
      <xdr:row>36</xdr:row>
      <xdr:rowOff>6985</xdr:rowOff>
    </xdr:to>
    <xdr:sp macro="" textlink="">
      <xdr:nvSpPr>
        <xdr:cNvPr id="529" name="楕円 528">
          <a:extLst>
            <a:ext uri="{FF2B5EF4-FFF2-40B4-BE49-F238E27FC236}">
              <a16:creationId xmlns:a16="http://schemas.microsoft.com/office/drawing/2014/main" id="{C88DD32A-CEB9-4914-AC12-B3CF6F590A91}"/>
            </a:ext>
          </a:extLst>
        </xdr:cNvPr>
        <xdr:cNvSpPr/>
      </xdr:nvSpPr>
      <xdr:spPr>
        <a:xfrm>
          <a:off x="14541500" y="607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127635</xdr:rowOff>
    </xdr:from>
    <xdr:to>
      <xdr:col>81</xdr:col>
      <xdr:colOff>50800</xdr:colOff>
      <xdr:row>35</xdr:row>
      <xdr:rowOff>139065</xdr:rowOff>
    </xdr:to>
    <xdr:cxnSp macro="">
      <xdr:nvCxnSpPr>
        <xdr:cNvPr id="530" name="直線コネクタ 529">
          <a:extLst>
            <a:ext uri="{FF2B5EF4-FFF2-40B4-BE49-F238E27FC236}">
              <a16:creationId xmlns:a16="http://schemas.microsoft.com/office/drawing/2014/main" id="{E1BA93FF-C18E-4E39-AD92-06440C7A2032}"/>
            </a:ext>
          </a:extLst>
        </xdr:cNvPr>
        <xdr:cNvCxnSpPr/>
      </xdr:nvCxnSpPr>
      <xdr:spPr>
        <a:xfrm>
          <a:off x="14592300" y="612838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34925</xdr:rowOff>
    </xdr:from>
    <xdr:to>
      <xdr:col>72</xdr:col>
      <xdr:colOff>38100</xdr:colOff>
      <xdr:row>35</xdr:row>
      <xdr:rowOff>136525</xdr:rowOff>
    </xdr:to>
    <xdr:sp macro="" textlink="">
      <xdr:nvSpPr>
        <xdr:cNvPr id="531" name="楕円 530">
          <a:extLst>
            <a:ext uri="{FF2B5EF4-FFF2-40B4-BE49-F238E27FC236}">
              <a16:creationId xmlns:a16="http://schemas.microsoft.com/office/drawing/2014/main" id="{6EE8F7E9-4193-487B-88E2-12CF77E0E4B6}"/>
            </a:ext>
          </a:extLst>
        </xdr:cNvPr>
        <xdr:cNvSpPr/>
      </xdr:nvSpPr>
      <xdr:spPr>
        <a:xfrm>
          <a:off x="13652500" y="603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85725</xdr:rowOff>
    </xdr:from>
    <xdr:to>
      <xdr:col>76</xdr:col>
      <xdr:colOff>114300</xdr:colOff>
      <xdr:row>35</xdr:row>
      <xdr:rowOff>127635</xdr:rowOff>
    </xdr:to>
    <xdr:cxnSp macro="">
      <xdr:nvCxnSpPr>
        <xdr:cNvPr id="532" name="直線コネクタ 531">
          <a:extLst>
            <a:ext uri="{FF2B5EF4-FFF2-40B4-BE49-F238E27FC236}">
              <a16:creationId xmlns:a16="http://schemas.microsoft.com/office/drawing/2014/main" id="{022D1129-B614-4A1D-A302-679CBB314001}"/>
            </a:ext>
          </a:extLst>
        </xdr:cNvPr>
        <xdr:cNvCxnSpPr/>
      </xdr:nvCxnSpPr>
      <xdr:spPr>
        <a:xfrm>
          <a:off x="13703300" y="608647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80645</xdr:rowOff>
    </xdr:from>
    <xdr:to>
      <xdr:col>67</xdr:col>
      <xdr:colOff>101600</xdr:colOff>
      <xdr:row>36</xdr:row>
      <xdr:rowOff>10795</xdr:rowOff>
    </xdr:to>
    <xdr:sp macro="" textlink="">
      <xdr:nvSpPr>
        <xdr:cNvPr id="533" name="楕円 532">
          <a:extLst>
            <a:ext uri="{FF2B5EF4-FFF2-40B4-BE49-F238E27FC236}">
              <a16:creationId xmlns:a16="http://schemas.microsoft.com/office/drawing/2014/main" id="{7732D713-7894-43B5-8291-14D36BF2B595}"/>
            </a:ext>
          </a:extLst>
        </xdr:cNvPr>
        <xdr:cNvSpPr/>
      </xdr:nvSpPr>
      <xdr:spPr>
        <a:xfrm>
          <a:off x="12763500" y="608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85725</xdr:rowOff>
    </xdr:from>
    <xdr:to>
      <xdr:col>71</xdr:col>
      <xdr:colOff>177800</xdr:colOff>
      <xdr:row>35</xdr:row>
      <xdr:rowOff>131445</xdr:rowOff>
    </xdr:to>
    <xdr:cxnSp macro="">
      <xdr:nvCxnSpPr>
        <xdr:cNvPr id="534" name="直線コネクタ 533">
          <a:extLst>
            <a:ext uri="{FF2B5EF4-FFF2-40B4-BE49-F238E27FC236}">
              <a16:creationId xmlns:a16="http://schemas.microsoft.com/office/drawing/2014/main" id="{56F84E71-5A5A-4C30-B5F7-03C1953C3AE5}"/>
            </a:ext>
          </a:extLst>
        </xdr:cNvPr>
        <xdr:cNvCxnSpPr/>
      </xdr:nvCxnSpPr>
      <xdr:spPr>
        <a:xfrm flipV="1">
          <a:off x="12814300" y="608647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5732</xdr:rowOff>
    </xdr:from>
    <xdr:ext cx="405111" cy="259045"/>
    <xdr:sp macro="" textlink="">
      <xdr:nvSpPr>
        <xdr:cNvPr id="535" name="n_1aveValue【一般廃棄物処理施設】&#10;有形固定資産減価償却率">
          <a:extLst>
            <a:ext uri="{FF2B5EF4-FFF2-40B4-BE49-F238E27FC236}">
              <a16:creationId xmlns:a16="http://schemas.microsoft.com/office/drawing/2014/main" id="{5C22F38B-7B72-4F55-9658-27CC230583C7}"/>
            </a:ext>
          </a:extLst>
        </xdr:cNvPr>
        <xdr:cNvSpPr txBox="1"/>
      </xdr:nvSpPr>
      <xdr:spPr>
        <a:xfrm>
          <a:off x="1526604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152417</xdr:rowOff>
    </xdr:from>
    <xdr:ext cx="405111" cy="259045"/>
    <xdr:sp macro="" textlink="">
      <xdr:nvSpPr>
        <xdr:cNvPr id="536" name="n_2aveValue【一般廃棄物処理施設】&#10;有形固定資産減価償却率">
          <a:extLst>
            <a:ext uri="{FF2B5EF4-FFF2-40B4-BE49-F238E27FC236}">
              <a16:creationId xmlns:a16="http://schemas.microsoft.com/office/drawing/2014/main" id="{CD157793-6D56-4748-902C-5C127BD44D29}"/>
            </a:ext>
          </a:extLst>
        </xdr:cNvPr>
        <xdr:cNvSpPr txBox="1"/>
      </xdr:nvSpPr>
      <xdr:spPr>
        <a:xfrm>
          <a:off x="14389744" y="649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139082</xdr:rowOff>
    </xdr:from>
    <xdr:ext cx="405111" cy="259045"/>
    <xdr:sp macro="" textlink="">
      <xdr:nvSpPr>
        <xdr:cNvPr id="537" name="n_3aveValue【一般廃棄物処理施設】&#10;有形固定資産減価償却率">
          <a:extLst>
            <a:ext uri="{FF2B5EF4-FFF2-40B4-BE49-F238E27FC236}">
              <a16:creationId xmlns:a16="http://schemas.microsoft.com/office/drawing/2014/main" id="{F2E1B8F8-4905-4791-A0F8-7CCF7E6F673B}"/>
            </a:ext>
          </a:extLst>
        </xdr:cNvPr>
        <xdr:cNvSpPr txBox="1"/>
      </xdr:nvSpPr>
      <xdr:spPr>
        <a:xfrm>
          <a:off x="13500744" y="648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125747</xdr:rowOff>
    </xdr:from>
    <xdr:ext cx="405111" cy="259045"/>
    <xdr:sp macro="" textlink="">
      <xdr:nvSpPr>
        <xdr:cNvPr id="538" name="n_4aveValue【一般廃棄物処理施設】&#10;有形固定資産減価償却率">
          <a:extLst>
            <a:ext uri="{FF2B5EF4-FFF2-40B4-BE49-F238E27FC236}">
              <a16:creationId xmlns:a16="http://schemas.microsoft.com/office/drawing/2014/main" id="{8BDB6946-EADE-428A-911A-FDF194706E1D}"/>
            </a:ext>
          </a:extLst>
        </xdr:cNvPr>
        <xdr:cNvSpPr txBox="1"/>
      </xdr:nvSpPr>
      <xdr:spPr>
        <a:xfrm>
          <a:off x="12611744" y="646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34942</xdr:rowOff>
    </xdr:from>
    <xdr:ext cx="405111" cy="259045"/>
    <xdr:sp macro="" textlink="">
      <xdr:nvSpPr>
        <xdr:cNvPr id="539" name="n_1mainValue【一般廃棄物処理施設】&#10;有形固定資産減価償却率">
          <a:extLst>
            <a:ext uri="{FF2B5EF4-FFF2-40B4-BE49-F238E27FC236}">
              <a16:creationId xmlns:a16="http://schemas.microsoft.com/office/drawing/2014/main" id="{93BC2393-0053-4823-8A56-96C2B438694C}"/>
            </a:ext>
          </a:extLst>
        </xdr:cNvPr>
        <xdr:cNvSpPr txBox="1"/>
      </xdr:nvSpPr>
      <xdr:spPr>
        <a:xfrm>
          <a:off x="15266044" y="586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23512</xdr:rowOff>
    </xdr:from>
    <xdr:ext cx="405111" cy="259045"/>
    <xdr:sp macro="" textlink="">
      <xdr:nvSpPr>
        <xdr:cNvPr id="540" name="n_2mainValue【一般廃棄物処理施設】&#10;有形固定資産減価償却率">
          <a:extLst>
            <a:ext uri="{FF2B5EF4-FFF2-40B4-BE49-F238E27FC236}">
              <a16:creationId xmlns:a16="http://schemas.microsoft.com/office/drawing/2014/main" id="{D08681F8-8C3E-46BC-9D2C-97C06E33E0A5}"/>
            </a:ext>
          </a:extLst>
        </xdr:cNvPr>
        <xdr:cNvSpPr txBox="1"/>
      </xdr:nvSpPr>
      <xdr:spPr>
        <a:xfrm>
          <a:off x="14389744" y="5852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153052</xdr:rowOff>
    </xdr:from>
    <xdr:ext cx="405111" cy="259045"/>
    <xdr:sp macro="" textlink="">
      <xdr:nvSpPr>
        <xdr:cNvPr id="541" name="n_3mainValue【一般廃棄物処理施設】&#10;有形固定資産減価償却率">
          <a:extLst>
            <a:ext uri="{FF2B5EF4-FFF2-40B4-BE49-F238E27FC236}">
              <a16:creationId xmlns:a16="http://schemas.microsoft.com/office/drawing/2014/main" id="{C622CCA8-75F5-4ED6-AFD9-BD5B62E34105}"/>
            </a:ext>
          </a:extLst>
        </xdr:cNvPr>
        <xdr:cNvSpPr txBox="1"/>
      </xdr:nvSpPr>
      <xdr:spPr>
        <a:xfrm>
          <a:off x="13500744" y="581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27322</xdr:rowOff>
    </xdr:from>
    <xdr:ext cx="405111" cy="259045"/>
    <xdr:sp macro="" textlink="">
      <xdr:nvSpPr>
        <xdr:cNvPr id="542" name="n_4mainValue【一般廃棄物処理施設】&#10;有形固定資産減価償却率">
          <a:extLst>
            <a:ext uri="{FF2B5EF4-FFF2-40B4-BE49-F238E27FC236}">
              <a16:creationId xmlns:a16="http://schemas.microsoft.com/office/drawing/2014/main" id="{C5BE7C2A-E215-482B-AAE5-9219E2383272}"/>
            </a:ext>
          </a:extLst>
        </xdr:cNvPr>
        <xdr:cNvSpPr txBox="1"/>
      </xdr:nvSpPr>
      <xdr:spPr>
        <a:xfrm>
          <a:off x="12611744" y="585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3" name="正方形/長方形 542">
          <a:extLst>
            <a:ext uri="{FF2B5EF4-FFF2-40B4-BE49-F238E27FC236}">
              <a16:creationId xmlns:a16="http://schemas.microsoft.com/office/drawing/2014/main" id="{E2B16938-1DE2-46A5-9F85-06230A26F77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4" name="正方形/長方形 543">
          <a:extLst>
            <a:ext uri="{FF2B5EF4-FFF2-40B4-BE49-F238E27FC236}">
              <a16:creationId xmlns:a16="http://schemas.microsoft.com/office/drawing/2014/main" id="{C7627FE2-D9AF-4AF4-AA50-5762839E0A8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5" name="正方形/長方形 544">
          <a:extLst>
            <a:ext uri="{FF2B5EF4-FFF2-40B4-BE49-F238E27FC236}">
              <a16:creationId xmlns:a16="http://schemas.microsoft.com/office/drawing/2014/main" id="{20922BDE-2C8D-43C7-9763-EB832D0271A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6" name="正方形/長方形 545">
          <a:extLst>
            <a:ext uri="{FF2B5EF4-FFF2-40B4-BE49-F238E27FC236}">
              <a16:creationId xmlns:a16="http://schemas.microsoft.com/office/drawing/2014/main" id="{0E1F73D3-B4C9-4896-A45B-D39AD3AFDDF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7" name="正方形/長方形 546">
          <a:extLst>
            <a:ext uri="{FF2B5EF4-FFF2-40B4-BE49-F238E27FC236}">
              <a16:creationId xmlns:a16="http://schemas.microsoft.com/office/drawing/2014/main" id="{2316E972-007C-47A8-A1F9-FA9D5E5E7F4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8" name="正方形/長方形 547">
          <a:extLst>
            <a:ext uri="{FF2B5EF4-FFF2-40B4-BE49-F238E27FC236}">
              <a16:creationId xmlns:a16="http://schemas.microsoft.com/office/drawing/2014/main" id="{075D858E-7256-429D-875B-3A913C6F78A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9" name="正方形/長方形 548">
          <a:extLst>
            <a:ext uri="{FF2B5EF4-FFF2-40B4-BE49-F238E27FC236}">
              <a16:creationId xmlns:a16="http://schemas.microsoft.com/office/drawing/2014/main" id="{ACF2E1A6-6BEB-46D5-886F-16E723F4D87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0" name="正方形/長方形 549">
          <a:extLst>
            <a:ext uri="{FF2B5EF4-FFF2-40B4-BE49-F238E27FC236}">
              <a16:creationId xmlns:a16="http://schemas.microsoft.com/office/drawing/2014/main" id="{9F5F84A1-AFBC-4EB7-A5CC-C3888352F9D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1" name="テキスト ボックス 550">
          <a:extLst>
            <a:ext uri="{FF2B5EF4-FFF2-40B4-BE49-F238E27FC236}">
              <a16:creationId xmlns:a16="http://schemas.microsoft.com/office/drawing/2014/main" id="{0669D392-7F81-4C47-A7C1-E4E75ECCF8CB}"/>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2" name="直線コネクタ 551">
          <a:extLst>
            <a:ext uri="{FF2B5EF4-FFF2-40B4-BE49-F238E27FC236}">
              <a16:creationId xmlns:a16="http://schemas.microsoft.com/office/drawing/2014/main" id="{266AE0EF-7CB9-4E57-86D5-1CC015C27B7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3" name="直線コネクタ 552">
          <a:extLst>
            <a:ext uri="{FF2B5EF4-FFF2-40B4-BE49-F238E27FC236}">
              <a16:creationId xmlns:a16="http://schemas.microsoft.com/office/drawing/2014/main" id="{529242D0-4F54-44B1-B7C3-5FE2FF0D2FFC}"/>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4" name="テキスト ボックス 553">
          <a:extLst>
            <a:ext uri="{FF2B5EF4-FFF2-40B4-BE49-F238E27FC236}">
              <a16:creationId xmlns:a16="http://schemas.microsoft.com/office/drawing/2014/main" id="{BD34F2FC-94C4-4257-878A-82FA2A440BEA}"/>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5" name="直線コネクタ 554">
          <a:extLst>
            <a:ext uri="{FF2B5EF4-FFF2-40B4-BE49-F238E27FC236}">
              <a16:creationId xmlns:a16="http://schemas.microsoft.com/office/drawing/2014/main" id="{E8C53D84-A080-4DE4-9832-C7D9C5C4B8B4}"/>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56" name="テキスト ボックス 555">
          <a:extLst>
            <a:ext uri="{FF2B5EF4-FFF2-40B4-BE49-F238E27FC236}">
              <a16:creationId xmlns:a16="http://schemas.microsoft.com/office/drawing/2014/main" id="{BCD98860-38E4-4751-BD2C-4073CEB9B2C9}"/>
            </a:ext>
          </a:extLst>
        </xdr:cNvPr>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7" name="直線コネクタ 556">
          <a:extLst>
            <a:ext uri="{FF2B5EF4-FFF2-40B4-BE49-F238E27FC236}">
              <a16:creationId xmlns:a16="http://schemas.microsoft.com/office/drawing/2014/main" id="{37D5BB3C-F0E5-4877-8C32-523427AC7C1C}"/>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8" name="テキスト ボックス 557">
          <a:extLst>
            <a:ext uri="{FF2B5EF4-FFF2-40B4-BE49-F238E27FC236}">
              <a16:creationId xmlns:a16="http://schemas.microsoft.com/office/drawing/2014/main" id="{F688635F-63FB-4010-9BDC-BCDA83608B1F}"/>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59" name="直線コネクタ 558">
          <a:extLst>
            <a:ext uri="{FF2B5EF4-FFF2-40B4-BE49-F238E27FC236}">
              <a16:creationId xmlns:a16="http://schemas.microsoft.com/office/drawing/2014/main" id="{C652156F-4915-467E-BABE-24CA4E9F35AD}"/>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0" name="テキスト ボックス 559">
          <a:extLst>
            <a:ext uri="{FF2B5EF4-FFF2-40B4-BE49-F238E27FC236}">
              <a16:creationId xmlns:a16="http://schemas.microsoft.com/office/drawing/2014/main" id="{AE0C7643-1C58-4826-9A06-D95D1B83B67B}"/>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1" name="直線コネクタ 560">
          <a:extLst>
            <a:ext uri="{FF2B5EF4-FFF2-40B4-BE49-F238E27FC236}">
              <a16:creationId xmlns:a16="http://schemas.microsoft.com/office/drawing/2014/main" id="{85E597B0-0215-44B3-8DE8-D742F96615E6}"/>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2" name="テキスト ボックス 561">
          <a:extLst>
            <a:ext uri="{FF2B5EF4-FFF2-40B4-BE49-F238E27FC236}">
              <a16:creationId xmlns:a16="http://schemas.microsoft.com/office/drawing/2014/main" id="{3C3B640A-4604-4686-9A67-F1CC47698EA8}"/>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3" name="直線コネクタ 562">
          <a:extLst>
            <a:ext uri="{FF2B5EF4-FFF2-40B4-BE49-F238E27FC236}">
              <a16:creationId xmlns:a16="http://schemas.microsoft.com/office/drawing/2014/main" id="{D735C2D8-7DEA-4A0C-8C54-E325EA244D4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4" name="テキスト ボックス 563">
          <a:extLst>
            <a:ext uri="{FF2B5EF4-FFF2-40B4-BE49-F238E27FC236}">
              <a16:creationId xmlns:a16="http://schemas.microsoft.com/office/drawing/2014/main" id="{3116F607-6851-4D0B-A878-29BFC0C97A4E}"/>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5" name="【一般廃棄物処理施設】&#10;一人当たり有形固定資産（償却資産）額グラフ枠">
          <a:extLst>
            <a:ext uri="{FF2B5EF4-FFF2-40B4-BE49-F238E27FC236}">
              <a16:creationId xmlns:a16="http://schemas.microsoft.com/office/drawing/2014/main" id="{A76E9CB6-8142-4A92-9B19-2592C56908D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44188</xdr:rowOff>
    </xdr:from>
    <xdr:to>
      <xdr:col>116</xdr:col>
      <xdr:colOff>62864</xdr:colOff>
      <xdr:row>42</xdr:row>
      <xdr:rowOff>17290</xdr:rowOff>
    </xdr:to>
    <xdr:cxnSp macro="">
      <xdr:nvCxnSpPr>
        <xdr:cNvPr id="566" name="直線コネクタ 565">
          <a:extLst>
            <a:ext uri="{FF2B5EF4-FFF2-40B4-BE49-F238E27FC236}">
              <a16:creationId xmlns:a16="http://schemas.microsoft.com/office/drawing/2014/main" id="{D15EF777-E269-451E-8B2E-45CD505F6D8A}"/>
            </a:ext>
          </a:extLst>
        </xdr:cNvPr>
        <xdr:cNvCxnSpPr/>
      </xdr:nvCxnSpPr>
      <xdr:spPr>
        <a:xfrm flipV="1">
          <a:off x="22160864" y="5702038"/>
          <a:ext cx="0" cy="15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21117</xdr:rowOff>
    </xdr:from>
    <xdr:ext cx="469744" cy="259045"/>
    <xdr:sp macro="" textlink="">
      <xdr:nvSpPr>
        <xdr:cNvPr id="567" name="【一般廃棄物処理施設】&#10;一人当たり有形固定資産（償却資産）額最小値テキスト">
          <a:extLst>
            <a:ext uri="{FF2B5EF4-FFF2-40B4-BE49-F238E27FC236}">
              <a16:creationId xmlns:a16="http://schemas.microsoft.com/office/drawing/2014/main" id="{9E27403C-2DF5-4BB2-9D88-781C11BDDC1F}"/>
            </a:ext>
          </a:extLst>
        </xdr:cNvPr>
        <xdr:cNvSpPr txBox="1"/>
      </xdr:nvSpPr>
      <xdr:spPr>
        <a:xfrm>
          <a:off x="22199600" y="7222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17290</xdr:rowOff>
    </xdr:from>
    <xdr:to>
      <xdr:col>116</xdr:col>
      <xdr:colOff>152400</xdr:colOff>
      <xdr:row>42</xdr:row>
      <xdr:rowOff>17290</xdr:rowOff>
    </xdr:to>
    <xdr:cxnSp macro="">
      <xdr:nvCxnSpPr>
        <xdr:cNvPr id="568" name="直線コネクタ 567">
          <a:extLst>
            <a:ext uri="{FF2B5EF4-FFF2-40B4-BE49-F238E27FC236}">
              <a16:creationId xmlns:a16="http://schemas.microsoft.com/office/drawing/2014/main" id="{EB75E44C-69D1-410D-AAD1-0B9B44E2BA75}"/>
            </a:ext>
          </a:extLst>
        </xdr:cNvPr>
        <xdr:cNvCxnSpPr/>
      </xdr:nvCxnSpPr>
      <xdr:spPr>
        <a:xfrm>
          <a:off x="22072600" y="7218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162315</xdr:rowOff>
    </xdr:from>
    <xdr:ext cx="599010" cy="259045"/>
    <xdr:sp macro="" textlink="">
      <xdr:nvSpPr>
        <xdr:cNvPr id="569" name="【一般廃棄物処理施設】&#10;一人当たり有形固定資産（償却資産）額最大値テキスト">
          <a:extLst>
            <a:ext uri="{FF2B5EF4-FFF2-40B4-BE49-F238E27FC236}">
              <a16:creationId xmlns:a16="http://schemas.microsoft.com/office/drawing/2014/main" id="{E7F6EFFE-253B-4948-8CDF-75F0D4EECA1B}"/>
            </a:ext>
          </a:extLst>
        </xdr:cNvPr>
        <xdr:cNvSpPr txBox="1"/>
      </xdr:nvSpPr>
      <xdr:spPr>
        <a:xfrm>
          <a:off x="22199600" y="5477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44188</xdr:rowOff>
    </xdr:from>
    <xdr:to>
      <xdr:col>116</xdr:col>
      <xdr:colOff>152400</xdr:colOff>
      <xdr:row>33</xdr:row>
      <xdr:rowOff>44188</xdr:rowOff>
    </xdr:to>
    <xdr:cxnSp macro="">
      <xdr:nvCxnSpPr>
        <xdr:cNvPr id="570" name="直線コネクタ 569">
          <a:extLst>
            <a:ext uri="{FF2B5EF4-FFF2-40B4-BE49-F238E27FC236}">
              <a16:creationId xmlns:a16="http://schemas.microsoft.com/office/drawing/2014/main" id="{D17DCBDA-2D47-45EE-8AA6-783B070C6411}"/>
            </a:ext>
          </a:extLst>
        </xdr:cNvPr>
        <xdr:cNvCxnSpPr/>
      </xdr:nvCxnSpPr>
      <xdr:spPr>
        <a:xfrm>
          <a:off x="22072600" y="5702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106784</xdr:rowOff>
    </xdr:from>
    <xdr:ext cx="534377" cy="259045"/>
    <xdr:sp macro="" textlink="">
      <xdr:nvSpPr>
        <xdr:cNvPr id="571" name="【一般廃棄物処理施設】&#10;一人当たり有形固定資産（償却資産）額平均値テキスト">
          <a:extLst>
            <a:ext uri="{FF2B5EF4-FFF2-40B4-BE49-F238E27FC236}">
              <a16:creationId xmlns:a16="http://schemas.microsoft.com/office/drawing/2014/main" id="{9EF8EC34-CCAD-4FD5-88D6-E50FF82746BA}"/>
            </a:ext>
          </a:extLst>
        </xdr:cNvPr>
        <xdr:cNvSpPr txBox="1"/>
      </xdr:nvSpPr>
      <xdr:spPr>
        <a:xfrm>
          <a:off x="22199600" y="64504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83907</xdr:rowOff>
    </xdr:from>
    <xdr:to>
      <xdr:col>116</xdr:col>
      <xdr:colOff>114300</xdr:colOff>
      <xdr:row>39</xdr:row>
      <xdr:rowOff>14057</xdr:rowOff>
    </xdr:to>
    <xdr:sp macro="" textlink="">
      <xdr:nvSpPr>
        <xdr:cNvPr id="572" name="フローチャート: 判断 571">
          <a:extLst>
            <a:ext uri="{FF2B5EF4-FFF2-40B4-BE49-F238E27FC236}">
              <a16:creationId xmlns:a16="http://schemas.microsoft.com/office/drawing/2014/main" id="{31FB8DF0-4ADF-4E69-8DB7-E90AF9BA488E}"/>
            </a:ext>
          </a:extLst>
        </xdr:cNvPr>
        <xdr:cNvSpPr/>
      </xdr:nvSpPr>
      <xdr:spPr>
        <a:xfrm>
          <a:off x="22110700" y="6599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96220</xdr:rowOff>
    </xdr:from>
    <xdr:to>
      <xdr:col>112</xdr:col>
      <xdr:colOff>38100</xdr:colOff>
      <xdr:row>39</xdr:row>
      <xdr:rowOff>26370</xdr:rowOff>
    </xdr:to>
    <xdr:sp macro="" textlink="">
      <xdr:nvSpPr>
        <xdr:cNvPr id="573" name="フローチャート: 判断 572">
          <a:extLst>
            <a:ext uri="{FF2B5EF4-FFF2-40B4-BE49-F238E27FC236}">
              <a16:creationId xmlns:a16="http://schemas.microsoft.com/office/drawing/2014/main" id="{44946368-17F0-4A62-A593-B893C128C712}"/>
            </a:ext>
          </a:extLst>
        </xdr:cNvPr>
        <xdr:cNvSpPr/>
      </xdr:nvSpPr>
      <xdr:spPr>
        <a:xfrm>
          <a:off x="21272500" y="661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110599</xdr:rowOff>
    </xdr:from>
    <xdr:to>
      <xdr:col>107</xdr:col>
      <xdr:colOff>101600</xdr:colOff>
      <xdr:row>39</xdr:row>
      <xdr:rowOff>40749</xdr:rowOff>
    </xdr:to>
    <xdr:sp macro="" textlink="">
      <xdr:nvSpPr>
        <xdr:cNvPr id="574" name="フローチャート: 判断 573">
          <a:extLst>
            <a:ext uri="{FF2B5EF4-FFF2-40B4-BE49-F238E27FC236}">
              <a16:creationId xmlns:a16="http://schemas.microsoft.com/office/drawing/2014/main" id="{54E0BB21-5CA5-45BA-A098-6CCC265BE249}"/>
            </a:ext>
          </a:extLst>
        </xdr:cNvPr>
        <xdr:cNvSpPr/>
      </xdr:nvSpPr>
      <xdr:spPr>
        <a:xfrm>
          <a:off x="20383500" y="6625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129801</xdr:rowOff>
    </xdr:from>
    <xdr:to>
      <xdr:col>102</xdr:col>
      <xdr:colOff>165100</xdr:colOff>
      <xdr:row>39</xdr:row>
      <xdr:rowOff>59951</xdr:rowOff>
    </xdr:to>
    <xdr:sp macro="" textlink="">
      <xdr:nvSpPr>
        <xdr:cNvPr id="575" name="フローチャート: 判断 574">
          <a:extLst>
            <a:ext uri="{FF2B5EF4-FFF2-40B4-BE49-F238E27FC236}">
              <a16:creationId xmlns:a16="http://schemas.microsoft.com/office/drawing/2014/main" id="{05F8BCCE-95C8-416B-B755-55A10EF0102E}"/>
            </a:ext>
          </a:extLst>
        </xdr:cNvPr>
        <xdr:cNvSpPr/>
      </xdr:nvSpPr>
      <xdr:spPr>
        <a:xfrm>
          <a:off x="19494500" y="664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143404</xdr:rowOff>
    </xdr:from>
    <xdr:to>
      <xdr:col>98</xdr:col>
      <xdr:colOff>38100</xdr:colOff>
      <xdr:row>39</xdr:row>
      <xdr:rowOff>73554</xdr:rowOff>
    </xdr:to>
    <xdr:sp macro="" textlink="">
      <xdr:nvSpPr>
        <xdr:cNvPr id="576" name="フローチャート: 判断 575">
          <a:extLst>
            <a:ext uri="{FF2B5EF4-FFF2-40B4-BE49-F238E27FC236}">
              <a16:creationId xmlns:a16="http://schemas.microsoft.com/office/drawing/2014/main" id="{1D7963BC-1424-43EB-A118-A118A51F1707}"/>
            </a:ext>
          </a:extLst>
        </xdr:cNvPr>
        <xdr:cNvSpPr/>
      </xdr:nvSpPr>
      <xdr:spPr>
        <a:xfrm>
          <a:off x="18605500" y="6658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4E4B6F24-9791-44B1-AFCE-BAB48FA1B3C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77B034F2-6DF5-46BD-AEEF-876C618EB13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58AA942E-16DB-45D7-894F-22E0BAA36AE1}"/>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4C4EFB99-B9F7-43BD-9C7C-86DBCABEC51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B2FD459E-F895-4520-82D3-3FF323C8C9B7}"/>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42484</xdr:rowOff>
    </xdr:from>
    <xdr:to>
      <xdr:col>116</xdr:col>
      <xdr:colOff>114300</xdr:colOff>
      <xdr:row>39</xdr:row>
      <xdr:rowOff>144084</xdr:rowOff>
    </xdr:to>
    <xdr:sp macro="" textlink="">
      <xdr:nvSpPr>
        <xdr:cNvPr id="582" name="楕円 581">
          <a:extLst>
            <a:ext uri="{FF2B5EF4-FFF2-40B4-BE49-F238E27FC236}">
              <a16:creationId xmlns:a16="http://schemas.microsoft.com/office/drawing/2014/main" id="{7D177D05-C547-403E-A7C5-81B7AF8257DE}"/>
            </a:ext>
          </a:extLst>
        </xdr:cNvPr>
        <xdr:cNvSpPr/>
      </xdr:nvSpPr>
      <xdr:spPr>
        <a:xfrm>
          <a:off x="22110700" y="6729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20911</xdr:rowOff>
    </xdr:from>
    <xdr:ext cx="534377" cy="259045"/>
    <xdr:sp macro="" textlink="">
      <xdr:nvSpPr>
        <xdr:cNvPr id="583" name="【一般廃棄物処理施設】&#10;一人当たり有形固定資産（償却資産）額該当値テキスト">
          <a:extLst>
            <a:ext uri="{FF2B5EF4-FFF2-40B4-BE49-F238E27FC236}">
              <a16:creationId xmlns:a16="http://schemas.microsoft.com/office/drawing/2014/main" id="{68D7B416-1C59-4663-B030-7CDFC9AEA6E0}"/>
            </a:ext>
          </a:extLst>
        </xdr:cNvPr>
        <xdr:cNvSpPr txBox="1"/>
      </xdr:nvSpPr>
      <xdr:spPr>
        <a:xfrm>
          <a:off x="22199600" y="6707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43581</xdr:rowOff>
    </xdr:from>
    <xdr:to>
      <xdr:col>112</xdr:col>
      <xdr:colOff>38100</xdr:colOff>
      <xdr:row>39</xdr:row>
      <xdr:rowOff>145181</xdr:rowOff>
    </xdr:to>
    <xdr:sp macro="" textlink="">
      <xdr:nvSpPr>
        <xdr:cNvPr id="584" name="楕円 583">
          <a:extLst>
            <a:ext uri="{FF2B5EF4-FFF2-40B4-BE49-F238E27FC236}">
              <a16:creationId xmlns:a16="http://schemas.microsoft.com/office/drawing/2014/main" id="{8B099E6B-13E3-43ED-8A34-11DA053727F9}"/>
            </a:ext>
          </a:extLst>
        </xdr:cNvPr>
        <xdr:cNvSpPr/>
      </xdr:nvSpPr>
      <xdr:spPr>
        <a:xfrm>
          <a:off x="21272500" y="673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93284</xdr:rowOff>
    </xdr:from>
    <xdr:to>
      <xdr:col>116</xdr:col>
      <xdr:colOff>63500</xdr:colOff>
      <xdr:row>39</xdr:row>
      <xdr:rowOff>94381</xdr:rowOff>
    </xdr:to>
    <xdr:cxnSp macro="">
      <xdr:nvCxnSpPr>
        <xdr:cNvPr id="585" name="直線コネクタ 584">
          <a:extLst>
            <a:ext uri="{FF2B5EF4-FFF2-40B4-BE49-F238E27FC236}">
              <a16:creationId xmlns:a16="http://schemas.microsoft.com/office/drawing/2014/main" id="{BC136E85-3F65-4E6A-9699-C45AFFE41C19}"/>
            </a:ext>
          </a:extLst>
        </xdr:cNvPr>
        <xdr:cNvCxnSpPr/>
      </xdr:nvCxnSpPr>
      <xdr:spPr>
        <a:xfrm flipV="1">
          <a:off x="21323300" y="6779834"/>
          <a:ext cx="838200" cy="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73383</xdr:rowOff>
    </xdr:from>
    <xdr:to>
      <xdr:col>107</xdr:col>
      <xdr:colOff>101600</xdr:colOff>
      <xdr:row>40</xdr:row>
      <xdr:rowOff>3533</xdr:rowOff>
    </xdr:to>
    <xdr:sp macro="" textlink="">
      <xdr:nvSpPr>
        <xdr:cNvPr id="586" name="楕円 585">
          <a:extLst>
            <a:ext uri="{FF2B5EF4-FFF2-40B4-BE49-F238E27FC236}">
              <a16:creationId xmlns:a16="http://schemas.microsoft.com/office/drawing/2014/main" id="{9CB21E70-B871-43A1-ABF2-A96076117D5D}"/>
            </a:ext>
          </a:extLst>
        </xdr:cNvPr>
        <xdr:cNvSpPr/>
      </xdr:nvSpPr>
      <xdr:spPr>
        <a:xfrm>
          <a:off x="20383500" y="6759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94381</xdr:rowOff>
    </xdr:from>
    <xdr:to>
      <xdr:col>111</xdr:col>
      <xdr:colOff>177800</xdr:colOff>
      <xdr:row>39</xdr:row>
      <xdr:rowOff>124183</xdr:rowOff>
    </xdr:to>
    <xdr:cxnSp macro="">
      <xdr:nvCxnSpPr>
        <xdr:cNvPr id="587" name="直線コネクタ 586">
          <a:extLst>
            <a:ext uri="{FF2B5EF4-FFF2-40B4-BE49-F238E27FC236}">
              <a16:creationId xmlns:a16="http://schemas.microsoft.com/office/drawing/2014/main" id="{DF983085-A8A5-4893-9901-DA36AA2C9D17}"/>
            </a:ext>
          </a:extLst>
        </xdr:cNvPr>
        <xdr:cNvCxnSpPr/>
      </xdr:nvCxnSpPr>
      <xdr:spPr>
        <a:xfrm flipV="1">
          <a:off x="20434300" y="6780931"/>
          <a:ext cx="889000" cy="29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84722</xdr:rowOff>
    </xdr:from>
    <xdr:to>
      <xdr:col>102</xdr:col>
      <xdr:colOff>165100</xdr:colOff>
      <xdr:row>40</xdr:row>
      <xdr:rowOff>14872</xdr:rowOff>
    </xdr:to>
    <xdr:sp macro="" textlink="">
      <xdr:nvSpPr>
        <xdr:cNvPr id="588" name="楕円 587">
          <a:extLst>
            <a:ext uri="{FF2B5EF4-FFF2-40B4-BE49-F238E27FC236}">
              <a16:creationId xmlns:a16="http://schemas.microsoft.com/office/drawing/2014/main" id="{CB91E12D-E39F-43C7-B117-65854AC2B03A}"/>
            </a:ext>
          </a:extLst>
        </xdr:cNvPr>
        <xdr:cNvSpPr/>
      </xdr:nvSpPr>
      <xdr:spPr>
        <a:xfrm>
          <a:off x="19494500" y="677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124183</xdr:rowOff>
    </xdr:from>
    <xdr:to>
      <xdr:col>107</xdr:col>
      <xdr:colOff>50800</xdr:colOff>
      <xdr:row>39</xdr:row>
      <xdr:rowOff>135522</xdr:rowOff>
    </xdr:to>
    <xdr:cxnSp macro="">
      <xdr:nvCxnSpPr>
        <xdr:cNvPr id="589" name="直線コネクタ 588">
          <a:extLst>
            <a:ext uri="{FF2B5EF4-FFF2-40B4-BE49-F238E27FC236}">
              <a16:creationId xmlns:a16="http://schemas.microsoft.com/office/drawing/2014/main" id="{E39A5B15-6F64-48B1-B6DE-E9EADD2A8E31}"/>
            </a:ext>
          </a:extLst>
        </xdr:cNvPr>
        <xdr:cNvCxnSpPr/>
      </xdr:nvCxnSpPr>
      <xdr:spPr>
        <a:xfrm flipV="1">
          <a:off x="19545300" y="6810733"/>
          <a:ext cx="889000" cy="11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139533</xdr:rowOff>
    </xdr:from>
    <xdr:to>
      <xdr:col>98</xdr:col>
      <xdr:colOff>38100</xdr:colOff>
      <xdr:row>40</xdr:row>
      <xdr:rowOff>69683</xdr:rowOff>
    </xdr:to>
    <xdr:sp macro="" textlink="">
      <xdr:nvSpPr>
        <xdr:cNvPr id="590" name="楕円 589">
          <a:extLst>
            <a:ext uri="{FF2B5EF4-FFF2-40B4-BE49-F238E27FC236}">
              <a16:creationId xmlns:a16="http://schemas.microsoft.com/office/drawing/2014/main" id="{F56F74B5-3E21-4BC0-90F6-713DC09DC73C}"/>
            </a:ext>
          </a:extLst>
        </xdr:cNvPr>
        <xdr:cNvSpPr/>
      </xdr:nvSpPr>
      <xdr:spPr>
        <a:xfrm>
          <a:off x="18605500" y="6826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135522</xdr:rowOff>
    </xdr:from>
    <xdr:to>
      <xdr:col>102</xdr:col>
      <xdr:colOff>114300</xdr:colOff>
      <xdr:row>40</xdr:row>
      <xdr:rowOff>18883</xdr:rowOff>
    </xdr:to>
    <xdr:cxnSp macro="">
      <xdr:nvCxnSpPr>
        <xdr:cNvPr id="591" name="直線コネクタ 590">
          <a:extLst>
            <a:ext uri="{FF2B5EF4-FFF2-40B4-BE49-F238E27FC236}">
              <a16:creationId xmlns:a16="http://schemas.microsoft.com/office/drawing/2014/main" id="{C85FC343-5ED9-4630-9E5E-55BD5F862C68}"/>
            </a:ext>
          </a:extLst>
        </xdr:cNvPr>
        <xdr:cNvCxnSpPr/>
      </xdr:nvCxnSpPr>
      <xdr:spPr>
        <a:xfrm flipV="1">
          <a:off x="18656300" y="6822072"/>
          <a:ext cx="889000" cy="54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42897</xdr:rowOff>
    </xdr:from>
    <xdr:ext cx="534377" cy="259045"/>
    <xdr:sp macro="" textlink="">
      <xdr:nvSpPr>
        <xdr:cNvPr id="592" name="n_1aveValue【一般廃棄物処理施設】&#10;一人当たり有形固定資産（償却資産）額">
          <a:extLst>
            <a:ext uri="{FF2B5EF4-FFF2-40B4-BE49-F238E27FC236}">
              <a16:creationId xmlns:a16="http://schemas.microsoft.com/office/drawing/2014/main" id="{7856962B-D249-46B1-B0E3-05659B514B5A}"/>
            </a:ext>
          </a:extLst>
        </xdr:cNvPr>
        <xdr:cNvSpPr txBox="1"/>
      </xdr:nvSpPr>
      <xdr:spPr>
        <a:xfrm>
          <a:off x="21043411" y="638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57276</xdr:rowOff>
    </xdr:from>
    <xdr:ext cx="534377" cy="259045"/>
    <xdr:sp macro="" textlink="">
      <xdr:nvSpPr>
        <xdr:cNvPr id="593" name="n_2aveValue【一般廃棄物処理施設】&#10;一人当たり有形固定資産（償却資産）額">
          <a:extLst>
            <a:ext uri="{FF2B5EF4-FFF2-40B4-BE49-F238E27FC236}">
              <a16:creationId xmlns:a16="http://schemas.microsoft.com/office/drawing/2014/main" id="{F85D8585-C57D-43F6-B135-193DE2EC2C91}"/>
            </a:ext>
          </a:extLst>
        </xdr:cNvPr>
        <xdr:cNvSpPr txBox="1"/>
      </xdr:nvSpPr>
      <xdr:spPr>
        <a:xfrm>
          <a:off x="20167111" y="6400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76479</xdr:rowOff>
    </xdr:from>
    <xdr:ext cx="534377" cy="259045"/>
    <xdr:sp macro="" textlink="">
      <xdr:nvSpPr>
        <xdr:cNvPr id="594" name="n_3aveValue【一般廃棄物処理施設】&#10;一人当たり有形固定資産（償却資産）額">
          <a:extLst>
            <a:ext uri="{FF2B5EF4-FFF2-40B4-BE49-F238E27FC236}">
              <a16:creationId xmlns:a16="http://schemas.microsoft.com/office/drawing/2014/main" id="{7BCBBB41-260F-45E6-9A4A-7029D2D559C5}"/>
            </a:ext>
          </a:extLst>
        </xdr:cNvPr>
        <xdr:cNvSpPr txBox="1"/>
      </xdr:nvSpPr>
      <xdr:spPr>
        <a:xfrm>
          <a:off x="19278111" y="642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90080</xdr:rowOff>
    </xdr:from>
    <xdr:ext cx="534377" cy="259045"/>
    <xdr:sp macro="" textlink="">
      <xdr:nvSpPr>
        <xdr:cNvPr id="595" name="n_4aveValue【一般廃棄物処理施設】&#10;一人当たり有形固定資産（償却資産）額">
          <a:extLst>
            <a:ext uri="{FF2B5EF4-FFF2-40B4-BE49-F238E27FC236}">
              <a16:creationId xmlns:a16="http://schemas.microsoft.com/office/drawing/2014/main" id="{01C8ACAF-3B3D-4876-82ED-D652BF6A70BF}"/>
            </a:ext>
          </a:extLst>
        </xdr:cNvPr>
        <xdr:cNvSpPr txBox="1"/>
      </xdr:nvSpPr>
      <xdr:spPr>
        <a:xfrm>
          <a:off x="18389111" y="6433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136308</xdr:rowOff>
    </xdr:from>
    <xdr:ext cx="534377" cy="259045"/>
    <xdr:sp macro="" textlink="">
      <xdr:nvSpPr>
        <xdr:cNvPr id="596" name="n_1mainValue【一般廃棄物処理施設】&#10;一人当たり有形固定資産（償却資産）額">
          <a:extLst>
            <a:ext uri="{FF2B5EF4-FFF2-40B4-BE49-F238E27FC236}">
              <a16:creationId xmlns:a16="http://schemas.microsoft.com/office/drawing/2014/main" id="{8B6D7CED-0680-4A3E-93D9-4582740693E1}"/>
            </a:ext>
          </a:extLst>
        </xdr:cNvPr>
        <xdr:cNvSpPr txBox="1"/>
      </xdr:nvSpPr>
      <xdr:spPr>
        <a:xfrm>
          <a:off x="21043411" y="6822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166110</xdr:rowOff>
    </xdr:from>
    <xdr:ext cx="534377" cy="259045"/>
    <xdr:sp macro="" textlink="">
      <xdr:nvSpPr>
        <xdr:cNvPr id="597" name="n_2mainValue【一般廃棄物処理施設】&#10;一人当たり有形固定資産（償却資産）額">
          <a:extLst>
            <a:ext uri="{FF2B5EF4-FFF2-40B4-BE49-F238E27FC236}">
              <a16:creationId xmlns:a16="http://schemas.microsoft.com/office/drawing/2014/main" id="{C864ABFC-6875-4A0F-9F9E-70E3BB34970B}"/>
            </a:ext>
          </a:extLst>
        </xdr:cNvPr>
        <xdr:cNvSpPr txBox="1"/>
      </xdr:nvSpPr>
      <xdr:spPr>
        <a:xfrm>
          <a:off x="20167111" y="685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5999</xdr:rowOff>
    </xdr:from>
    <xdr:ext cx="534377" cy="259045"/>
    <xdr:sp macro="" textlink="">
      <xdr:nvSpPr>
        <xdr:cNvPr id="598" name="n_3mainValue【一般廃棄物処理施設】&#10;一人当たり有形固定資産（償却資産）額">
          <a:extLst>
            <a:ext uri="{FF2B5EF4-FFF2-40B4-BE49-F238E27FC236}">
              <a16:creationId xmlns:a16="http://schemas.microsoft.com/office/drawing/2014/main" id="{7D6962F6-37D3-4A65-BC01-852EAAE1E0CE}"/>
            </a:ext>
          </a:extLst>
        </xdr:cNvPr>
        <xdr:cNvSpPr txBox="1"/>
      </xdr:nvSpPr>
      <xdr:spPr>
        <a:xfrm>
          <a:off x="19278111" y="6863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60810</xdr:rowOff>
    </xdr:from>
    <xdr:ext cx="534377" cy="259045"/>
    <xdr:sp macro="" textlink="">
      <xdr:nvSpPr>
        <xdr:cNvPr id="599" name="n_4mainValue【一般廃棄物処理施設】&#10;一人当たり有形固定資産（償却資産）額">
          <a:extLst>
            <a:ext uri="{FF2B5EF4-FFF2-40B4-BE49-F238E27FC236}">
              <a16:creationId xmlns:a16="http://schemas.microsoft.com/office/drawing/2014/main" id="{C5D16486-4CC0-4E61-A763-17DD850C2A07}"/>
            </a:ext>
          </a:extLst>
        </xdr:cNvPr>
        <xdr:cNvSpPr txBox="1"/>
      </xdr:nvSpPr>
      <xdr:spPr>
        <a:xfrm>
          <a:off x="18389111" y="6918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0" name="正方形/長方形 599">
          <a:extLst>
            <a:ext uri="{FF2B5EF4-FFF2-40B4-BE49-F238E27FC236}">
              <a16:creationId xmlns:a16="http://schemas.microsoft.com/office/drawing/2014/main" id="{3D947939-AD21-45E3-89A9-6FE504265DC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1" name="正方形/長方形 600">
          <a:extLst>
            <a:ext uri="{FF2B5EF4-FFF2-40B4-BE49-F238E27FC236}">
              <a16:creationId xmlns:a16="http://schemas.microsoft.com/office/drawing/2014/main" id="{FB7E2148-6CBE-4CCC-9A99-F0E998BD6DE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2" name="正方形/長方形 601">
          <a:extLst>
            <a:ext uri="{FF2B5EF4-FFF2-40B4-BE49-F238E27FC236}">
              <a16:creationId xmlns:a16="http://schemas.microsoft.com/office/drawing/2014/main" id="{4D6D4618-A0C7-4D1A-84E0-D403D1A6626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3" name="正方形/長方形 602">
          <a:extLst>
            <a:ext uri="{FF2B5EF4-FFF2-40B4-BE49-F238E27FC236}">
              <a16:creationId xmlns:a16="http://schemas.microsoft.com/office/drawing/2014/main" id="{9C636D11-D7B7-4D67-825F-F4A5A5DC928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4" name="正方形/長方形 603">
          <a:extLst>
            <a:ext uri="{FF2B5EF4-FFF2-40B4-BE49-F238E27FC236}">
              <a16:creationId xmlns:a16="http://schemas.microsoft.com/office/drawing/2014/main" id="{63F4D0B1-8494-463E-B3C4-0E0DF3940B2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5" name="正方形/長方形 604">
          <a:extLst>
            <a:ext uri="{FF2B5EF4-FFF2-40B4-BE49-F238E27FC236}">
              <a16:creationId xmlns:a16="http://schemas.microsoft.com/office/drawing/2014/main" id="{BE06D542-1D8D-476E-826C-8BFDABEF48E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6" name="正方形/長方形 605">
          <a:extLst>
            <a:ext uri="{FF2B5EF4-FFF2-40B4-BE49-F238E27FC236}">
              <a16:creationId xmlns:a16="http://schemas.microsoft.com/office/drawing/2014/main" id="{9EABE070-3D56-489D-AF00-1C745FE3E96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7" name="正方形/長方形 606">
          <a:extLst>
            <a:ext uri="{FF2B5EF4-FFF2-40B4-BE49-F238E27FC236}">
              <a16:creationId xmlns:a16="http://schemas.microsoft.com/office/drawing/2014/main" id="{036F9CB5-BFD3-4457-B3E2-894C494EE42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8" name="テキスト ボックス 607">
          <a:extLst>
            <a:ext uri="{FF2B5EF4-FFF2-40B4-BE49-F238E27FC236}">
              <a16:creationId xmlns:a16="http://schemas.microsoft.com/office/drawing/2014/main" id="{26CFAB24-420A-4619-8603-3077F15843C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9" name="直線コネクタ 608">
          <a:extLst>
            <a:ext uri="{FF2B5EF4-FFF2-40B4-BE49-F238E27FC236}">
              <a16:creationId xmlns:a16="http://schemas.microsoft.com/office/drawing/2014/main" id="{5C417C1D-BABE-45C6-A3B3-5BA2D6B0895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0" name="テキスト ボックス 609">
          <a:extLst>
            <a:ext uri="{FF2B5EF4-FFF2-40B4-BE49-F238E27FC236}">
              <a16:creationId xmlns:a16="http://schemas.microsoft.com/office/drawing/2014/main" id="{B2ADA736-5369-4A4D-9DAC-BBD107152B18}"/>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1" name="直線コネクタ 610">
          <a:extLst>
            <a:ext uri="{FF2B5EF4-FFF2-40B4-BE49-F238E27FC236}">
              <a16:creationId xmlns:a16="http://schemas.microsoft.com/office/drawing/2014/main" id="{BBB41B99-ED20-4988-A262-43A5D7833541}"/>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12" name="テキスト ボックス 611">
          <a:extLst>
            <a:ext uri="{FF2B5EF4-FFF2-40B4-BE49-F238E27FC236}">
              <a16:creationId xmlns:a16="http://schemas.microsoft.com/office/drawing/2014/main" id="{84F82E9F-C7B3-4F5F-AB9A-AF0908B21664}"/>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3" name="直線コネクタ 612">
          <a:extLst>
            <a:ext uri="{FF2B5EF4-FFF2-40B4-BE49-F238E27FC236}">
              <a16:creationId xmlns:a16="http://schemas.microsoft.com/office/drawing/2014/main" id="{ABE66F28-E2FF-44B6-82D6-63F8420C234C}"/>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4" name="テキスト ボックス 613">
          <a:extLst>
            <a:ext uri="{FF2B5EF4-FFF2-40B4-BE49-F238E27FC236}">
              <a16:creationId xmlns:a16="http://schemas.microsoft.com/office/drawing/2014/main" id="{383E5DA5-109A-4BE4-B20C-D63E59FA83D6}"/>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5" name="直線コネクタ 614">
          <a:extLst>
            <a:ext uri="{FF2B5EF4-FFF2-40B4-BE49-F238E27FC236}">
              <a16:creationId xmlns:a16="http://schemas.microsoft.com/office/drawing/2014/main" id="{69C28EB2-BCD0-479E-8829-8F7B399125F4}"/>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6" name="テキスト ボックス 615">
          <a:extLst>
            <a:ext uri="{FF2B5EF4-FFF2-40B4-BE49-F238E27FC236}">
              <a16:creationId xmlns:a16="http://schemas.microsoft.com/office/drawing/2014/main" id="{04D285CC-FD64-46A7-A875-EF2216B04C4F}"/>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17" name="直線コネクタ 616">
          <a:extLst>
            <a:ext uri="{FF2B5EF4-FFF2-40B4-BE49-F238E27FC236}">
              <a16:creationId xmlns:a16="http://schemas.microsoft.com/office/drawing/2014/main" id="{4FF34DE3-1F8B-462D-B408-571197E43C8E}"/>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18" name="テキスト ボックス 617">
          <a:extLst>
            <a:ext uri="{FF2B5EF4-FFF2-40B4-BE49-F238E27FC236}">
              <a16:creationId xmlns:a16="http://schemas.microsoft.com/office/drawing/2014/main" id="{181354DE-BF14-4EEA-A3F7-FF31EF7079EC}"/>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9" name="直線コネクタ 618">
          <a:extLst>
            <a:ext uri="{FF2B5EF4-FFF2-40B4-BE49-F238E27FC236}">
              <a16:creationId xmlns:a16="http://schemas.microsoft.com/office/drawing/2014/main" id="{83F08C12-F940-4A91-9696-B017C1FEB0B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0" name="テキスト ボックス 619">
          <a:extLst>
            <a:ext uri="{FF2B5EF4-FFF2-40B4-BE49-F238E27FC236}">
              <a16:creationId xmlns:a16="http://schemas.microsoft.com/office/drawing/2014/main" id="{CB4A127F-4AA8-4C39-8B6E-94D5AFE3FBB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1" name="【保健センター・保健所】&#10;有形固定資産減価償却率グラフ枠">
          <a:extLst>
            <a:ext uri="{FF2B5EF4-FFF2-40B4-BE49-F238E27FC236}">
              <a16:creationId xmlns:a16="http://schemas.microsoft.com/office/drawing/2014/main" id="{561DD7EA-29BD-48E0-8681-A884104E50F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62</xdr:row>
      <xdr:rowOff>148590</xdr:rowOff>
    </xdr:to>
    <xdr:cxnSp macro="">
      <xdr:nvCxnSpPr>
        <xdr:cNvPr id="622" name="直線コネクタ 621">
          <a:extLst>
            <a:ext uri="{FF2B5EF4-FFF2-40B4-BE49-F238E27FC236}">
              <a16:creationId xmlns:a16="http://schemas.microsoft.com/office/drawing/2014/main" id="{892992F5-BC0B-40E2-B1F8-93D04A165325}"/>
            </a:ext>
          </a:extLst>
        </xdr:cNvPr>
        <xdr:cNvCxnSpPr/>
      </xdr:nvCxnSpPr>
      <xdr:spPr>
        <a:xfrm flipV="1">
          <a:off x="16318864" y="946404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152417</xdr:rowOff>
    </xdr:from>
    <xdr:ext cx="405111" cy="259045"/>
    <xdr:sp macro="" textlink="">
      <xdr:nvSpPr>
        <xdr:cNvPr id="623" name="【保健センター・保健所】&#10;有形固定資産減価償却率最小値テキスト">
          <a:extLst>
            <a:ext uri="{FF2B5EF4-FFF2-40B4-BE49-F238E27FC236}">
              <a16:creationId xmlns:a16="http://schemas.microsoft.com/office/drawing/2014/main" id="{4EEF1FD5-B76D-4CA9-AF24-715F7F37B582}"/>
            </a:ext>
          </a:extLst>
        </xdr:cNvPr>
        <xdr:cNvSpPr txBox="1"/>
      </xdr:nvSpPr>
      <xdr:spPr>
        <a:xfrm>
          <a:off x="16357600" y="1078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148590</xdr:rowOff>
    </xdr:from>
    <xdr:to>
      <xdr:col>86</xdr:col>
      <xdr:colOff>25400</xdr:colOff>
      <xdr:row>62</xdr:row>
      <xdr:rowOff>148590</xdr:rowOff>
    </xdr:to>
    <xdr:cxnSp macro="">
      <xdr:nvCxnSpPr>
        <xdr:cNvPr id="624" name="直線コネクタ 623">
          <a:extLst>
            <a:ext uri="{FF2B5EF4-FFF2-40B4-BE49-F238E27FC236}">
              <a16:creationId xmlns:a16="http://schemas.microsoft.com/office/drawing/2014/main" id="{8B39E9EB-33E4-4673-B767-B9D162230CDF}"/>
            </a:ext>
          </a:extLst>
        </xdr:cNvPr>
        <xdr:cNvCxnSpPr/>
      </xdr:nvCxnSpPr>
      <xdr:spPr>
        <a:xfrm>
          <a:off x="16230600" y="10778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625" name="【保健センター・保健所】&#10;有形固定資産減価償却率最大値テキスト">
          <a:extLst>
            <a:ext uri="{FF2B5EF4-FFF2-40B4-BE49-F238E27FC236}">
              <a16:creationId xmlns:a16="http://schemas.microsoft.com/office/drawing/2014/main" id="{EB794EC5-85F4-4335-864D-371329B27271}"/>
            </a:ext>
          </a:extLst>
        </xdr:cNvPr>
        <xdr:cNvSpPr txBox="1"/>
      </xdr:nvSpPr>
      <xdr:spPr>
        <a:xfrm>
          <a:off x="16357600" y="923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626" name="直線コネクタ 625">
          <a:extLst>
            <a:ext uri="{FF2B5EF4-FFF2-40B4-BE49-F238E27FC236}">
              <a16:creationId xmlns:a16="http://schemas.microsoft.com/office/drawing/2014/main" id="{31798BB6-6631-43FD-AF87-803D183FDFF2}"/>
            </a:ext>
          </a:extLst>
        </xdr:cNvPr>
        <xdr:cNvCxnSpPr/>
      </xdr:nvCxnSpPr>
      <xdr:spPr>
        <a:xfrm>
          <a:off x="16230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58945</xdr:rowOff>
    </xdr:from>
    <xdr:ext cx="405111" cy="259045"/>
    <xdr:sp macro="" textlink="">
      <xdr:nvSpPr>
        <xdr:cNvPr id="627" name="【保健センター・保健所】&#10;有形固定資産減価償却率平均値テキスト">
          <a:extLst>
            <a:ext uri="{FF2B5EF4-FFF2-40B4-BE49-F238E27FC236}">
              <a16:creationId xmlns:a16="http://schemas.microsoft.com/office/drawing/2014/main" id="{B42952DC-1152-4747-99C3-363A191671B1}"/>
            </a:ext>
          </a:extLst>
        </xdr:cNvPr>
        <xdr:cNvSpPr txBox="1"/>
      </xdr:nvSpPr>
      <xdr:spPr>
        <a:xfrm>
          <a:off x="16357600" y="100030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36068</xdr:rowOff>
    </xdr:from>
    <xdr:to>
      <xdr:col>85</xdr:col>
      <xdr:colOff>177800</xdr:colOff>
      <xdr:row>59</xdr:row>
      <xdr:rowOff>137668</xdr:rowOff>
    </xdr:to>
    <xdr:sp macro="" textlink="">
      <xdr:nvSpPr>
        <xdr:cNvPr id="628" name="フローチャート: 判断 627">
          <a:extLst>
            <a:ext uri="{FF2B5EF4-FFF2-40B4-BE49-F238E27FC236}">
              <a16:creationId xmlns:a16="http://schemas.microsoft.com/office/drawing/2014/main" id="{153DEF5D-552C-426F-9653-F1CDE6448177}"/>
            </a:ext>
          </a:extLst>
        </xdr:cNvPr>
        <xdr:cNvSpPr/>
      </xdr:nvSpPr>
      <xdr:spPr>
        <a:xfrm>
          <a:off x="16268700" y="1015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161798</xdr:rowOff>
    </xdr:from>
    <xdr:to>
      <xdr:col>81</xdr:col>
      <xdr:colOff>101600</xdr:colOff>
      <xdr:row>59</xdr:row>
      <xdr:rowOff>91948</xdr:rowOff>
    </xdr:to>
    <xdr:sp macro="" textlink="">
      <xdr:nvSpPr>
        <xdr:cNvPr id="629" name="フローチャート: 判断 628">
          <a:extLst>
            <a:ext uri="{FF2B5EF4-FFF2-40B4-BE49-F238E27FC236}">
              <a16:creationId xmlns:a16="http://schemas.microsoft.com/office/drawing/2014/main" id="{3EE7A442-779E-4265-834C-13139E97FAF8}"/>
            </a:ext>
          </a:extLst>
        </xdr:cNvPr>
        <xdr:cNvSpPr/>
      </xdr:nvSpPr>
      <xdr:spPr>
        <a:xfrm>
          <a:off x="15430500" y="101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157226</xdr:rowOff>
    </xdr:from>
    <xdr:to>
      <xdr:col>76</xdr:col>
      <xdr:colOff>165100</xdr:colOff>
      <xdr:row>59</xdr:row>
      <xdr:rowOff>87376</xdr:rowOff>
    </xdr:to>
    <xdr:sp macro="" textlink="">
      <xdr:nvSpPr>
        <xdr:cNvPr id="630" name="フローチャート: 判断 629">
          <a:extLst>
            <a:ext uri="{FF2B5EF4-FFF2-40B4-BE49-F238E27FC236}">
              <a16:creationId xmlns:a16="http://schemas.microsoft.com/office/drawing/2014/main" id="{EA8EA23B-2DAF-4028-8C1F-6848414129D9}"/>
            </a:ext>
          </a:extLst>
        </xdr:cNvPr>
        <xdr:cNvSpPr/>
      </xdr:nvSpPr>
      <xdr:spPr>
        <a:xfrm>
          <a:off x="14541500" y="1010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84074</xdr:rowOff>
    </xdr:from>
    <xdr:to>
      <xdr:col>72</xdr:col>
      <xdr:colOff>38100</xdr:colOff>
      <xdr:row>59</xdr:row>
      <xdr:rowOff>14224</xdr:rowOff>
    </xdr:to>
    <xdr:sp macro="" textlink="">
      <xdr:nvSpPr>
        <xdr:cNvPr id="631" name="フローチャート: 判断 630">
          <a:extLst>
            <a:ext uri="{FF2B5EF4-FFF2-40B4-BE49-F238E27FC236}">
              <a16:creationId xmlns:a16="http://schemas.microsoft.com/office/drawing/2014/main" id="{0D6ED788-D5A3-4A86-AE58-5270BAF7DA40}"/>
            </a:ext>
          </a:extLst>
        </xdr:cNvPr>
        <xdr:cNvSpPr/>
      </xdr:nvSpPr>
      <xdr:spPr>
        <a:xfrm>
          <a:off x="13652500" y="1002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84074</xdr:rowOff>
    </xdr:from>
    <xdr:to>
      <xdr:col>67</xdr:col>
      <xdr:colOff>101600</xdr:colOff>
      <xdr:row>59</xdr:row>
      <xdr:rowOff>14224</xdr:rowOff>
    </xdr:to>
    <xdr:sp macro="" textlink="">
      <xdr:nvSpPr>
        <xdr:cNvPr id="632" name="フローチャート: 判断 631">
          <a:extLst>
            <a:ext uri="{FF2B5EF4-FFF2-40B4-BE49-F238E27FC236}">
              <a16:creationId xmlns:a16="http://schemas.microsoft.com/office/drawing/2014/main" id="{7867FF4A-94A4-4752-A2F7-8156F3CC6E11}"/>
            </a:ext>
          </a:extLst>
        </xdr:cNvPr>
        <xdr:cNvSpPr/>
      </xdr:nvSpPr>
      <xdr:spPr>
        <a:xfrm>
          <a:off x="12763500" y="1002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3" name="テキスト ボックス 632">
          <a:extLst>
            <a:ext uri="{FF2B5EF4-FFF2-40B4-BE49-F238E27FC236}">
              <a16:creationId xmlns:a16="http://schemas.microsoft.com/office/drawing/2014/main" id="{A92DC88E-3352-4EC9-9A8B-5F6D8FF484C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341FB3DF-3B31-4A12-B077-ED2B38F10B2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815D95E5-966C-4BA0-A39A-A2465DEEA2A6}"/>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E7078B2C-A5F2-4487-AACC-F4720A426B0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22567D18-EB1F-428E-8776-D71036EFACF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45212</xdr:rowOff>
    </xdr:from>
    <xdr:to>
      <xdr:col>85</xdr:col>
      <xdr:colOff>177800</xdr:colOff>
      <xdr:row>61</xdr:row>
      <xdr:rowOff>146812</xdr:rowOff>
    </xdr:to>
    <xdr:sp macro="" textlink="">
      <xdr:nvSpPr>
        <xdr:cNvPr id="638" name="楕円 637">
          <a:extLst>
            <a:ext uri="{FF2B5EF4-FFF2-40B4-BE49-F238E27FC236}">
              <a16:creationId xmlns:a16="http://schemas.microsoft.com/office/drawing/2014/main" id="{DAA13CE5-ACDF-4D57-83A4-DEC2DADEFDB5}"/>
            </a:ext>
          </a:extLst>
        </xdr:cNvPr>
        <xdr:cNvSpPr/>
      </xdr:nvSpPr>
      <xdr:spPr>
        <a:xfrm>
          <a:off x="16268700" y="1050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23639</xdr:rowOff>
    </xdr:from>
    <xdr:ext cx="405111" cy="259045"/>
    <xdr:sp macro="" textlink="">
      <xdr:nvSpPr>
        <xdr:cNvPr id="639" name="【保健センター・保健所】&#10;有形固定資産減価償却率該当値テキスト">
          <a:extLst>
            <a:ext uri="{FF2B5EF4-FFF2-40B4-BE49-F238E27FC236}">
              <a16:creationId xmlns:a16="http://schemas.microsoft.com/office/drawing/2014/main" id="{30FD3D11-E741-487A-A1FD-CF4DACFB182F}"/>
            </a:ext>
          </a:extLst>
        </xdr:cNvPr>
        <xdr:cNvSpPr txBox="1"/>
      </xdr:nvSpPr>
      <xdr:spPr>
        <a:xfrm>
          <a:off x="16357600" y="10482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166370</xdr:rowOff>
    </xdr:from>
    <xdr:to>
      <xdr:col>81</xdr:col>
      <xdr:colOff>101600</xdr:colOff>
      <xdr:row>61</xdr:row>
      <xdr:rowOff>96520</xdr:rowOff>
    </xdr:to>
    <xdr:sp macro="" textlink="">
      <xdr:nvSpPr>
        <xdr:cNvPr id="640" name="楕円 639">
          <a:extLst>
            <a:ext uri="{FF2B5EF4-FFF2-40B4-BE49-F238E27FC236}">
              <a16:creationId xmlns:a16="http://schemas.microsoft.com/office/drawing/2014/main" id="{710D3247-2DB7-408A-B4E0-BBF61005678F}"/>
            </a:ext>
          </a:extLst>
        </xdr:cNvPr>
        <xdr:cNvSpPr/>
      </xdr:nvSpPr>
      <xdr:spPr>
        <a:xfrm>
          <a:off x="154305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45720</xdr:rowOff>
    </xdr:from>
    <xdr:to>
      <xdr:col>85</xdr:col>
      <xdr:colOff>127000</xdr:colOff>
      <xdr:row>61</xdr:row>
      <xdr:rowOff>96012</xdr:rowOff>
    </xdr:to>
    <xdr:cxnSp macro="">
      <xdr:nvCxnSpPr>
        <xdr:cNvPr id="641" name="直線コネクタ 640">
          <a:extLst>
            <a:ext uri="{FF2B5EF4-FFF2-40B4-BE49-F238E27FC236}">
              <a16:creationId xmlns:a16="http://schemas.microsoft.com/office/drawing/2014/main" id="{8B532C68-9360-4F5F-BC62-A76CF9766899}"/>
            </a:ext>
          </a:extLst>
        </xdr:cNvPr>
        <xdr:cNvCxnSpPr/>
      </xdr:nvCxnSpPr>
      <xdr:spPr>
        <a:xfrm>
          <a:off x="15481300" y="10504170"/>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118364</xdr:rowOff>
    </xdr:from>
    <xdr:to>
      <xdr:col>76</xdr:col>
      <xdr:colOff>165100</xdr:colOff>
      <xdr:row>61</xdr:row>
      <xdr:rowOff>48514</xdr:rowOff>
    </xdr:to>
    <xdr:sp macro="" textlink="">
      <xdr:nvSpPr>
        <xdr:cNvPr id="642" name="楕円 641">
          <a:extLst>
            <a:ext uri="{FF2B5EF4-FFF2-40B4-BE49-F238E27FC236}">
              <a16:creationId xmlns:a16="http://schemas.microsoft.com/office/drawing/2014/main" id="{1DE4AA3E-933D-49E6-9359-C67264D1C559}"/>
            </a:ext>
          </a:extLst>
        </xdr:cNvPr>
        <xdr:cNvSpPr/>
      </xdr:nvSpPr>
      <xdr:spPr>
        <a:xfrm>
          <a:off x="14541500" y="1040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169164</xdr:rowOff>
    </xdr:from>
    <xdr:to>
      <xdr:col>81</xdr:col>
      <xdr:colOff>50800</xdr:colOff>
      <xdr:row>61</xdr:row>
      <xdr:rowOff>45720</xdr:rowOff>
    </xdr:to>
    <xdr:cxnSp macro="">
      <xdr:nvCxnSpPr>
        <xdr:cNvPr id="643" name="直線コネクタ 642">
          <a:extLst>
            <a:ext uri="{FF2B5EF4-FFF2-40B4-BE49-F238E27FC236}">
              <a16:creationId xmlns:a16="http://schemas.microsoft.com/office/drawing/2014/main" id="{5D0E73B7-CA93-4187-AB31-A97584175EAB}"/>
            </a:ext>
          </a:extLst>
        </xdr:cNvPr>
        <xdr:cNvCxnSpPr/>
      </xdr:nvCxnSpPr>
      <xdr:spPr>
        <a:xfrm>
          <a:off x="14592300" y="10456164"/>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120650</xdr:rowOff>
    </xdr:from>
    <xdr:to>
      <xdr:col>72</xdr:col>
      <xdr:colOff>38100</xdr:colOff>
      <xdr:row>61</xdr:row>
      <xdr:rowOff>50800</xdr:rowOff>
    </xdr:to>
    <xdr:sp macro="" textlink="">
      <xdr:nvSpPr>
        <xdr:cNvPr id="644" name="楕円 643">
          <a:extLst>
            <a:ext uri="{FF2B5EF4-FFF2-40B4-BE49-F238E27FC236}">
              <a16:creationId xmlns:a16="http://schemas.microsoft.com/office/drawing/2014/main" id="{B6B79007-7ACD-49AB-8993-0275EC8511CE}"/>
            </a:ext>
          </a:extLst>
        </xdr:cNvPr>
        <xdr:cNvSpPr/>
      </xdr:nvSpPr>
      <xdr:spPr>
        <a:xfrm>
          <a:off x="136525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169164</xdr:rowOff>
    </xdr:from>
    <xdr:to>
      <xdr:col>76</xdr:col>
      <xdr:colOff>114300</xdr:colOff>
      <xdr:row>61</xdr:row>
      <xdr:rowOff>0</xdr:rowOff>
    </xdr:to>
    <xdr:cxnSp macro="">
      <xdr:nvCxnSpPr>
        <xdr:cNvPr id="645" name="直線コネクタ 644">
          <a:extLst>
            <a:ext uri="{FF2B5EF4-FFF2-40B4-BE49-F238E27FC236}">
              <a16:creationId xmlns:a16="http://schemas.microsoft.com/office/drawing/2014/main" id="{00FFED73-6AF0-483E-B7BA-40C3A13C57F1}"/>
            </a:ext>
          </a:extLst>
        </xdr:cNvPr>
        <xdr:cNvCxnSpPr/>
      </xdr:nvCxnSpPr>
      <xdr:spPr>
        <a:xfrm flipV="1">
          <a:off x="13703300" y="1045616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40640</xdr:rowOff>
    </xdr:from>
    <xdr:to>
      <xdr:col>67</xdr:col>
      <xdr:colOff>101600</xdr:colOff>
      <xdr:row>60</xdr:row>
      <xdr:rowOff>142240</xdr:rowOff>
    </xdr:to>
    <xdr:sp macro="" textlink="">
      <xdr:nvSpPr>
        <xdr:cNvPr id="646" name="楕円 645">
          <a:extLst>
            <a:ext uri="{FF2B5EF4-FFF2-40B4-BE49-F238E27FC236}">
              <a16:creationId xmlns:a16="http://schemas.microsoft.com/office/drawing/2014/main" id="{70B4E147-FD59-4CF4-B089-3330AC330D80}"/>
            </a:ext>
          </a:extLst>
        </xdr:cNvPr>
        <xdr:cNvSpPr/>
      </xdr:nvSpPr>
      <xdr:spPr>
        <a:xfrm>
          <a:off x="127635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91440</xdr:rowOff>
    </xdr:from>
    <xdr:to>
      <xdr:col>71</xdr:col>
      <xdr:colOff>177800</xdr:colOff>
      <xdr:row>61</xdr:row>
      <xdr:rowOff>0</xdr:rowOff>
    </xdr:to>
    <xdr:cxnSp macro="">
      <xdr:nvCxnSpPr>
        <xdr:cNvPr id="647" name="直線コネクタ 646">
          <a:extLst>
            <a:ext uri="{FF2B5EF4-FFF2-40B4-BE49-F238E27FC236}">
              <a16:creationId xmlns:a16="http://schemas.microsoft.com/office/drawing/2014/main" id="{2CFD9E67-D473-4518-91CD-2636183BD0CA}"/>
            </a:ext>
          </a:extLst>
        </xdr:cNvPr>
        <xdr:cNvCxnSpPr/>
      </xdr:nvCxnSpPr>
      <xdr:spPr>
        <a:xfrm>
          <a:off x="12814300" y="1037844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108475</xdr:rowOff>
    </xdr:from>
    <xdr:ext cx="405111" cy="259045"/>
    <xdr:sp macro="" textlink="">
      <xdr:nvSpPr>
        <xdr:cNvPr id="648" name="n_1aveValue【保健センター・保健所】&#10;有形固定資産減価償却率">
          <a:extLst>
            <a:ext uri="{FF2B5EF4-FFF2-40B4-BE49-F238E27FC236}">
              <a16:creationId xmlns:a16="http://schemas.microsoft.com/office/drawing/2014/main" id="{323E8B30-D832-4C3C-A983-4B7DE1D00E6D}"/>
            </a:ext>
          </a:extLst>
        </xdr:cNvPr>
        <xdr:cNvSpPr txBox="1"/>
      </xdr:nvSpPr>
      <xdr:spPr>
        <a:xfrm>
          <a:off x="15266044" y="9881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103903</xdr:rowOff>
    </xdr:from>
    <xdr:ext cx="405111" cy="259045"/>
    <xdr:sp macro="" textlink="">
      <xdr:nvSpPr>
        <xdr:cNvPr id="649" name="n_2aveValue【保健センター・保健所】&#10;有形固定資産減価償却率">
          <a:extLst>
            <a:ext uri="{FF2B5EF4-FFF2-40B4-BE49-F238E27FC236}">
              <a16:creationId xmlns:a16="http://schemas.microsoft.com/office/drawing/2014/main" id="{C1F04226-B9B2-49D7-9C26-945923B6913D}"/>
            </a:ext>
          </a:extLst>
        </xdr:cNvPr>
        <xdr:cNvSpPr txBox="1"/>
      </xdr:nvSpPr>
      <xdr:spPr>
        <a:xfrm>
          <a:off x="14389744" y="987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30751</xdr:rowOff>
    </xdr:from>
    <xdr:ext cx="405111" cy="259045"/>
    <xdr:sp macro="" textlink="">
      <xdr:nvSpPr>
        <xdr:cNvPr id="650" name="n_3aveValue【保健センター・保健所】&#10;有形固定資産減価償却率">
          <a:extLst>
            <a:ext uri="{FF2B5EF4-FFF2-40B4-BE49-F238E27FC236}">
              <a16:creationId xmlns:a16="http://schemas.microsoft.com/office/drawing/2014/main" id="{089B9314-1A07-4558-AB9A-DA47F97EF254}"/>
            </a:ext>
          </a:extLst>
        </xdr:cNvPr>
        <xdr:cNvSpPr txBox="1"/>
      </xdr:nvSpPr>
      <xdr:spPr>
        <a:xfrm>
          <a:off x="13500744" y="9803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30751</xdr:rowOff>
    </xdr:from>
    <xdr:ext cx="405111" cy="259045"/>
    <xdr:sp macro="" textlink="">
      <xdr:nvSpPr>
        <xdr:cNvPr id="651" name="n_4aveValue【保健センター・保健所】&#10;有形固定資産減価償却率">
          <a:extLst>
            <a:ext uri="{FF2B5EF4-FFF2-40B4-BE49-F238E27FC236}">
              <a16:creationId xmlns:a16="http://schemas.microsoft.com/office/drawing/2014/main" id="{C321E177-F011-4AC7-916A-E49945797B3A}"/>
            </a:ext>
          </a:extLst>
        </xdr:cNvPr>
        <xdr:cNvSpPr txBox="1"/>
      </xdr:nvSpPr>
      <xdr:spPr>
        <a:xfrm>
          <a:off x="12611744" y="9803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87647</xdr:rowOff>
    </xdr:from>
    <xdr:ext cx="405111" cy="259045"/>
    <xdr:sp macro="" textlink="">
      <xdr:nvSpPr>
        <xdr:cNvPr id="652" name="n_1mainValue【保健センター・保健所】&#10;有形固定資産減価償却率">
          <a:extLst>
            <a:ext uri="{FF2B5EF4-FFF2-40B4-BE49-F238E27FC236}">
              <a16:creationId xmlns:a16="http://schemas.microsoft.com/office/drawing/2014/main" id="{15BE705B-FEBE-4B74-88D9-8F3F48D6017C}"/>
            </a:ext>
          </a:extLst>
        </xdr:cNvPr>
        <xdr:cNvSpPr txBox="1"/>
      </xdr:nvSpPr>
      <xdr:spPr>
        <a:xfrm>
          <a:off x="15266044" y="1054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39641</xdr:rowOff>
    </xdr:from>
    <xdr:ext cx="405111" cy="259045"/>
    <xdr:sp macro="" textlink="">
      <xdr:nvSpPr>
        <xdr:cNvPr id="653" name="n_2mainValue【保健センター・保健所】&#10;有形固定資産減価償却率">
          <a:extLst>
            <a:ext uri="{FF2B5EF4-FFF2-40B4-BE49-F238E27FC236}">
              <a16:creationId xmlns:a16="http://schemas.microsoft.com/office/drawing/2014/main" id="{805319B1-8580-4A7C-AB0D-A63D519D4891}"/>
            </a:ext>
          </a:extLst>
        </xdr:cNvPr>
        <xdr:cNvSpPr txBox="1"/>
      </xdr:nvSpPr>
      <xdr:spPr>
        <a:xfrm>
          <a:off x="14389744" y="1049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41927</xdr:rowOff>
    </xdr:from>
    <xdr:ext cx="405111" cy="259045"/>
    <xdr:sp macro="" textlink="">
      <xdr:nvSpPr>
        <xdr:cNvPr id="654" name="n_3mainValue【保健センター・保健所】&#10;有形固定資産減価償却率">
          <a:extLst>
            <a:ext uri="{FF2B5EF4-FFF2-40B4-BE49-F238E27FC236}">
              <a16:creationId xmlns:a16="http://schemas.microsoft.com/office/drawing/2014/main" id="{EE73FA9A-99DA-46C6-BAE0-7D9EE5BE66DB}"/>
            </a:ext>
          </a:extLst>
        </xdr:cNvPr>
        <xdr:cNvSpPr txBox="1"/>
      </xdr:nvSpPr>
      <xdr:spPr>
        <a:xfrm>
          <a:off x="13500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133367</xdr:rowOff>
    </xdr:from>
    <xdr:ext cx="405111" cy="259045"/>
    <xdr:sp macro="" textlink="">
      <xdr:nvSpPr>
        <xdr:cNvPr id="655" name="n_4mainValue【保健センター・保健所】&#10;有形固定資産減価償却率">
          <a:extLst>
            <a:ext uri="{FF2B5EF4-FFF2-40B4-BE49-F238E27FC236}">
              <a16:creationId xmlns:a16="http://schemas.microsoft.com/office/drawing/2014/main" id="{D6E83737-DF95-45F2-8B5F-C1EDF00F6CD7}"/>
            </a:ext>
          </a:extLst>
        </xdr:cNvPr>
        <xdr:cNvSpPr txBox="1"/>
      </xdr:nvSpPr>
      <xdr:spPr>
        <a:xfrm>
          <a:off x="126117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6" name="正方形/長方形 655">
          <a:extLst>
            <a:ext uri="{FF2B5EF4-FFF2-40B4-BE49-F238E27FC236}">
              <a16:creationId xmlns:a16="http://schemas.microsoft.com/office/drawing/2014/main" id="{0D432116-569E-49F6-B918-63188347BE8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7" name="正方形/長方形 656">
          <a:extLst>
            <a:ext uri="{FF2B5EF4-FFF2-40B4-BE49-F238E27FC236}">
              <a16:creationId xmlns:a16="http://schemas.microsoft.com/office/drawing/2014/main" id="{C0E8194E-C94B-4BE3-B98D-62CABDAEB49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8" name="正方形/長方形 657">
          <a:extLst>
            <a:ext uri="{FF2B5EF4-FFF2-40B4-BE49-F238E27FC236}">
              <a16:creationId xmlns:a16="http://schemas.microsoft.com/office/drawing/2014/main" id="{9688713F-034F-4F7F-992E-A9C99203F99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9" name="正方形/長方形 658">
          <a:extLst>
            <a:ext uri="{FF2B5EF4-FFF2-40B4-BE49-F238E27FC236}">
              <a16:creationId xmlns:a16="http://schemas.microsoft.com/office/drawing/2014/main" id="{D2DECAD4-0AA2-4849-A6E9-F291BE5458E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0" name="正方形/長方形 659">
          <a:extLst>
            <a:ext uri="{FF2B5EF4-FFF2-40B4-BE49-F238E27FC236}">
              <a16:creationId xmlns:a16="http://schemas.microsoft.com/office/drawing/2014/main" id="{E5DE6131-D382-4675-8499-334A7DC6268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1" name="正方形/長方形 660">
          <a:extLst>
            <a:ext uri="{FF2B5EF4-FFF2-40B4-BE49-F238E27FC236}">
              <a16:creationId xmlns:a16="http://schemas.microsoft.com/office/drawing/2014/main" id="{66518ADD-DAB7-4AC6-9B2C-FB81B0FFA49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2" name="正方形/長方形 661">
          <a:extLst>
            <a:ext uri="{FF2B5EF4-FFF2-40B4-BE49-F238E27FC236}">
              <a16:creationId xmlns:a16="http://schemas.microsoft.com/office/drawing/2014/main" id="{D0EE76C1-63B5-44C0-9968-084EE928663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3" name="正方形/長方形 662">
          <a:extLst>
            <a:ext uri="{FF2B5EF4-FFF2-40B4-BE49-F238E27FC236}">
              <a16:creationId xmlns:a16="http://schemas.microsoft.com/office/drawing/2014/main" id="{910D1263-1FA0-48BE-8A14-5A21766EC7B4}"/>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4" name="テキスト ボックス 663">
          <a:extLst>
            <a:ext uri="{FF2B5EF4-FFF2-40B4-BE49-F238E27FC236}">
              <a16:creationId xmlns:a16="http://schemas.microsoft.com/office/drawing/2014/main" id="{D8A79CD2-3B5B-467B-844B-D55BA211394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5" name="直線コネクタ 664">
          <a:extLst>
            <a:ext uri="{FF2B5EF4-FFF2-40B4-BE49-F238E27FC236}">
              <a16:creationId xmlns:a16="http://schemas.microsoft.com/office/drawing/2014/main" id="{32465593-ADB0-4C70-AEB6-90DD816E4D0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66" name="直線コネクタ 665">
          <a:extLst>
            <a:ext uri="{FF2B5EF4-FFF2-40B4-BE49-F238E27FC236}">
              <a16:creationId xmlns:a16="http://schemas.microsoft.com/office/drawing/2014/main" id="{529B9F00-3CEC-4BFB-A00F-67F64888603E}"/>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67" name="テキスト ボックス 666">
          <a:extLst>
            <a:ext uri="{FF2B5EF4-FFF2-40B4-BE49-F238E27FC236}">
              <a16:creationId xmlns:a16="http://schemas.microsoft.com/office/drawing/2014/main" id="{A553AD7A-0D93-40A2-9126-64A045B571A3}"/>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68" name="直線コネクタ 667">
          <a:extLst>
            <a:ext uri="{FF2B5EF4-FFF2-40B4-BE49-F238E27FC236}">
              <a16:creationId xmlns:a16="http://schemas.microsoft.com/office/drawing/2014/main" id="{0D8F621C-481E-46B6-89B2-E2C61E44AE67}"/>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69" name="テキスト ボックス 668">
          <a:extLst>
            <a:ext uri="{FF2B5EF4-FFF2-40B4-BE49-F238E27FC236}">
              <a16:creationId xmlns:a16="http://schemas.microsoft.com/office/drawing/2014/main" id="{36FDBB70-EA35-4140-A892-B294AF72B734}"/>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0" name="直線コネクタ 669">
          <a:extLst>
            <a:ext uri="{FF2B5EF4-FFF2-40B4-BE49-F238E27FC236}">
              <a16:creationId xmlns:a16="http://schemas.microsoft.com/office/drawing/2014/main" id="{310094BD-539E-49DE-8F81-52A495FA7C12}"/>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1" name="テキスト ボックス 670">
          <a:extLst>
            <a:ext uri="{FF2B5EF4-FFF2-40B4-BE49-F238E27FC236}">
              <a16:creationId xmlns:a16="http://schemas.microsoft.com/office/drawing/2014/main" id="{7D23BBC6-EFAA-42B7-857F-A7FFD3F1D2F6}"/>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2" name="直線コネクタ 671">
          <a:extLst>
            <a:ext uri="{FF2B5EF4-FFF2-40B4-BE49-F238E27FC236}">
              <a16:creationId xmlns:a16="http://schemas.microsoft.com/office/drawing/2014/main" id="{CD854B2C-8F24-46F5-B24A-CE88B9B6B13A}"/>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3" name="テキスト ボックス 672">
          <a:extLst>
            <a:ext uri="{FF2B5EF4-FFF2-40B4-BE49-F238E27FC236}">
              <a16:creationId xmlns:a16="http://schemas.microsoft.com/office/drawing/2014/main" id="{3CD71B55-3FEF-4D6C-BBE0-3751525F811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4" name="直線コネクタ 673">
          <a:extLst>
            <a:ext uri="{FF2B5EF4-FFF2-40B4-BE49-F238E27FC236}">
              <a16:creationId xmlns:a16="http://schemas.microsoft.com/office/drawing/2014/main" id="{586D74DE-6EAD-4C87-9757-A43EDD408148}"/>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5" name="テキスト ボックス 674">
          <a:extLst>
            <a:ext uri="{FF2B5EF4-FFF2-40B4-BE49-F238E27FC236}">
              <a16:creationId xmlns:a16="http://schemas.microsoft.com/office/drawing/2014/main" id="{98DEA828-1676-4FDC-B5FF-31D01E6AF415}"/>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6" name="直線コネクタ 675">
          <a:extLst>
            <a:ext uri="{FF2B5EF4-FFF2-40B4-BE49-F238E27FC236}">
              <a16:creationId xmlns:a16="http://schemas.microsoft.com/office/drawing/2014/main" id="{618048B5-4A16-4135-A847-5EF7F818C38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7" name="テキスト ボックス 676">
          <a:extLst>
            <a:ext uri="{FF2B5EF4-FFF2-40B4-BE49-F238E27FC236}">
              <a16:creationId xmlns:a16="http://schemas.microsoft.com/office/drawing/2014/main" id="{2049E178-0275-41AE-9B94-E7975AF4887A}"/>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8" name="【保健センター・保健所】&#10;一人当たり面積グラフ枠">
          <a:extLst>
            <a:ext uri="{FF2B5EF4-FFF2-40B4-BE49-F238E27FC236}">
              <a16:creationId xmlns:a16="http://schemas.microsoft.com/office/drawing/2014/main" id="{C2F332F1-81D4-4C8D-AA44-17044E82855A}"/>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64</xdr:row>
      <xdr:rowOff>60960</xdr:rowOff>
    </xdr:to>
    <xdr:cxnSp macro="">
      <xdr:nvCxnSpPr>
        <xdr:cNvPr id="679" name="直線コネクタ 678">
          <a:extLst>
            <a:ext uri="{FF2B5EF4-FFF2-40B4-BE49-F238E27FC236}">
              <a16:creationId xmlns:a16="http://schemas.microsoft.com/office/drawing/2014/main" id="{FC74D472-2B45-46AB-93B4-5E0CC63DC74A}"/>
            </a:ext>
          </a:extLst>
        </xdr:cNvPr>
        <xdr:cNvCxnSpPr/>
      </xdr:nvCxnSpPr>
      <xdr:spPr>
        <a:xfrm flipV="1">
          <a:off x="22160864" y="963930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64787</xdr:rowOff>
    </xdr:from>
    <xdr:ext cx="469744" cy="259045"/>
    <xdr:sp macro="" textlink="">
      <xdr:nvSpPr>
        <xdr:cNvPr id="680" name="【保健センター・保健所】&#10;一人当たり面積最小値テキスト">
          <a:extLst>
            <a:ext uri="{FF2B5EF4-FFF2-40B4-BE49-F238E27FC236}">
              <a16:creationId xmlns:a16="http://schemas.microsoft.com/office/drawing/2014/main" id="{A4F9DBCD-E5D6-49A2-8AE1-B3480039379F}"/>
            </a:ext>
          </a:extLst>
        </xdr:cNvPr>
        <xdr:cNvSpPr txBox="1"/>
      </xdr:nvSpPr>
      <xdr:spPr>
        <a:xfrm>
          <a:off x="22199600"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60960</xdr:rowOff>
    </xdr:from>
    <xdr:to>
      <xdr:col>116</xdr:col>
      <xdr:colOff>152400</xdr:colOff>
      <xdr:row>64</xdr:row>
      <xdr:rowOff>60960</xdr:rowOff>
    </xdr:to>
    <xdr:cxnSp macro="">
      <xdr:nvCxnSpPr>
        <xdr:cNvPr id="681" name="直線コネクタ 680">
          <a:extLst>
            <a:ext uri="{FF2B5EF4-FFF2-40B4-BE49-F238E27FC236}">
              <a16:creationId xmlns:a16="http://schemas.microsoft.com/office/drawing/2014/main" id="{EC4653E3-998F-4DD3-9412-9E2A8DD82005}"/>
            </a:ext>
          </a:extLst>
        </xdr:cNvPr>
        <xdr:cNvCxnSpPr/>
      </xdr:nvCxnSpPr>
      <xdr:spPr>
        <a:xfrm>
          <a:off x="22072600" y="1103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682" name="【保健センター・保健所】&#10;一人当たり面積最大値テキスト">
          <a:extLst>
            <a:ext uri="{FF2B5EF4-FFF2-40B4-BE49-F238E27FC236}">
              <a16:creationId xmlns:a16="http://schemas.microsoft.com/office/drawing/2014/main" id="{CE1A01DD-0F5A-4D4A-AFF5-EDCA43A43880}"/>
            </a:ext>
          </a:extLst>
        </xdr:cNvPr>
        <xdr:cNvSpPr txBox="1"/>
      </xdr:nvSpPr>
      <xdr:spPr>
        <a:xfrm>
          <a:off x="221996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683" name="直線コネクタ 682">
          <a:extLst>
            <a:ext uri="{FF2B5EF4-FFF2-40B4-BE49-F238E27FC236}">
              <a16:creationId xmlns:a16="http://schemas.microsoft.com/office/drawing/2014/main" id="{89FAE154-B733-48F9-8453-0AE2F50573AF}"/>
            </a:ext>
          </a:extLst>
        </xdr:cNvPr>
        <xdr:cNvCxnSpPr/>
      </xdr:nvCxnSpPr>
      <xdr:spPr>
        <a:xfrm>
          <a:off x="22072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13987</xdr:rowOff>
    </xdr:from>
    <xdr:ext cx="469744" cy="259045"/>
    <xdr:sp macro="" textlink="">
      <xdr:nvSpPr>
        <xdr:cNvPr id="684" name="【保健センター・保健所】&#10;一人当たり面積平均値テキスト">
          <a:extLst>
            <a:ext uri="{FF2B5EF4-FFF2-40B4-BE49-F238E27FC236}">
              <a16:creationId xmlns:a16="http://schemas.microsoft.com/office/drawing/2014/main" id="{F19A28D8-C460-42BC-9525-0FEC56A59C30}"/>
            </a:ext>
          </a:extLst>
        </xdr:cNvPr>
        <xdr:cNvSpPr txBox="1"/>
      </xdr:nvSpPr>
      <xdr:spPr>
        <a:xfrm>
          <a:off x="22199600" y="106438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162560</xdr:rowOff>
    </xdr:from>
    <xdr:to>
      <xdr:col>116</xdr:col>
      <xdr:colOff>114300</xdr:colOff>
      <xdr:row>63</xdr:row>
      <xdr:rowOff>92710</xdr:rowOff>
    </xdr:to>
    <xdr:sp macro="" textlink="">
      <xdr:nvSpPr>
        <xdr:cNvPr id="685" name="フローチャート: 判断 684">
          <a:extLst>
            <a:ext uri="{FF2B5EF4-FFF2-40B4-BE49-F238E27FC236}">
              <a16:creationId xmlns:a16="http://schemas.microsoft.com/office/drawing/2014/main" id="{C992685F-FAFF-4932-8565-F397BBDD0B9A}"/>
            </a:ext>
          </a:extLst>
        </xdr:cNvPr>
        <xdr:cNvSpPr/>
      </xdr:nvSpPr>
      <xdr:spPr>
        <a:xfrm>
          <a:off x="221107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162560</xdr:rowOff>
    </xdr:from>
    <xdr:to>
      <xdr:col>112</xdr:col>
      <xdr:colOff>38100</xdr:colOff>
      <xdr:row>63</xdr:row>
      <xdr:rowOff>92710</xdr:rowOff>
    </xdr:to>
    <xdr:sp macro="" textlink="">
      <xdr:nvSpPr>
        <xdr:cNvPr id="686" name="フローチャート: 判断 685">
          <a:extLst>
            <a:ext uri="{FF2B5EF4-FFF2-40B4-BE49-F238E27FC236}">
              <a16:creationId xmlns:a16="http://schemas.microsoft.com/office/drawing/2014/main" id="{C0AC377C-6E91-43D7-9DDC-728360D86D41}"/>
            </a:ext>
          </a:extLst>
        </xdr:cNvPr>
        <xdr:cNvSpPr/>
      </xdr:nvSpPr>
      <xdr:spPr>
        <a:xfrm>
          <a:off x="212725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170180</xdr:rowOff>
    </xdr:from>
    <xdr:to>
      <xdr:col>107</xdr:col>
      <xdr:colOff>101600</xdr:colOff>
      <xdr:row>63</xdr:row>
      <xdr:rowOff>100330</xdr:rowOff>
    </xdr:to>
    <xdr:sp macro="" textlink="">
      <xdr:nvSpPr>
        <xdr:cNvPr id="687" name="フローチャート: 判断 686">
          <a:extLst>
            <a:ext uri="{FF2B5EF4-FFF2-40B4-BE49-F238E27FC236}">
              <a16:creationId xmlns:a16="http://schemas.microsoft.com/office/drawing/2014/main" id="{F397B676-7AB2-41A7-B3B3-B47E85F52C62}"/>
            </a:ext>
          </a:extLst>
        </xdr:cNvPr>
        <xdr:cNvSpPr/>
      </xdr:nvSpPr>
      <xdr:spPr>
        <a:xfrm>
          <a:off x="20383500" y="1080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170180</xdr:rowOff>
    </xdr:from>
    <xdr:to>
      <xdr:col>102</xdr:col>
      <xdr:colOff>165100</xdr:colOff>
      <xdr:row>63</xdr:row>
      <xdr:rowOff>100330</xdr:rowOff>
    </xdr:to>
    <xdr:sp macro="" textlink="">
      <xdr:nvSpPr>
        <xdr:cNvPr id="688" name="フローチャート: 判断 687">
          <a:extLst>
            <a:ext uri="{FF2B5EF4-FFF2-40B4-BE49-F238E27FC236}">
              <a16:creationId xmlns:a16="http://schemas.microsoft.com/office/drawing/2014/main" id="{7529A6B7-2B04-4D6C-8FBF-369F510803A6}"/>
            </a:ext>
          </a:extLst>
        </xdr:cNvPr>
        <xdr:cNvSpPr/>
      </xdr:nvSpPr>
      <xdr:spPr>
        <a:xfrm>
          <a:off x="19494500" y="1080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6350</xdr:rowOff>
    </xdr:from>
    <xdr:to>
      <xdr:col>98</xdr:col>
      <xdr:colOff>38100</xdr:colOff>
      <xdr:row>63</xdr:row>
      <xdr:rowOff>107950</xdr:rowOff>
    </xdr:to>
    <xdr:sp macro="" textlink="">
      <xdr:nvSpPr>
        <xdr:cNvPr id="689" name="フローチャート: 判断 688">
          <a:extLst>
            <a:ext uri="{FF2B5EF4-FFF2-40B4-BE49-F238E27FC236}">
              <a16:creationId xmlns:a16="http://schemas.microsoft.com/office/drawing/2014/main" id="{0A1E869D-92C0-4AC5-AE7B-0CB4BBBF25BD}"/>
            </a:ext>
          </a:extLst>
        </xdr:cNvPr>
        <xdr:cNvSpPr/>
      </xdr:nvSpPr>
      <xdr:spPr>
        <a:xfrm>
          <a:off x="18605500" y="1080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0" name="テキスト ボックス 689">
          <a:extLst>
            <a:ext uri="{FF2B5EF4-FFF2-40B4-BE49-F238E27FC236}">
              <a16:creationId xmlns:a16="http://schemas.microsoft.com/office/drawing/2014/main" id="{1737F3C6-9FA2-40DD-881E-3050E140EFA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1934F67F-8E55-459F-AA7A-2A9CB5CFB243}"/>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982C7312-AAB6-4B80-B277-606FF8EBB26F}"/>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AE2ED0D7-8B2B-4A52-9BF6-672BE18349D9}"/>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C7DF02E8-E224-4263-96EE-F491B525DD4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67310</xdr:rowOff>
    </xdr:from>
    <xdr:to>
      <xdr:col>116</xdr:col>
      <xdr:colOff>114300</xdr:colOff>
      <xdr:row>63</xdr:row>
      <xdr:rowOff>168910</xdr:rowOff>
    </xdr:to>
    <xdr:sp macro="" textlink="">
      <xdr:nvSpPr>
        <xdr:cNvPr id="695" name="楕円 694">
          <a:extLst>
            <a:ext uri="{FF2B5EF4-FFF2-40B4-BE49-F238E27FC236}">
              <a16:creationId xmlns:a16="http://schemas.microsoft.com/office/drawing/2014/main" id="{AA513BC6-DF77-4A7B-B1E0-CC29D2316E41}"/>
            </a:ext>
          </a:extLst>
        </xdr:cNvPr>
        <xdr:cNvSpPr/>
      </xdr:nvSpPr>
      <xdr:spPr>
        <a:xfrm>
          <a:off x="22110700" y="1086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153687</xdr:rowOff>
    </xdr:from>
    <xdr:ext cx="469744" cy="259045"/>
    <xdr:sp macro="" textlink="">
      <xdr:nvSpPr>
        <xdr:cNvPr id="696" name="【保健センター・保健所】&#10;一人当たり面積該当値テキスト">
          <a:extLst>
            <a:ext uri="{FF2B5EF4-FFF2-40B4-BE49-F238E27FC236}">
              <a16:creationId xmlns:a16="http://schemas.microsoft.com/office/drawing/2014/main" id="{C4FCE300-59A1-42C6-BC9A-6B405C9E82F7}"/>
            </a:ext>
          </a:extLst>
        </xdr:cNvPr>
        <xdr:cNvSpPr txBox="1"/>
      </xdr:nvSpPr>
      <xdr:spPr>
        <a:xfrm>
          <a:off x="22199600" y="1078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74930</xdr:rowOff>
    </xdr:from>
    <xdr:to>
      <xdr:col>112</xdr:col>
      <xdr:colOff>38100</xdr:colOff>
      <xdr:row>64</xdr:row>
      <xdr:rowOff>5080</xdr:rowOff>
    </xdr:to>
    <xdr:sp macro="" textlink="">
      <xdr:nvSpPr>
        <xdr:cNvPr id="697" name="楕円 696">
          <a:extLst>
            <a:ext uri="{FF2B5EF4-FFF2-40B4-BE49-F238E27FC236}">
              <a16:creationId xmlns:a16="http://schemas.microsoft.com/office/drawing/2014/main" id="{AE3F3C13-722C-41DB-B350-CDAA5D82AE70}"/>
            </a:ext>
          </a:extLst>
        </xdr:cNvPr>
        <xdr:cNvSpPr/>
      </xdr:nvSpPr>
      <xdr:spPr>
        <a:xfrm>
          <a:off x="212725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118110</xdr:rowOff>
    </xdr:from>
    <xdr:to>
      <xdr:col>116</xdr:col>
      <xdr:colOff>63500</xdr:colOff>
      <xdr:row>63</xdr:row>
      <xdr:rowOff>125730</xdr:rowOff>
    </xdr:to>
    <xdr:cxnSp macro="">
      <xdr:nvCxnSpPr>
        <xdr:cNvPr id="698" name="直線コネクタ 697">
          <a:extLst>
            <a:ext uri="{FF2B5EF4-FFF2-40B4-BE49-F238E27FC236}">
              <a16:creationId xmlns:a16="http://schemas.microsoft.com/office/drawing/2014/main" id="{87BE63C5-1874-4592-B49A-9246CB5CA267}"/>
            </a:ext>
          </a:extLst>
        </xdr:cNvPr>
        <xdr:cNvCxnSpPr/>
      </xdr:nvCxnSpPr>
      <xdr:spPr>
        <a:xfrm flipV="1">
          <a:off x="21323300" y="109194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74930</xdr:rowOff>
    </xdr:from>
    <xdr:to>
      <xdr:col>107</xdr:col>
      <xdr:colOff>101600</xdr:colOff>
      <xdr:row>64</xdr:row>
      <xdr:rowOff>5080</xdr:rowOff>
    </xdr:to>
    <xdr:sp macro="" textlink="">
      <xdr:nvSpPr>
        <xdr:cNvPr id="699" name="楕円 698">
          <a:extLst>
            <a:ext uri="{FF2B5EF4-FFF2-40B4-BE49-F238E27FC236}">
              <a16:creationId xmlns:a16="http://schemas.microsoft.com/office/drawing/2014/main" id="{463F7B43-C7B2-4BB2-937B-73525C172F9A}"/>
            </a:ext>
          </a:extLst>
        </xdr:cNvPr>
        <xdr:cNvSpPr/>
      </xdr:nvSpPr>
      <xdr:spPr>
        <a:xfrm>
          <a:off x="203835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125730</xdr:rowOff>
    </xdr:from>
    <xdr:to>
      <xdr:col>111</xdr:col>
      <xdr:colOff>177800</xdr:colOff>
      <xdr:row>63</xdr:row>
      <xdr:rowOff>125730</xdr:rowOff>
    </xdr:to>
    <xdr:cxnSp macro="">
      <xdr:nvCxnSpPr>
        <xdr:cNvPr id="700" name="直線コネクタ 699">
          <a:extLst>
            <a:ext uri="{FF2B5EF4-FFF2-40B4-BE49-F238E27FC236}">
              <a16:creationId xmlns:a16="http://schemas.microsoft.com/office/drawing/2014/main" id="{A27343BE-C375-47FF-9F11-040B8426605B}"/>
            </a:ext>
          </a:extLst>
        </xdr:cNvPr>
        <xdr:cNvCxnSpPr/>
      </xdr:nvCxnSpPr>
      <xdr:spPr>
        <a:xfrm>
          <a:off x="20434300" y="1092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74930</xdr:rowOff>
    </xdr:from>
    <xdr:to>
      <xdr:col>102</xdr:col>
      <xdr:colOff>165100</xdr:colOff>
      <xdr:row>64</xdr:row>
      <xdr:rowOff>5080</xdr:rowOff>
    </xdr:to>
    <xdr:sp macro="" textlink="">
      <xdr:nvSpPr>
        <xdr:cNvPr id="701" name="楕円 700">
          <a:extLst>
            <a:ext uri="{FF2B5EF4-FFF2-40B4-BE49-F238E27FC236}">
              <a16:creationId xmlns:a16="http://schemas.microsoft.com/office/drawing/2014/main" id="{5E0B3627-C5DD-4488-A370-CD2731418172}"/>
            </a:ext>
          </a:extLst>
        </xdr:cNvPr>
        <xdr:cNvSpPr/>
      </xdr:nvSpPr>
      <xdr:spPr>
        <a:xfrm>
          <a:off x="194945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125730</xdr:rowOff>
    </xdr:from>
    <xdr:to>
      <xdr:col>107</xdr:col>
      <xdr:colOff>50800</xdr:colOff>
      <xdr:row>63</xdr:row>
      <xdr:rowOff>125730</xdr:rowOff>
    </xdr:to>
    <xdr:cxnSp macro="">
      <xdr:nvCxnSpPr>
        <xdr:cNvPr id="702" name="直線コネクタ 701">
          <a:extLst>
            <a:ext uri="{FF2B5EF4-FFF2-40B4-BE49-F238E27FC236}">
              <a16:creationId xmlns:a16="http://schemas.microsoft.com/office/drawing/2014/main" id="{451F3A66-462B-4553-842A-B1D581C5181A}"/>
            </a:ext>
          </a:extLst>
        </xdr:cNvPr>
        <xdr:cNvCxnSpPr/>
      </xdr:nvCxnSpPr>
      <xdr:spPr>
        <a:xfrm>
          <a:off x="19545300" y="1092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74930</xdr:rowOff>
    </xdr:from>
    <xdr:to>
      <xdr:col>98</xdr:col>
      <xdr:colOff>38100</xdr:colOff>
      <xdr:row>64</xdr:row>
      <xdr:rowOff>5080</xdr:rowOff>
    </xdr:to>
    <xdr:sp macro="" textlink="">
      <xdr:nvSpPr>
        <xdr:cNvPr id="703" name="楕円 702">
          <a:extLst>
            <a:ext uri="{FF2B5EF4-FFF2-40B4-BE49-F238E27FC236}">
              <a16:creationId xmlns:a16="http://schemas.microsoft.com/office/drawing/2014/main" id="{D6BAEACE-3E52-4085-8BE5-47FFF9D101B8}"/>
            </a:ext>
          </a:extLst>
        </xdr:cNvPr>
        <xdr:cNvSpPr/>
      </xdr:nvSpPr>
      <xdr:spPr>
        <a:xfrm>
          <a:off x="186055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125730</xdr:rowOff>
    </xdr:from>
    <xdr:to>
      <xdr:col>102</xdr:col>
      <xdr:colOff>114300</xdr:colOff>
      <xdr:row>63</xdr:row>
      <xdr:rowOff>125730</xdr:rowOff>
    </xdr:to>
    <xdr:cxnSp macro="">
      <xdr:nvCxnSpPr>
        <xdr:cNvPr id="704" name="直線コネクタ 703">
          <a:extLst>
            <a:ext uri="{FF2B5EF4-FFF2-40B4-BE49-F238E27FC236}">
              <a16:creationId xmlns:a16="http://schemas.microsoft.com/office/drawing/2014/main" id="{865C2A14-CEE8-47E9-B2C8-FC593E53F767}"/>
            </a:ext>
          </a:extLst>
        </xdr:cNvPr>
        <xdr:cNvCxnSpPr/>
      </xdr:nvCxnSpPr>
      <xdr:spPr>
        <a:xfrm>
          <a:off x="18656300" y="1092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109237</xdr:rowOff>
    </xdr:from>
    <xdr:ext cx="469744" cy="259045"/>
    <xdr:sp macro="" textlink="">
      <xdr:nvSpPr>
        <xdr:cNvPr id="705" name="n_1aveValue【保健センター・保健所】&#10;一人当たり面積">
          <a:extLst>
            <a:ext uri="{FF2B5EF4-FFF2-40B4-BE49-F238E27FC236}">
              <a16:creationId xmlns:a16="http://schemas.microsoft.com/office/drawing/2014/main" id="{833A2565-2357-42DF-A26A-218071BC8F18}"/>
            </a:ext>
          </a:extLst>
        </xdr:cNvPr>
        <xdr:cNvSpPr txBox="1"/>
      </xdr:nvSpPr>
      <xdr:spPr>
        <a:xfrm>
          <a:off x="21075727" y="10567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116857</xdr:rowOff>
    </xdr:from>
    <xdr:ext cx="469744" cy="259045"/>
    <xdr:sp macro="" textlink="">
      <xdr:nvSpPr>
        <xdr:cNvPr id="706" name="n_2aveValue【保健センター・保健所】&#10;一人当たり面積">
          <a:extLst>
            <a:ext uri="{FF2B5EF4-FFF2-40B4-BE49-F238E27FC236}">
              <a16:creationId xmlns:a16="http://schemas.microsoft.com/office/drawing/2014/main" id="{61111520-F889-4E14-ACEF-6CF34CB5D5F9}"/>
            </a:ext>
          </a:extLst>
        </xdr:cNvPr>
        <xdr:cNvSpPr txBox="1"/>
      </xdr:nvSpPr>
      <xdr:spPr>
        <a:xfrm>
          <a:off x="20199427" y="1057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116857</xdr:rowOff>
    </xdr:from>
    <xdr:ext cx="469744" cy="259045"/>
    <xdr:sp macro="" textlink="">
      <xdr:nvSpPr>
        <xdr:cNvPr id="707" name="n_3aveValue【保健センター・保健所】&#10;一人当たり面積">
          <a:extLst>
            <a:ext uri="{FF2B5EF4-FFF2-40B4-BE49-F238E27FC236}">
              <a16:creationId xmlns:a16="http://schemas.microsoft.com/office/drawing/2014/main" id="{1DD7A9AC-CEC6-40B3-8584-BD9FAA99BF19}"/>
            </a:ext>
          </a:extLst>
        </xdr:cNvPr>
        <xdr:cNvSpPr txBox="1"/>
      </xdr:nvSpPr>
      <xdr:spPr>
        <a:xfrm>
          <a:off x="19310427" y="1057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124477</xdr:rowOff>
    </xdr:from>
    <xdr:ext cx="469744" cy="259045"/>
    <xdr:sp macro="" textlink="">
      <xdr:nvSpPr>
        <xdr:cNvPr id="708" name="n_4aveValue【保健センター・保健所】&#10;一人当たり面積">
          <a:extLst>
            <a:ext uri="{FF2B5EF4-FFF2-40B4-BE49-F238E27FC236}">
              <a16:creationId xmlns:a16="http://schemas.microsoft.com/office/drawing/2014/main" id="{6C10FDAE-064E-48CD-9DF0-17FFC6006B27}"/>
            </a:ext>
          </a:extLst>
        </xdr:cNvPr>
        <xdr:cNvSpPr txBox="1"/>
      </xdr:nvSpPr>
      <xdr:spPr>
        <a:xfrm>
          <a:off x="18421427" y="1058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167657</xdr:rowOff>
    </xdr:from>
    <xdr:ext cx="469744" cy="259045"/>
    <xdr:sp macro="" textlink="">
      <xdr:nvSpPr>
        <xdr:cNvPr id="709" name="n_1mainValue【保健センター・保健所】&#10;一人当たり面積">
          <a:extLst>
            <a:ext uri="{FF2B5EF4-FFF2-40B4-BE49-F238E27FC236}">
              <a16:creationId xmlns:a16="http://schemas.microsoft.com/office/drawing/2014/main" id="{6EF56A90-3F28-4B37-97FD-8EA6691853B0}"/>
            </a:ext>
          </a:extLst>
        </xdr:cNvPr>
        <xdr:cNvSpPr txBox="1"/>
      </xdr:nvSpPr>
      <xdr:spPr>
        <a:xfrm>
          <a:off x="21075727" y="1096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167657</xdr:rowOff>
    </xdr:from>
    <xdr:ext cx="469744" cy="259045"/>
    <xdr:sp macro="" textlink="">
      <xdr:nvSpPr>
        <xdr:cNvPr id="710" name="n_2mainValue【保健センター・保健所】&#10;一人当たり面積">
          <a:extLst>
            <a:ext uri="{FF2B5EF4-FFF2-40B4-BE49-F238E27FC236}">
              <a16:creationId xmlns:a16="http://schemas.microsoft.com/office/drawing/2014/main" id="{69855DFC-5087-4840-8583-A038D0864542}"/>
            </a:ext>
          </a:extLst>
        </xdr:cNvPr>
        <xdr:cNvSpPr txBox="1"/>
      </xdr:nvSpPr>
      <xdr:spPr>
        <a:xfrm>
          <a:off x="20199427" y="1096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167657</xdr:rowOff>
    </xdr:from>
    <xdr:ext cx="469744" cy="259045"/>
    <xdr:sp macro="" textlink="">
      <xdr:nvSpPr>
        <xdr:cNvPr id="711" name="n_3mainValue【保健センター・保健所】&#10;一人当たり面積">
          <a:extLst>
            <a:ext uri="{FF2B5EF4-FFF2-40B4-BE49-F238E27FC236}">
              <a16:creationId xmlns:a16="http://schemas.microsoft.com/office/drawing/2014/main" id="{B7EC6892-ABB5-4CB2-BC73-A99FC6710C58}"/>
            </a:ext>
          </a:extLst>
        </xdr:cNvPr>
        <xdr:cNvSpPr txBox="1"/>
      </xdr:nvSpPr>
      <xdr:spPr>
        <a:xfrm>
          <a:off x="19310427" y="1096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167657</xdr:rowOff>
    </xdr:from>
    <xdr:ext cx="469744" cy="259045"/>
    <xdr:sp macro="" textlink="">
      <xdr:nvSpPr>
        <xdr:cNvPr id="712" name="n_4mainValue【保健センター・保健所】&#10;一人当たり面積">
          <a:extLst>
            <a:ext uri="{FF2B5EF4-FFF2-40B4-BE49-F238E27FC236}">
              <a16:creationId xmlns:a16="http://schemas.microsoft.com/office/drawing/2014/main" id="{254CB1EE-B82D-4508-89DB-32E603603870}"/>
            </a:ext>
          </a:extLst>
        </xdr:cNvPr>
        <xdr:cNvSpPr txBox="1"/>
      </xdr:nvSpPr>
      <xdr:spPr>
        <a:xfrm>
          <a:off x="18421427" y="1096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3" name="正方形/長方形 712">
          <a:extLst>
            <a:ext uri="{FF2B5EF4-FFF2-40B4-BE49-F238E27FC236}">
              <a16:creationId xmlns:a16="http://schemas.microsoft.com/office/drawing/2014/main" id="{A8FD1942-E0BF-4D46-9A06-7C987D8A3ED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4" name="正方形/長方形 713">
          <a:extLst>
            <a:ext uri="{FF2B5EF4-FFF2-40B4-BE49-F238E27FC236}">
              <a16:creationId xmlns:a16="http://schemas.microsoft.com/office/drawing/2014/main" id="{BC1951B1-771E-4395-B0B6-9A7F29DE909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5" name="正方形/長方形 714">
          <a:extLst>
            <a:ext uri="{FF2B5EF4-FFF2-40B4-BE49-F238E27FC236}">
              <a16:creationId xmlns:a16="http://schemas.microsoft.com/office/drawing/2014/main" id="{95BAC7C2-9C77-4775-8AFA-1943B52F5D6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6" name="正方形/長方形 715">
          <a:extLst>
            <a:ext uri="{FF2B5EF4-FFF2-40B4-BE49-F238E27FC236}">
              <a16:creationId xmlns:a16="http://schemas.microsoft.com/office/drawing/2014/main" id="{FC47A890-F2FA-4494-99C2-2001E6D85D3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7" name="正方形/長方形 716">
          <a:extLst>
            <a:ext uri="{FF2B5EF4-FFF2-40B4-BE49-F238E27FC236}">
              <a16:creationId xmlns:a16="http://schemas.microsoft.com/office/drawing/2014/main" id="{287CE2D8-87BC-46AE-AA67-A5963E51EF4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8" name="正方形/長方形 717">
          <a:extLst>
            <a:ext uri="{FF2B5EF4-FFF2-40B4-BE49-F238E27FC236}">
              <a16:creationId xmlns:a16="http://schemas.microsoft.com/office/drawing/2014/main" id="{99CAF9E8-009B-4FA6-8DF0-19FE763FFD7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9" name="正方形/長方形 718">
          <a:extLst>
            <a:ext uri="{FF2B5EF4-FFF2-40B4-BE49-F238E27FC236}">
              <a16:creationId xmlns:a16="http://schemas.microsoft.com/office/drawing/2014/main" id="{0A6880A7-0EF7-4BFF-981B-1997EEA02FE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0" name="正方形/長方形 719">
          <a:extLst>
            <a:ext uri="{FF2B5EF4-FFF2-40B4-BE49-F238E27FC236}">
              <a16:creationId xmlns:a16="http://schemas.microsoft.com/office/drawing/2014/main" id="{11CFFB0A-7CFD-4EF8-939F-A7359A7A4629}"/>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1" name="テキスト ボックス 720">
          <a:extLst>
            <a:ext uri="{FF2B5EF4-FFF2-40B4-BE49-F238E27FC236}">
              <a16:creationId xmlns:a16="http://schemas.microsoft.com/office/drawing/2014/main" id="{94E53644-828C-4BDD-B48B-A3FECD332771}"/>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2" name="直線コネクタ 721">
          <a:extLst>
            <a:ext uri="{FF2B5EF4-FFF2-40B4-BE49-F238E27FC236}">
              <a16:creationId xmlns:a16="http://schemas.microsoft.com/office/drawing/2014/main" id="{CE86DA3B-6BDC-435D-8FAF-3465B7CBF2D7}"/>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3" name="テキスト ボックス 722">
          <a:extLst>
            <a:ext uri="{FF2B5EF4-FFF2-40B4-BE49-F238E27FC236}">
              <a16:creationId xmlns:a16="http://schemas.microsoft.com/office/drawing/2014/main" id="{6BC98CBC-D6C7-4791-943B-27F40A60957D}"/>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4" name="直線コネクタ 723">
          <a:extLst>
            <a:ext uri="{FF2B5EF4-FFF2-40B4-BE49-F238E27FC236}">
              <a16:creationId xmlns:a16="http://schemas.microsoft.com/office/drawing/2014/main" id="{E225212F-798D-4D46-ABF9-6A8D4D952EDD}"/>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5" name="テキスト ボックス 724">
          <a:extLst>
            <a:ext uri="{FF2B5EF4-FFF2-40B4-BE49-F238E27FC236}">
              <a16:creationId xmlns:a16="http://schemas.microsoft.com/office/drawing/2014/main" id="{F2EF53DD-608D-4314-8DB7-80302438635C}"/>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6" name="直線コネクタ 725">
          <a:extLst>
            <a:ext uri="{FF2B5EF4-FFF2-40B4-BE49-F238E27FC236}">
              <a16:creationId xmlns:a16="http://schemas.microsoft.com/office/drawing/2014/main" id="{F55ED783-FD6D-4C00-A5B9-B35D82A33841}"/>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7" name="テキスト ボックス 726">
          <a:extLst>
            <a:ext uri="{FF2B5EF4-FFF2-40B4-BE49-F238E27FC236}">
              <a16:creationId xmlns:a16="http://schemas.microsoft.com/office/drawing/2014/main" id="{CB629A10-186E-4169-85CC-A22F16F49424}"/>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8" name="直線コネクタ 727">
          <a:extLst>
            <a:ext uri="{FF2B5EF4-FFF2-40B4-BE49-F238E27FC236}">
              <a16:creationId xmlns:a16="http://schemas.microsoft.com/office/drawing/2014/main" id="{558FC11A-2E11-4EAA-857D-EDF69896FAE9}"/>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9" name="テキスト ボックス 728">
          <a:extLst>
            <a:ext uri="{FF2B5EF4-FFF2-40B4-BE49-F238E27FC236}">
              <a16:creationId xmlns:a16="http://schemas.microsoft.com/office/drawing/2014/main" id="{62D41AE1-F758-4268-83EC-E72489191094}"/>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0" name="直線コネクタ 729">
          <a:extLst>
            <a:ext uri="{FF2B5EF4-FFF2-40B4-BE49-F238E27FC236}">
              <a16:creationId xmlns:a16="http://schemas.microsoft.com/office/drawing/2014/main" id="{0367BB73-60DA-47C2-ABDB-3C3604767B0E}"/>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1" name="テキスト ボックス 730">
          <a:extLst>
            <a:ext uri="{FF2B5EF4-FFF2-40B4-BE49-F238E27FC236}">
              <a16:creationId xmlns:a16="http://schemas.microsoft.com/office/drawing/2014/main" id="{04C1CDFE-9691-4F0A-9FCE-9E771A155528}"/>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2" name="直線コネクタ 731">
          <a:extLst>
            <a:ext uri="{FF2B5EF4-FFF2-40B4-BE49-F238E27FC236}">
              <a16:creationId xmlns:a16="http://schemas.microsoft.com/office/drawing/2014/main" id="{FB174AEC-D23C-4D4B-BA4D-218ABE063CF8}"/>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3" name="テキスト ボックス 732">
          <a:extLst>
            <a:ext uri="{FF2B5EF4-FFF2-40B4-BE49-F238E27FC236}">
              <a16:creationId xmlns:a16="http://schemas.microsoft.com/office/drawing/2014/main" id="{B166BEDA-688E-4BAE-A713-1452B6E2C0EC}"/>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4" name="直線コネクタ 733">
          <a:extLst>
            <a:ext uri="{FF2B5EF4-FFF2-40B4-BE49-F238E27FC236}">
              <a16:creationId xmlns:a16="http://schemas.microsoft.com/office/drawing/2014/main" id="{CEDF81C5-EDE2-45D2-AA1E-D56782E020B5}"/>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5" name="テキスト ボックス 734">
          <a:extLst>
            <a:ext uri="{FF2B5EF4-FFF2-40B4-BE49-F238E27FC236}">
              <a16:creationId xmlns:a16="http://schemas.microsoft.com/office/drawing/2014/main" id="{CD3945E6-24BE-4E3A-BA9D-9E119BDBAD91}"/>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6" name="【消防施設】&#10;有形固定資産減価償却率グラフ枠">
          <a:extLst>
            <a:ext uri="{FF2B5EF4-FFF2-40B4-BE49-F238E27FC236}">
              <a16:creationId xmlns:a16="http://schemas.microsoft.com/office/drawing/2014/main" id="{C565A1DC-6D00-4E5D-A2E1-E26CE7E4F25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34289</xdr:rowOff>
    </xdr:from>
    <xdr:to>
      <xdr:col>85</xdr:col>
      <xdr:colOff>126364</xdr:colOff>
      <xdr:row>85</xdr:row>
      <xdr:rowOff>13336</xdr:rowOff>
    </xdr:to>
    <xdr:cxnSp macro="">
      <xdr:nvCxnSpPr>
        <xdr:cNvPr id="737" name="直線コネクタ 736">
          <a:extLst>
            <a:ext uri="{FF2B5EF4-FFF2-40B4-BE49-F238E27FC236}">
              <a16:creationId xmlns:a16="http://schemas.microsoft.com/office/drawing/2014/main" id="{D5708530-7394-4D2E-AE48-C63834904287}"/>
            </a:ext>
          </a:extLst>
        </xdr:cNvPr>
        <xdr:cNvCxnSpPr/>
      </xdr:nvCxnSpPr>
      <xdr:spPr>
        <a:xfrm flipV="1">
          <a:off x="16318864" y="13578839"/>
          <a:ext cx="0" cy="1007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17163</xdr:rowOff>
    </xdr:from>
    <xdr:ext cx="405111" cy="259045"/>
    <xdr:sp macro="" textlink="">
      <xdr:nvSpPr>
        <xdr:cNvPr id="738" name="【消防施設】&#10;有形固定資産減価償却率最小値テキスト">
          <a:extLst>
            <a:ext uri="{FF2B5EF4-FFF2-40B4-BE49-F238E27FC236}">
              <a16:creationId xmlns:a16="http://schemas.microsoft.com/office/drawing/2014/main" id="{6C8195EA-7648-44B4-BD1F-868D361974EF}"/>
            </a:ext>
          </a:extLst>
        </xdr:cNvPr>
        <xdr:cNvSpPr txBox="1"/>
      </xdr:nvSpPr>
      <xdr:spPr>
        <a:xfrm>
          <a:off x="16357600" y="1459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13336</xdr:rowOff>
    </xdr:from>
    <xdr:to>
      <xdr:col>86</xdr:col>
      <xdr:colOff>25400</xdr:colOff>
      <xdr:row>85</xdr:row>
      <xdr:rowOff>13336</xdr:rowOff>
    </xdr:to>
    <xdr:cxnSp macro="">
      <xdr:nvCxnSpPr>
        <xdr:cNvPr id="739" name="直線コネクタ 738">
          <a:extLst>
            <a:ext uri="{FF2B5EF4-FFF2-40B4-BE49-F238E27FC236}">
              <a16:creationId xmlns:a16="http://schemas.microsoft.com/office/drawing/2014/main" id="{70D241DC-5EE8-4A27-B2F9-D27C1648823E}"/>
            </a:ext>
          </a:extLst>
        </xdr:cNvPr>
        <xdr:cNvCxnSpPr/>
      </xdr:nvCxnSpPr>
      <xdr:spPr>
        <a:xfrm>
          <a:off x="16230600" y="1458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152416</xdr:rowOff>
    </xdr:from>
    <xdr:ext cx="405111" cy="259045"/>
    <xdr:sp macro="" textlink="">
      <xdr:nvSpPr>
        <xdr:cNvPr id="740" name="【消防施設】&#10;有形固定資産減価償却率最大値テキスト">
          <a:extLst>
            <a:ext uri="{FF2B5EF4-FFF2-40B4-BE49-F238E27FC236}">
              <a16:creationId xmlns:a16="http://schemas.microsoft.com/office/drawing/2014/main" id="{286D770E-DB7C-4641-8981-B296929AB290}"/>
            </a:ext>
          </a:extLst>
        </xdr:cNvPr>
        <xdr:cNvSpPr txBox="1"/>
      </xdr:nvSpPr>
      <xdr:spPr>
        <a:xfrm>
          <a:off x="16357600" y="13354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34289</xdr:rowOff>
    </xdr:from>
    <xdr:to>
      <xdr:col>86</xdr:col>
      <xdr:colOff>25400</xdr:colOff>
      <xdr:row>79</xdr:row>
      <xdr:rowOff>34289</xdr:rowOff>
    </xdr:to>
    <xdr:cxnSp macro="">
      <xdr:nvCxnSpPr>
        <xdr:cNvPr id="741" name="直線コネクタ 740">
          <a:extLst>
            <a:ext uri="{FF2B5EF4-FFF2-40B4-BE49-F238E27FC236}">
              <a16:creationId xmlns:a16="http://schemas.microsoft.com/office/drawing/2014/main" id="{39D3211D-EACC-4B60-A4CA-61CFF404F555}"/>
            </a:ext>
          </a:extLst>
        </xdr:cNvPr>
        <xdr:cNvCxnSpPr/>
      </xdr:nvCxnSpPr>
      <xdr:spPr>
        <a:xfrm>
          <a:off x="16230600" y="1357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118127</xdr:rowOff>
    </xdr:from>
    <xdr:ext cx="405111" cy="259045"/>
    <xdr:sp macro="" textlink="">
      <xdr:nvSpPr>
        <xdr:cNvPr id="742" name="【消防施設】&#10;有形固定資産減価償却率平均値テキスト">
          <a:extLst>
            <a:ext uri="{FF2B5EF4-FFF2-40B4-BE49-F238E27FC236}">
              <a16:creationId xmlns:a16="http://schemas.microsoft.com/office/drawing/2014/main" id="{01E351FF-6A79-4478-B749-03778E4FED8A}"/>
            </a:ext>
          </a:extLst>
        </xdr:cNvPr>
        <xdr:cNvSpPr txBox="1"/>
      </xdr:nvSpPr>
      <xdr:spPr>
        <a:xfrm>
          <a:off x="16357600" y="140055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139700</xdr:rowOff>
    </xdr:from>
    <xdr:to>
      <xdr:col>85</xdr:col>
      <xdr:colOff>177800</xdr:colOff>
      <xdr:row>82</xdr:row>
      <xdr:rowOff>69850</xdr:rowOff>
    </xdr:to>
    <xdr:sp macro="" textlink="">
      <xdr:nvSpPr>
        <xdr:cNvPr id="743" name="フローチャート: 判断 742">
          <a:extLst>
            <a:ext uri="{FF2B5EF4-FFF2-40B4-BE49-F238E27FC236}">
              <a16:creationId xmlns:a16="http://schemas.microsoft.com/office/drawing/2014/main" id="{DB11143F-FA9C-4F1A-B3B2-66276C2B004C}"/>
            </a:ext>
          </a:extLst>
        </xdr:cNvPr>
        <xdr:cNvSpPr/>
      </xdr:nvSpPr>
      <xdr:spPr>
        <a:xfrm>
          <a:off x="16268700" y="1402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122555</xdr:rowOff>
    </xdr:from>
    <xdr:to>
      <xdr:col>81</xdr:col>
      <xdr:colOff>101600</xdr:colOff>
      <xdr:row>82</xdr:row>
      <xdr:rowOff>52705</xdr:rowOff>
    </xdr:to>
    <xdr:sp macro="" textlink="">
      <xdr:nvSpPr>
        <xdr:cNvPr id="744" name="フローチャート: 判断 743">
          <a:extLst>
            <a:ext uri="{FF2B5EF4-FFF2-40B4-BE49-F238E27FC236}">
              <a16:creationId xmlns:a16="http://schemas.microsoft.com/office/drawing/2014/main" id="{DE514A62-FCB4-4CBA-9103-B156457E0250}"/>
            </a:ext>
          </a:extLst>
        </xdr:cNvPr>
        <xdr:cNvSpPr/>
      </xdr:nvSpPr>
      <xdr:spPr>
        <a:xfrm>
          <a:off x="15430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109220</xdr:rowOff>
    </xdr:from>
    <xdr:to>
      <xdr:col>76</xdr:col>
      <xdr:colOff>165100</xdr:colOff>
      <xdr:row>82</xdr:row>
      <xdr:rowOff>39370</xdr:rowOff>
    </xdr:to>
    <xdr:sp macro="" textlink="">
      <xdr:nvSpPr>
        <xdr:cNvPr id="745" name="フローチャート: 判断 744">
          <a:extLst>
            <a:ext uri="{FF2B5EF4-FFF2-40B4-BE49-F238E27FC236}">
              <a16:creationId xmlns:a16="http://schemas.microsoft.com/office/drawing/2014/main" id="{9142B225-5D10-4937-B69F-6926BDAAD633}"/>
            </a:ext>
          </a:extLst>
        </xdr:cNvPr>
        <xdr:cNvSpPr/>
      </xdr:nvSpPr>
      <xdr:spPr>
        <a:xfrm>
          <a:off x="14541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86361</xdr:rowOff>
    </xdr:from>
    <xdr:to>
      <xdr:col>72</xdr:col>
      <xdr:colOff>38100</xdr:colOff>
      <xdr:row>82</xdr:row>
      <xdr:rowOff>16511</xdr:rowOff>
    </xdr:to>
    <xdr:sp macro="" textlink="">
      <xdr:nvSpPr>
        <xdr:cNvPr id="746" name="フローチャート: 判断 745">
          <a:extLst>
            <a:ext uri="{FF2B5EF4-FFF2-40B4-BE49-F238E27FC236}">
              <a16:creationId xmlns:a16="http://schemas.microsoft.com/office/drawing/2014/main" id="{AA949C2A-ABCF-438D-914C-B4A91592F201}"/>
            </a:ext>
          </a:extLst>
        </xdr:cNvPr>
        <xdr:cNvSpPr/>
      </xdr:nvSpPr>
      <xdr:spPr>
        <a:xfrm>
          <a:off x="13652500" y="139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65405</xdr:rowOff>
    </xdr:from>
    <xdr:to>
      <xdr:col>67</xdr:col>
      <xdr:colOff>101600</xdr:colOff>
      <xdr:row>81</xdr:row>
      <xdr:rowOff>167005</xdr:rowOff>
    </xdr:to>
    <xdr:sp macro="" textlink="">
      <xdr:nvSpPr>
        <xdr:cNvPr id="747" name="フローチャート: 判断 746">
          <a:extLst>
            <a:ext uri="{FF2B5EF4-FFF2-40B4-BE49-F238E27FC236}">
              <a16:creationId xmlns:a16="http://schemas.microsoft.com/office/drawing/2014/main" id="{FC576D86-5537-467D-B352-03CA0D341273}"/>
            </a:ext>
          </a:extLst>
        </xdr:cNvPr>
        <xdr:cNvSpPr/>
      </xdr:nvSpPr>
      <xdr:spPr>
        <a:xfrm>
          <a:off x="12763500" y="1395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8" name="テキスト ボックス 747">
          <a:extLst>
            <a:ext uri="{FF2B5EF4-FFF2-40B4-BE49-F238E27FC236}">
              <a16:creationId xmlns:a16="http://schemas.microsoft.com/office/drawing/2014/main" id="{259E9612-3ACC-4EE6-B311-709F64E4F07E}"/>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9" name="テキスト ボックス 748">
          <a:extLst>
            <a:ext uri="{FF2B5EF4-FFF2-40B4-BE49-F238E27FC236}">
              <a16:creationId xmlns:a16="http://schemas.microsoft.com/office/drawing/2014/main" id="{F8158978-B003-4EEA-BDB1-25FEE019F7BD}"/>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2E08D93A-95D8-4377-8173-22D3E3B1B837}"/>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1D461E32-AA14-4008-B6B4-E95D19A9AF37}"/>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429BA670-7C7F-4AAB-8C7B-FB9BF384171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95886</xdr:rowOff>
    </xdr:from>
    <xdr:to>
      <xdr:col>85</xdr:col>
      <xdr:colOff>177800</xdr:colOff>
      <xdr:row>82</xdr:row>
      <xdr:rowOff>26036</xdr:rowOff>
    </xdr:to>
    <xdr:sp macro="" textlink="">
      <xdr:nvSpPr>
        <xdr:cNvPr id="753" name="楕円 752">
          <a:extLst>
            <a:ext uri="{FF2B5EF4-FFF2-40B4-BE49-F238E27FC236}">
              <a16:creationId xmlns:a16="http://schemas.microsoft.com/office/drawing/2014/main" id="{114CCCE8-62CB-470E-9F05-05032DD2A9AA}"/>
            </a:ext>
          </a:extLst>
        </xdr:cNvPr>
        <xdr:cNvSpPr/>
      </xdr:nvSpPr>
      <xdr:spPr>
        <a:xfrm>
          <a:off x="16268700" y="1398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118763</xdr:rowOff>
    </xdr:from>
    <xdr:ext cx="405111" cy="259045"/>
    <xdr:sp macro="" textlink="">
      <xdr:nvSpPr>
        <xdr:cNvPr id="754" name="【消防施設】&#10;有形固定資産減価償却率該当値テキスト">
          <a:extLst>
            <a:ext uri="{FF2B5EF4-FFF2-40B4-BE49-F238E27FC236}">
              <a16:creationId xmlns:a16="http://schemas.microsoft.com/office/drawing/2014/main" id="{2AAEDE57-FFB8-4868-84D4-2CAEB55D98FB}"/>
            </a:ext>
          </a:extLst>
        </xdr:cNvPr>
        <xdr:cNvSpPr txBox="1"/>
      </xdr:nvSpPr>
      <xdr:spPr>
        <a:xfrm>
          <a:off x="16357600" y="1383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50164</xdr:rowOff>
    </xdr:from>
    <xdr:to>
      <xdr:col>81</xdr:col>
      <xdr:colOff>101600</xdr:colOff>
      <xdr:row>81</xdr:row>
      <xdr:rowOff>151764</xdr:rowOff>
    </xdr:to>
    <xdr:sp macro="" textlink="">
      <xdr:nvSpPr>
        <xdr:cNvPr id="755" name="楕円 754">
          <a:extLst>
            <a:ext uri="{FF2B5EF4-FFF2-40B4-BE49-F238E27FC236}">
              <a16:creationId xmlns:a16="http://schemas.microsoft.com/office/drawing/2014/main" id="{825FED32-40BD-4551-BD80-135CF50C28F6}"/>
            </a:ext>
          </a:extLst>
        </xdr:cNvPr>
        <xdr:cNvSpPr/>
      </xdr:nvSpPr>
      <xdr:spPr>
        <a:xfrm>
          <a:off x="15430500" y="1393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100964</xdr:rowOff>
    </xdr:from>
    <xdr:to>
      <xdr:col>85</xdr:col>
      <xdr:colOff>127000</xdr:colOff>
      <xdr:row>81</xdr:row>
      <xdr:rowOff>146686</xdr:rowOff>
    </xdr:to>
    <xdr:cxnSp macro="">
      <xdr:nvCxnSpPr>
        <xdr:cNvPr id="756" name="直線コネクタ 755">
          <a:extLst>
            <a:ext uri="{FF2B5EF4-FFF2-40B4-BE49-F238E27FC236}">
              <a16:creationId xmlns:a16="http://schemas.microsoft.com/office/drawing/2014/main" id="{4893E07D-6635-4041-AB7F-0FD130EC10CD}"/>
            </a:ext>
          </a:extLst>
        </xdr:cNvPr>
        <xdr:cNvCxnSpPr/>
      </xdr:nvCxnSpPr>
      <xdr:spPr>
        <a:xfrm>
          <a:off x="15481300" y="13988414"/>
          <a:ext cx="8382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46355</xdr:rowOff>
    </xdr:from>
    <xdr:to>
      <xdr:col>76</xdr:col>
      <xdr:colOff>165100</xdr:colOff>
      <xdr:row>81</xdr:row>
      <xdr:rowOff>147955</xdr:rowOff>
    </xdr:to>
    <xdr:sp macro="" textlink="">
      <xdr:nvSpPr>
        <xdr:cNvPr id="757" name="楕円 756">
          <a:extLst>
            <a:ext uri="{FF2B5EF4-FFF2-40B4-BE49-F238E27FC236}">
              <a16:creationId xmlns:a16="http://schemas.microsoft.com/office/drawing/2014/main" id="{96BF9304-94F1-4D4E-8357-11D6928A755A}"/>
            </a:ext>
          </a:extLst>
        </xdr:cNvPr>
        <xdr:cNvSpPr/>
      </xdr:nvSpPr>
      <xdr:spPr>
        <a:xfrm>
          <a:off x="14541500" y="1393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97155</xdr:rowOff>
    </xdr:from>
    <xdr:to>
      <xdr:col>81</xdr:col>
      <xdr:colOff>50800</xdr:colOff>
      <xdr:row>81</xdr:row>
      <xdr:rowOff>100964</xdr:rowOff>
    </xdr:to>
    <xdr:cxnSp macro="">
      <xdr:nvCxnSpPr>
        <xdr:cNvPr id="758" name="直線コネクタ 757">
          <a:extLst>
            <a:ext uri="{FF2B5EF4-FFF2-40B4-BE49-F238E27FC236}">
              <a16:creationId xmlns:a16="http://schemas.microsoft.com/office/drawing/2014/main" id="{297DD379-E8B5-4A66-A48D-7B30926D4670}"/>
            </a:ext>
          </a:extLst>
        </xdr:cNvPr>
        <xdr:cNvCxnSpPr/>
      </xdr:nvCxnSpPr>
      <xdr:spPr>
        <a:xfrm>
          <a:off x="14592300" y="13984605"/>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29211</xdr:rowOff>
    </xdr:from>
    <xdr:to>
      <xdr:col>72</xdr:col>
      <xdr:colOff>38100</xdr:colOff>
      <xdr:row>81</xdr:row>
      <xdr:rowOff>130811</xdr:rowOff>
    </xdr:to>
    <xdr:sp macro="" textlink="">
      <xdr:nvSpPr>
        <xdr:cNvPr id="759" name="楕円 758">
          <a:extLst>
            <a:ext uri="{FF2B5EF4-FFF2-40B4-BE49-F238E27FC236}">
              <a16:creationId xmlns:a16="http://schemas.microsoft.com/office/drawing/2014/main" id="{4DFFA7A0-40C4-4F2C-A7AA-5B77A7BF29BF}"/>
            </a:ext>
          </a:extLst>
        </xdr:cNvPr>
        <xdr:cNvSpPr/>
      </xdr:nvSpPr>
      <xdr:spPr>
        <a:xfrm>
          <a:off x="13652500" y="1391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80011</xdr:rowOff>
    </xdr:from>
    <xdr:to>
      <xdr:col>76</xdr:col>
      <xdr:colOff>114300</xdr:colOff>
      <xdr:row>81</xdr:row>
      <xdr:rowOff>97155</xdr:rowOff>
    </xdr:to>
    <xdr:cxnSp macro="">
      <xdr:nvCxnSpPr>
        <xdr:cNvPr id="760" name="直線コネクタ 759">
          <a:extLst>
            <a:ext uri="{FF2B5EF4-FFF2-40B4-BE49-F238E27FC236}">
              <a16:creationId xmlns:a16="http://schemas.microsoft.com/office/drawing/2014/main" id="{223665F1-C353-4475-B85C-EA1B7194822F}"/>
            </a:ext>
          </a:extLst>
        </xdr:cNvPr>
        <xdr:cNvCxnSpPr/>
      </xdr:nvCxnSpPr>
      <xdr:spPr>
        <a:xfrm>
          <a:off x="13703300" y="13967461"/>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636</xdr:rowOff>
    </xdr:from>
    <xdr:to>
      <xdr:col>67</xdr:col>
      <xdr:colOff>101600</xdr:colOff>
      <xdr:row>81</xdr:row>
      <xdr:rowOff>102236</xdr:rowOff>
    </xdr:to>
    <xdr:sp macro="" textlink="">
      <xdr:nvSpPr>
        <xdr:cNvPr id="761" name="楕円 760">
          <a:extLst>
            <a:ext uri="{FF2B5EF4-FFF2-40B4-BE49-F238E27FC236}">
              <a16:creationId xmlns:a16="http://schemas.microsoft.com/office/drawing/2014/main" id="{75C3C49B-44B4-431F-9E54-7DD5D2EBF551}"/>
            </a:ext>
          </a:extLst>
        </xdr:cNvPr>
        <xdr:cNvSpPr/>
      </xdr:nvSpPr>
      <xdr:spPr>
        <a:xfrm>
          <a:off x="12763500" y="1388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51436</xdr:rowOff>
    </xdr:from>
    <xdr:to>
      <xdr:col>71</xdr:col>
      <xdr:colOff>177800</xdr:colOff>
      <xdr:row>81</xdr:row>
      <xdr:rowOff>80011</xdr:rowOff>
    </xdr:to>
    <xdr:cxnSp macro="">
      <xdr:nvCxnSpPr>
        <xdr:cNvPr id="762" name="直線コネクタ 761">
          <a:extLst>
            <a:ext uri="{FF2B5EF4-FFF2-40B4-BE49-F238E27FC236}">
              <a16:creationId xmlns:a16="http://schemas.microsoft.com/office/drawing/2014/main" id="{92A5E7F2-C1D2-4204-BC78-D99DADE73A50}"/>
            </a:ext>
          </a:extLst>
        </xdr:cNvPr>
        <xdr:cNvCxnSpPr/>
      </xdr:nvCxnSpPr>
      <xdr:spPr>
        <a:xfrm>
          <a:off x="12814300" y="13938886"/>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43832</xdr:rowOff>
    </xdr:from>
    <xdr:ext cx="405111" cy="259045"/>
    <xdr:sp macro="" textlink="">
      <xdr:nvSpPr>
        <xdr:cNvPr id="763" name="n_1aveValue【消防施設】&#10;有形固定資産減価償却率">
          <a:extLst>
            <a:ext uri="{FF2B5EF4-FFF2-40B4-BE49-F238E27FC236}">
              <a16:creationId xmlns:a16="http://schemas.microsoft.com/office/drawing/2014/main" id="{D22B003D-0F99-4B8D-A0F3-7CD764931181}"/>
            </a:ext>
          </a:extLst>
        </xdr:cNvPr>
        <xdr:cNvSpPr txBox="1"/>
      </xdr:nvSpPr>
      <xdr:spPr>
        <a:xfrm>
          <a:off x="15266044" y="1410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30497</xdr:rowOff>
    </xdr:from>
    <xdr:ext cx="405111" cy="259045"/>
    <xdr:sp macro="" textlink="">
      <xdr:nvSpPr>
        <xdr:cNvPr id="764" name="n_2aveValue【消防施設】&#10;有形固定資産減価償却率">
          <a:extLst>
            <a:ext uri="{FF2B5EF4-FFF2-40B4-BE49-F238E27FC236}">
              <a16:creationId xmlns:a16="http://schemas.microsoft.com/office/drawing/2014/main" id="{CDE2537F-51C7-4C36-86DE-7635CD54A7A2}"/>
            </a:ext>
          </a:extLst>
        </xdr:cNvPr>
        <xdr:cNvSpPr txBox="1"/>
      </xdr:nvSpPr>
      <xdr:spPr>
        <a:xfrm>
          <a:off x="14389744" y="1408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7638</xdr:rowOff>
    </xdr:from>
    <xdr:ext cx="405111" cy="259045"/>
    <xdr:sp macro="" textlink="">
      <xdr:nvSpPr>
        <xdr:cNvPr id="765" name="n_3aveValue【消防施設】&#10;有形固定資産減価償却率">
          <a:extLst>
            <a:ext uri="{FF2B5EF4-FFF2-40B4-BE49-F238E27FC236}">
              <a16:creationId xmlns:a16="http://schemas.microsoft.com/office/drawing/2014/main" id="{2D4677AA-FADC-49C0-8C54-B68DE7CFCA47}"/>
            </a:ext>
          </a:extLst>
        </xdr:cNvPr>
        <xdr:cNvSpPr txBox="1"/>
      </xdr:nvSpPr>
      <xdr:spPr>
        <a:xfrm>
          <a:off x="13500744" y="1406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158132</xdr:rowOff>
    </xdr:from>
    <xdr:ext cx="405111" cy="259045"/>
    <xdr:sp macro="" textlink="">
      <xdr:nvSpPr>
        <xdr:cNvPr id="766" name="n_4aveValue【消防施設】&#10;有形固定資産減価償却率">
          <a:extLst>
            <a:ext uri="{FF2B5EF4-FFF2-40B4-BE49-F238E27FC236}">
              <a16:creationId xmlns:a16="http://schemas.microsoft.com/office/drawing/2014/main" id="{2546965F-4E14-497F-930C-D5E3C00AD666}"/>
            </a:ext>
          </a:extLst>
        </xdr:cNvPr>
        <xdr:cNvSpPr txBox="1"/>
      </xdr:nvSpPr>
      <xdr:spPr>
        <a:xfrm>
          <a:off x="12611744" y="1404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168291</xdr:rowOff>
    </xdr:from>
    <xdr:ext cx="405111" cy="259045"/>
    <xdr:sp macro="" textlink="">
      <xdr:nvSpPr>
        <xdr:cNvPr id="767" name="n_1mainValue【消防施設】&#10;有形固定資産減価償却率">
          <a:extLst>
            <a:ext uri="{FF2B5EF4-FFF2-40B4-BE49-F238E27FC236}">
              <a16:creationId xmlns:a16="http://schemas.microsoft.com/office/drawing/2014/main" id="{6DB31F90-D85B-479D-86E7-67D997654488}"/>
            </a:ext>
          </a:extLst>
        </xdr:cNvPr>
        <xdr:cNvSpPr txBox="1"/>
      </xdr:nvSpPr>
      <xdr:spPr>
        <a:xfrm>
          <a:off x="15266044" y="1371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164482</xdr:rowOff>
    </xdr:from>
    <xdr:ext cx="405111" cy="259045"/>
    <xdr:sp macro="" textlink="">
      <xdr:nvSpPr>
        <xdr:cNvPr id="768" name="n_2mainValue【消防施設】&#10;有形固定資産減価償却率">
          <a:extLst>
            <a:ext uri="{FF2B5EF4-FFF2-40B4-BE49-F238E27FC236}">
              <a16:creationId xmlns:a16="http://schemas.microsoft.com/office/drawing/2014/main" id="{F6274070-7932-433B-BA2F-8DE493838840}"/>
            </a:ext>
          </a:extLst>
        </xdr:cNvPr>
        <xdr:cNvSpPr txBox="1"/>
      </xdr:nvSpPr>
      <xdr:spPr>
        <a:xfrm>
          <a:off x="14389744" y="1370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147338</xdr:rowOff>
    </xdr:from>
    <xdr:ext cx="405111" cy="259045"/>
    <xdr:sp macro="" textlink="">
      <xdr:nvSpPr>
        <xdr:cNvPr id="769" name="n_3mainValue【消防施設】&#10;有形固定資産減価償却率">
          <a:extLst>
            <a:ext uri="{FF2B5EF4-FFF2-40B4-BE49-F238E27FC236}">
              <a16:creationId xmlns:a16="http://schemas.microsoft.com/office/drawing/2014/main" id="{03C9EF11-88E7-402D-BEDB-8A1ACC7EC7EC}"/>
            </a:ext>
          </a:extLst>
        </xdr:cNvPr>
        <xdr:cNvSpPr txBox="1"/>
      </xdr:nvSpPr>
      <xdr:spPr>
        <a:xfrm>
          <a:off x="13500744" y="1369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118763</xdr:rowOff>
    </xdr:from>
    <xdr:ext cx="405111" cy="259045"/>
    <xdr:sp macro="" textlink="">
      <xdr:nvSpPr>
        <xdr:cNvPr id="770" name="n_4mainValue【消防施設】&#10;有形固定資産減価償却率">
          <a:extLst>
            <a:ext uri="{FF2B5EF4-FFF2-40B4-BE49-F238E27FC236}">
              <a16:creationId xmlns:a16="http://schemas.microsoft.com/office/drawing/2014/main" id="{6F75D13E-AEFA-43DD-81E3-39EF38778E67}"/>
            </a:ext>
          </a:extLst>
        </xdr:cNvPr>
        <xdr:cNvSpPr txBox="1"/>
      </xdr:nvSpPr>
      <xdr:spPr>
        <a:xfrm>
          <a:off x="12611744" y="1366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1" name="正方形/長方形 770">
          <a:extLst>
            <a:ext uri="{FF2B5EF4-FFF2-40B4-BE49-F238E27FC236}">
              <a16:creationId xmlns:a16="http://schemas.microsoft.com/office/drawing/2014/main" id="{86A575B4-B983-4BFD-B068-D6D7CAC377B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2" name="正方形/長方形 771">
          <a:extLst>
            <a:ext uri="{FF2B5EF4-FFF2-40B4-BE49-F238E27FC236}">
              <a16:creationId xmlns:a16="http://schemas.microsoft.com/office/drawing/2014/main" id="{85941F4A-BF00-4568-A22B-9E5A310D4E3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3" name="正方形/長方形 772">
          <a:extLst>
            <a:ext uri="{FF2B5EF4-FFF2-40B4-BE49-F238E27FC236}">
              <a16:creationId xmlns:a16="http://schemas.microsoft.com/office/drawing/2014/main" id="{60BCD500-383F-4128-9B11-C776E919EF1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4" name="正方形/長方形 773">
          <a:extLst>
            <a:ext uri="{FF2B5EF4-FFF2-40B4-BE49-F238E27FC236}">
              <a16:creationId xmlns:a16="http://schemas.microsoft.com/office/drawing/2014/main" id="{0B7291E5-1D17-41D6-9496-88F85A6D06F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5" name="正方形/長方形 774">
          <a:extLst>
            <a:ext uri="{FF2B5EF4-FFF2-40B4-BE49-F238E27FC236}">
              <a16:creationId xmlns:a16="http://schemas.microsoft.com/office/drawing/2014/main" id="{8DF5F042-5A20-4361-8053-AAE36B6558D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6" name="正方形/長方形 775">
          <a:extLst>
            <a:ext uri="{FF2B5EF4-FFF2-40B4-BE49-F238E27FC236}">
              <a16:creationId xmlns:a16="http://schemas.microsoft.com/office/drawing/2014/main" id="{C30F10FA-32B1-4DC3-8B5F-52E6E42673B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7" name="正方形/長方形 776">
          <a:extLst>
            <a:ext uri="{FF2B5EF4-FFF2-40B4-BE49-F238E27FC236}">
              <a16:creationId xmlns:a16="http://schemas.microsoft.com/office/drawing/2014/main" id="{28668809-1447-451E-A593-90D1BD9BC4D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8" name="正方形/長方形 777">
          <a:extLst>
            <a:ext uri="{FF2B5EF4-FFF2-40B4-BE49-F238E27FC236}">
              <a16:creationId xmlns:a16="http://schemas.microsoft.com/office/drawing/2014/main" id="{CC12EDEA-FC31-4FAB-B1C1-2E848EFD291A}"/>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9" name="テキスト ボックス 778">
          <a:extLst>
            <a:ext uri="{FF2B5EF4-FFF2-40B4-BE49-F238E27FC236}">
              <a16:creationId xmlns:a16="http://schemas.microsoft.com/office/drawing/2014/main" id="{D27B0CDA-0F26-4A48-89BD-4DE220C01A7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0" name="直線コネクタ 779">
          <a:extLst>
            <a:ext uri="{FF2B5EF4-FFF2-40B4-BE49-F238E27FC236}">
              <a16:creationId xmlns:a16="http://schemas.microsoft.com/office/drawing/2014/main" id="{ADAED57F-712E-4F72-B3E8-B992326FFE41}"/>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1" name="直線コネクタ 780">
          <a:extLst>
            <a:ext uri="{FF2B5EF4-FFF2-40B4-BE49-F238E27FC236}">
              <a16:creationId xmlns:a16="http://schemas.microsoft.com/office/drawing/2014/main" id="{2D771AED-1326-4A31-8321-4400B228CF67}"/>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2" name="テキスト ボックス 781">
          <a:extLst>
            <a:ext uri="{FF2B5EF4-FFF2-40B4-BE49-F238E27FC236}">
              <a16:creationId xmlns:a16="http://schemas.microsoft.com/office/drawing/2014/main" id="{47729930-0717-4638-9AE9-8C00A0E7DF29}"/>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3" name="直線コネクタ 782">
          <a:extLst>
            <a:ext uri="{FF2B5EF4-FFF2-40B4-BE49-F238E27FC236}">
              <a16:creationId xmlns:a16="http://schemas.microsoft.com/office/drawing/2014/main" id="{4254C368-1D10-45DC-8307-715FAE3C1E5B}"/>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4" name="テキスト ボックス 783">
          <a:extLst>
            <a:ext uri="{FF2B5EF4-FFF2-40B4-BE49-F238E27FC236}">
              <a16:creationId xmlns:a16="http://schemas.microsoft.com/office/drawing/2014/main" id="{E1E70C36-C281-4811-9D91-D6FB71C29E1D}"/>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5" name="直線コネクタ 784">
          <a:extLst>
            <a:ext uri="{FF2B5EF4-FFF2-40B4-BE49-F238E27FC236}">
              <a16:creationId xmlns:a16="http://schemas.microsoft.com/office/drawing/2014/main" id="{1EBEBE99-A519-4260-86D0-B471E73D2AC4}"/>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86" name="テキスト ボックス 785">
          <a:extLst>
            <a:ext uri="{FF2B5EF4-FFF2-40B4-BE49-F238E27FC236}">
              <a16:creationId xmlns:a16="http://schemas.microsoft.com/office/drawing/2014/main" id="{294715FF-830E-4D4B-895A-8F235BF92A16}"/>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87" name="直線コネクタ 786">
          <a:extLst>
            <a:ext uri="{FF2B5EF4-FFF2-40B4-BE49-F238E27FC236}">
              <a16:creationId xmlns:a16="http://schemas.microsoft.com/office/drawing/2014/main" id="{F266A2F8-BEE3-4D51-B2B9-69F900C822C9}"/>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88" name="テキスト ボックス 787">
          <a:extLst>
            <a:ext uri="{FF2B5EF4-FFF2-40B4-BE49-F238E27FC236}">
              <a16:creationId xmlns:a16="http://schemas.microsoft.com/office/drawing/2014/main" id="{897921A5-F7DF-471B-8961-A5DB99650073}"/>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89" name="直線コネクタ 788">
          <a:extLst>
            <a:ext uri="{FF2B5EF4-FFF2-40B4-BE49-F238E27FC236}">
              <a16:creationId xmlns:a16="http://schemas.microsoft.com/office/drawing/2014/main" id="{D1BB10D8-E2F4-4B8F-B7B9-3DA354E001B2}"/>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0" name="テキスト ボックス 789">
          <a:extLst>
            <a:ext uri="{FF2B5EF4-FFF2-40B4-BE49-F238E27FC236}">
              <a16:creationId xmlns:a16="http://schemas.microsoft.com/office/drawing/2014/main" id="{54DD27CC-2721-46E8-95C0-FAE2849161CF}"/>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1" name="直線コネクタ 790">
          <a:extLst>
            <a:ext uri="{FF2B5EF4-FFF2-40B4-BE49-F238E27FC236}">
              <a16:creationId xmlns:a16="http://schemas.microsoft.com/office/drawing/2014/main" id="{6A30F76E-DCDD-4F43-A060-36043F3E2A26}"/>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2" name="テキスト ボックス 791">
          <a:extLst>
            <a:ext uri="{FF2B5EF4-FFF2-40B4-BE49-F238E27FC236}">
              <a16:creationId xmlns:a16="http://schemas.microsoft.com/office/drawing/2014/main" id="{00AA4754-AC1A-4DAD-9C1D-41EFEA75B9EB}"/>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3" name="直線コネクタ 792">
          <a:extLst>
            <a:ext uri="{FF2B5EF4-FFF2-40B4-BE49-F238E27FC236}">
              <a16:creationId xmlns:a16="http://schemas.microsoft.com/office/drawing/2014/main" id="{A43D46CC-6CDC-471F-9B11-6887233028A9}"/>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4" name="テキスト ボックス 793">
          <a:extLst>
            <a:ext uri="{FF2B5EF4-FFF2-40B4-BE49-F238E27FC236}">
              <a16:creationId xmlns:a16="http://schemas.microsoft.com/office/drawing/2014/main" id="{2C1F20A8-D592-4C83-8D8C-76FF5FA18E98}"/>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5" name="【消防施設】&#10;一人当たり面積グラフ枠">
          <a:extLst>
            <a:ext uri="{FF2B5EF4-FFF2-40B4-BE49-F238E27FC236}">
              <a16:creationId xmlns:a16="http://schemas.microsoft.com/office/drawing/2014/main" id="{6728B3C3-0330-4AD5-BC4B-E0E70C46137B}"/>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70757</xdr:rowOff>
    </xdr:to>
    <xdr:cxnSp macro="">
      <xdr:nvCxnSpPr>
        <xdr:cNvPr id="796" name="直線コネクタ 795">
          <a:extLst>
            <a:ext uri="{FF2B5EF4-FFF2-40B4-BE49-F238E27FC236}">
              <a16:creationId xmlns:a16="http://schemas.microsoft.com/office/drawing/2014/main" id="{04531CF4-CC02-4C8B-A056-8E20A64ACA40}"/>
            </a:ext>
          </a:extLst>
        </xdr:cNvPr>
        <xdr:cNvCxnSpPr/>
      </xdr:nvCxnSpPr>
      <xdr:spPr>
        <a:xfrm flipV="1">
          <a:off x="22160864" y="13476514"/>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74584</xdr:rowOff>
    </xdr:from>
    <xdr:ext cx="469744" cy="259045"/>
    <xdr:sp macro="" textlink="">
      <xdr:nvSpPr>
        <xdr:cNvPr id="797" name="【消防施設】&#10;一人当たり面積最小値テキスト">
          <a:extLst>
            <a:ext uri="{FF2B5EF4-FFF2-40B4-BE49-F238E27FC236}">
              <a16:creationId xmlns:a16="http://schemas.microsoft.com/office/drawing/2014/main" id="{DD044045-7B73-4ACC-9267-F380C7150572}"/>
            </a:ext>
          </a:extLst>
        </xdr:cNvPr>
        <xdr:cNvSpPr txBox="1"/>
      </xdr:nvSpPr>
      <xdr:spPr>
        <a:xfrm>
          <a:off x="22199600" y="148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70757</xdr:rowOff>
    </xdr:from>
    <xdr:to>
      <xdr:col>116</xdr:col>
      <xdr:colOff>152400</xdr:colOff>
      <xdr:row>86</xdr:row>
      <xdr:rowOff>70757</xdr:rowOff>
    </xdr:to>
    <xdr:cxnSp macro="">
      <xdr:nvCxnSpPr>
        <xdr:cNvPr id="798" name="直線コネクタ 797">
          <a:extLst>
            <a:ext uri="{FF2B5EF4-FFF2-40B4-BE49-F238E27FC236}">
              <a16:creationId xmlns:a16="http://schemas.microsoft.com/office/drawing/2014/main" id="{893ED9DE-2050-47E8-86F7-5BDEB1903C44}"/>
            </a:ext>
          </a:extLst>
        </xdr:cNvPr>
        <xdr:cNvCxnSpPr/>
      </xdr:nvCxnSpPr>
      <xdr:spPr>
        <a:xfrm>
          <a:off x="22072600" y="1481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799" name="【消防施設】&#10;一人当たり面積最大値テキスト">
          <a:extLst>
            <a:ext uri="{FF2B5EF4-FFF2-40B4-BE49-F238E27FC236}">
              <a16:creationId xmlns:a16="http://schemas.microsoft.com/office/drawing/2014/main" id="{54AE30D8-C5B5-4AB1-AEED-E510DA8EA2B3}"/>
            </a:ext>
          </a:extLst>
        </xdr:cNvPr>
        <xdr:cNvSpPr txBox="1"/>
      </xdr:nvSpPr>
      <xdr:spPr>
        <a:xfrm>
          <a:off x="22199600" y="1325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800" name="直線コネクタ 799">
          <a:extLst>
            <a:ext uri="{FF2B5EF4-FFF2-40B4-BE49-F238E27FC236}">
              <a16:creationId xmlns:a16="http://schemas.microsoft.com/office/drawing/2014/main" id="{CDE5EA0B-8284-45A9-A634-A540BFEE4459}"/>
            </a:ext>
          </a:extLst>
        </xdr:cNvPr>
        <xdr:cNvCxnSpPr/>
      </xdr:nvCxnSpPr>
      <xdr:spPr>
        <a:xfrm>
          <a:off x="22072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55534</xdr:rowOff>
    </xdr:from>
    <xdr:ext cx="469744" cy="259045"/>
    <xdr:sp macro="" textlink="">
      <xdr:nvSpPr>
        <xdr:cNvPr id="801" name="【消防施設】&#10;一人当たり面積平均値テキスト">
          <a:extLst>
            <a:ext uri="{FF2B5EF4-FFF2-40B4-BE49-F238E27FC236}">
              <a16:creationId xmlns:a16="http://schemas.microsoft.com/office/drawing/2014/main" id="{92C177E7-7C51-40EB-A38F-FD637AA3BACB}"/>
            </a:ext>
          </a:extLst>
        </xdr:cNvPr>
        <xdr:cNvSpPr txBox="1"/>
      </xdr:nvSpPr>
      <xdr:spPr>
        <a:xfrm>
          <a:off x="22199600" y="14285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77107</xdr:rowOff>
    </xdr:from>
    <xdr:to>
      <xdr:col>116</xdr:col>
      <xdr:colOff>114300</xdr:colOff>
      <xdr:row>84</xdr:row>
      <xdr:rowOff>7257</xdr:rowOff>
    </xdr:to>
    <xdr:sp macro="" textlink="">
      <xdr:nvSpPr>
        <xdr:cNvPr id="802" name="フローチャート: 判断 801">
          <a:extLst>
            <a:ext uri="{FF2B5EF4-FFF2-40B4-BE49-F238E27FC236}">
              <a16:creationId xmlns:a16="http://schemas.microsoft.com/office/drawing/2014/main" id="{887BC50C-09BE-4B9A-B62D-3C258B78D613}"/>
            </a:ext>
          </a:extLst>
        </xdr:cNvPr>
        <xdr:cNvSpPr/>
      </xdr:nvSpPr>
      <xdr:spPr>
        <a:xfrm>
          <a:off x="22110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87993</xdr:rowOff>
    </xdr:from>
    <xdr:to>
      <xdr:col>112</xdr:col>
      <xdr:colOff>38100</xdr:colOff>
      <xdr:row>84</xdr:row>
      <xdr:rowOff>18143</xdr:rowOff>
    </xdr:to>
    <xdr:sp macro="" textlink="">
      <xdr:nvSpPr>
        <xdr:cNvPr id="803" name="フローチャート: 判断 802">
          <a:extLst>
            <a:ext uri="{FF2B5EF4-FFF2-40B4-BE49-F238E27FC236}">
              <a16:creationId xmlns:a16="http://schemas.microsoft.com/office/drawing/2014/main" id="{1CD23EAC-D2C9-4BB0-AC16-6B438EBFB0D8}"/>
            </a:ext>
          </a:extLst>
        </xdr:cNvPr>
        <xdr:cNvSpPr/>
      </xdr:nvSpPr>
      <xdr:spPr>
        <a:xfrm>
          <a:off x="21272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98879</xdr:rowOff>
    </xdr:from>
    <xdr:to>
      <xdr:col>107</xdr:col>
      <xdr:colOff>101600</xdr:colOff>
      <xdr:row>84</xdr:row>
      <xdr:rowOff>29029</xdr:rowOff>
    </xdr:to>
    <xdr:sp macro="" textlink="">
      <xdr:nvSpPr>
        <xdr:cNvPr id="804" name="フローチャート: 判断 803">
          <a:extLst>
            <a:ext uri="{FF2B5EF4-FFF2-40B4-BE49-F238E27FC236}">
              <a16:creationId xmlns:a16="http://schemas.microsoft.com/office/drawing/2014/main" id="{38E7AD3D-9FA2-4A33-9FF5-A76B415C6FF8}"/>
            </a:ext>
          </a:extLst>
        </xdr:cNvPr>
        <xdr:cNvSpPr/>
      </xdr:nvSpPr>
      <xdr:spPr>
        <a:xfrm>
          <a:off x="203835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98879</xdr:rowOff>
    </xdr:from>
    <xdr:to>
      <xdr:col>102</xdr:col>
      <xdr:colOff>165100</xdr:colOff>
      <xdr:row>84</xdr:row>
      <xdr:rowOff>29029</xdr:rowOff>
    </xdr:to>
    <xdr:sp macro="" textlink="">
      <xdr:nvSpPr>
        <xdr:cNvPr id="805" name="フローチャート: 判断 804">
          <a:extLst>
            <a:ext uri="{FF2B5EF4-FFF2-40B4-BE49-F238E27FC236}">
              <a16:creationId xmlns:a16="http://schemas.microsoft.com/office/drawing/2014/main" id="{AC6BEEBD-82C5-4923-82AA-B1530945CB66}"/>
            </a:ext>
          </a:extLst>
        </xdr:cNvPr>
        <xdr:cNvSpPr/>
      </xdr:nvSpPr>
      <xdr:spPr>
        <a:xfrm>
          <a:off x="194945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98879</xdr:rowOff>
    </xdr:from>
    <xdr:to>
      <xdr:col>98</xdr:col>
      <xdr:colOff>38100</xdr:colOff>
      <xdr:row>84</xdr:row>
      <xdr:rowOff>29029</xdr:rowOff>
    </xdr:to>
    <xdr:sp macro="" textlink="">
      <xdr:nvSpPr>
        <xdr:cNvPr id="806" name="フローチャート: 判断 805">
          <a:extLst>
            <a:ext uri="{FF2B5EF4-FFF2-40B4-BE49-F238E27FC236}">
              <a16:creationId xmlns:a16="http://schemas.microsoft.com/office/drawing/2014/main" id="{6A973052-55B9-4DCC-ABAB-34CEA39E47B0}"/>
            </a:ext>
          </a:extLst>
        </xdr:cNvPr>
        <xdr:cNvSpPr/>
      </xdr:nvSpPr>
      <xdr:spPr>
        <a:xfrm>
          <a:off x="186055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6322A1E1-E435-40CE-8606-9098EEDD2B8C}"/>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99680A2F-15AF-4EC4-BD34-8E2C676CDE28}"/>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5A708AB6-8DA5-422F-9B62-1E91C158704B}"/>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54A3AA84-EAEF-476E-B57A-2CF7AE7DB9B1}"/>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C73F7FD3-FAE4-4F7D-B46E-B619A6C6002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66221</xdr:rowOff>
    </xdr:from>
    <xdr:to>
      <xdr:col>116</xdr:col>
      <xdr:colOff>114300</xdr:colOff>
      <xdr:row>83</xdr:row>
      <xdr:rowOff>167821</xdr:rowOff>
    </xdr:to>
    <xdr:sp macro="" textlink="">
      <xdr:nvSpPr>
        <xdr:cNvPr id="812" name="楕円 811">
          <a:extLst>
            <a:ext uri="{FF2B5EF4-FFF2-40B4-BE49-F238E27FC236}">
              <a16:creationId xmlns:a16="http://schemas.microsoft.com/office/drawing/2014/main" id="{AECA8C80-53DB-4AE8-8860-AC61BDDEE2CC}"/>
            </a:ext>
          </a:extLst>
        </xdr:cNvPr>
        <xdr:cNvSpPr/>
      </xdr:nvSpPr>
      <xdr:spPr>
        <a:xfrm>
          <a:off x="22110700" y="14296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89098</xdr:rowOff>
    </xdr:from>
    <xdr:ext cx="469744" cy="259045"/>
    <xdr:sp macro="" textlink="">
      <xdr:nvSpPr>
        <xdr:cNvPr id="813" name="【消防施設】&#10;一人当たり面積該当値テキスト">
          <a:extLst>
            <a:ext uri="{FF2B5EF4-FFF2-40B4-BE49-F238E27FC236}">
              <a16:creationId xmlns:a16="http://schemas.microsoft.com/office/drawing/2014/main" id="{C1530BED-25E4-44EB-8352-5F5A69F54E14}"/>
            </a:ext>
          </a:extLst>
        </xdr:cNvPr>
        <xdr:cNvSpPr txBox="1"/>
      </xdr:nvSpPr>
      <xdr:spPr>
        <a:xfrm>
          <a:off x="22199600" y="1414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66221</xdr:rowOff>
    </xdr:from>
    <xdr:to>
      <xdr:col>112</xdr:col>
      <xdr:colOff>38100</xdr:colOff>
      <xdr:row>83</xdr:row>
      <xdr:rowOff>167821</xdr:rowOff>
    </xdr:to>
    <xdr:sp macro="" textlink="">
      <xdr:nvSpPr>
        <xdr:cNvPr id="814" name="楕円 813">
          <a:extLst>
            <a:ext uri="{FF2B5EF4-FFF2-40B4-BE49-F238E27FC236}">
              <a16:creationId xmlns:a16="http://schemas.microsoft.com/office/drawing/2014/main" id="{CE2E4882-33D1-4842-9B96-EDBC931E51A2}"/>
            </a:ext>
          </a:extLst>
        </xdr:cNvPr>
        <xdr:cNvSpPr/>
      </xdr:nvSpPr>
      <xdr:spPr>
        <a:xfrm>
          <a:off x="21272500" y="14296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117021</xdr:rowOff>
    </xdr:from>
    <xdr:to>
      <xdr:col>116</xdr:col>
      <xdr:colOff>63500</xdr:colOff>
      <xdr:row>83</xdr:row>
      <xdr:rowOff>117021</xdr:rowOff>
    </xdr:to>
    <xdr:cxnSp macro="">
      <xdr:nvCxnSpPr>
        <xdr:cNvPr id="815" name="直線コネクタ 814">
          <a:extLst>
            <a:ext uri="{FF2B5EF4-FFF2-40B4-BE49-F238E27FC236}">
              <a16:creationId xmlns:a16="http://schemas.microsoft.com/office/drawing/2014/main" id="{68D94BDA-6775-47A1-ADD9-38E612E9D9AA}"/>
            </a:ext>
          </a:extLst>
        </xdr:cNvPr>
        <xdr:cNvCxnSpPr/>
      </xdr:nvCxnSpPr>
      <xdr:spPr>
        <a:xfrm>
          <a:off x="21323300" y="143473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77107</xdr:rowOff>
    </xdr:from>
    <xdr:to>
      <xdr:col>107</xdr:col>
      <xdr:colOff>101600</xdr:colOff>
      <xdr:row>84</xdr:row>
      <xdr:rowOff>7257</xdr:rowOff>
    </xdr:to>
    <xdr:sp macro="" textlink="">
      <xdr:nvSpPr>
        <xdr:cNvPr id="816" name="楕円 815">
          <a:extLst>
            <a:ext uri="{FF2B5EF4-FFF2-40B4-BE49-F238E27FC236}">
              <a16:creationId xmlns:a16="http://schemas.microsoft.com/office/drawing/2014/main" id="{CA3AE6C7-4352-4809-B780-02967DE448A4}"/>
            </a:ext>
          </a:extLst>
        </xdr:cNvPr>
        <xdr:cNvSpPr/>
      </xdr:nvSpPr>
      <xdr:spPr>
        <a:xfrm>
          <a:off x="20383500" y="1430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117021</xdr:rowOff>
    </xdr:from>
    <xdr:to>
      <xdr:col>111</xdr:col>
      <xdr:colOff>177800</xdr:colOff>
      <xdr:row>83</xdr:row>
      <xdr:rowOff>127907</xdr:rowOff>
    </xdr:to>
    <xdr:cxnSp macro="">
      <xdr:nvCxnSpPr>
        <xdr:cNvPr id="817" name="直線コネクタ 816">
          <a:extLst>
            <a:ext uri="{FF2B5EF4-FFF2-40B4-BE49-F238E27FC236}">
              <a16:creationId xmlns:a16="http://schemas.microsoft.com/office/drawing/2014/main" id="{FF9C5057-4077-41BB-AFBF-AFFC505FC1F9}"/>
            </a:ext>
          </a:extLst>
        </xdr:cNvPr>
        <xdr:cNvCxnSpPr/>
      </xdr:nvCxnSpPr>
      <xdr:spPr>
        <a:xfrm flipV="1">
          <a:off x="20434300" y="14347371"/>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77107</xdr:rowOff>
    </xdr:from>
    <xdr:to>
      <xdr:col>102</xdr:col>
      <xdr:colOff>165100</xdr:colOff>
      <xdr:row>84</xdr:row>
      <xdr:rowOff>7257</xdr:rowOff>
    </xdr:to>
    <xdr:sp macro="" textlink="">
      <xdr:nvSpPr>
        <xdr:cNvPr id="818" name="楕円 817">
          <a:extLst>
            <a:ext uri="{FF2B5EF4-FFF2-40B4-BE49-F238E27FC236}">
              <a16:creationId xmlns:a16="http://schemas.microsoft.com/office/drawing/2014/main" id="{491DECD8-011A-4996-9C35-EF04728C910F}"/>
            </a:ext>
          </a:extLst>
        </xdr:cNvPr>
        <xdr:cNvSpPr/>
      </xdr:nvSpPr>
      <xdr:spPr>
        <a:xfrm>
          <a:off x="19494500" y="1430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127907</xdr:rowOff>
    </xdr:from>
    <xdr:to>
      <xdr:col>107</xdr:col>
      <xdr:colOff>50800</xdr:colOff>
      <xdr:row>83</xdr:row>
      <xdr:rowOff>127907</xdr:rowOff>
    </xdr:to>
    <xdr:cxnSp macro="">
      <xdr:nvCxnSpPr>
        <xdr:cNvPr id="819" name="直線コネクタ 818">
          <a:extLst>
            <a:ext uri="{FF2B5EF4-FFF2-40B4-BE49-F238E27FC236}">
              <a16:creationId xmlns:a16="http://schemas.microsoft.com/office/drawing/2014/main" id="{A70084FB-6B23-4BC4-A13D-42247E5024F8}"/>
            </a:ext>
          </a:extLst>
        </xdr:cNvPr>
        <xdr:cNvCxnSpPr/>
      </xdr:nvCxnSpPr>
      <xdr:spPr>
        <a:xfrm>
          <a:off x="19545300" y="143582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77107</xdr:rowOff>
    </xdr:from>
    <xdr:to>
      <xdr:col>98</xdr:col>
      <xdr:colOff>38100</xdr:colOff>
      <xdr:row>84</xdr:row>
      <xdr:rowOff>7257</xdr:rowOff>
    </xdr:to>
    <xdr:sp macro="" textlink="">
      <xdr:nvSpPr>
        <xdr:cNvPr id="820" name="楕円 819">
          <a:extLst>
            <a:ext uri="{FF2B5EF4-FFF2-40B4-BE49-F238E27FC236}">
              <a16:creationId xmlns:a16="http://schemas.microsoft.com/office/drawing/2014/main" id="{61B4A98F-9112-4CD0-8C14-BDBBCEB01C17}"/>
            </a:ext>
          </a:extLst>
        </xdr:cNvPr>
        <xdr:cNvSpPr/>
      </xdr:nvSpPr>
      <xdr:spPr>
        <a:xfrm>
          <a:off x="18605500" y="1430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127907</xdr:rowOff>
    </xdr:from>
    <xdr:to>
      <xdr:col>102</xdr:col>
      <xdr:colOff>114300</xdr:colOff>
      <xdr:row>83</xdr:row>
      <xdr:rowOff>127907</xdr:rowOff>
    </xdr:to>
    <xdr:cxnSp macro="">
      <xdr:nvCxnSpPr>
        <xdr:cNvPr id="821" name="直線コネクタ 820">
          <a:extLst>
            <a:ext uri="{FF2B5EF4-FFF2-40B4-BE49-F238E27FC236}">
              <a16:creationId xmlns:a16="http://schemas.microsoft.com/office/drawing/2014/main" id="{DF6D392A-23BB-47EB-89C7-A8E00BDEA5FB}"/>
            </a:ext>
          </a:extLst>
        </xdr:cNvPr>
        <xdr:cNvCxnSpPr/>
      </xdr:nvCxnSpPr>
      <xdr:spPr>
        <a:xfrm>
          <a:off x="18656300" y="143582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9270</xdr:rowOff>
    </xdr:from>
    <xdr:ext cx="469744" cy="259045"/>
    <xdr:sp macro="" textlink="">
      <xdr:nvSpPr>
        <xdr:cNvPr id="822" name="n_1aveValue【消防施設】&#10;一人当たり面積">
          <a:extLst>
            <a:ext uri="{FF2B5EF4-FFF2-40B4-BE49-F238E27FC236}">
              <a16:creationId xmlns:a16="http://schemas.microsoft.com/office/drawing/2014/main" id="{B2F23B98-EBA6-4DEB-8652-C9C391FC4EBB}"/>
            </a:ext>
          </a:extLst>
        </xdr:cNvPr>
        <xdr:cNvSpPr txBox="1"/>
      </xdr:nvSpPr>
      <xdr:spPr>
        <a:xfrm>
          <a:off x="21075727" y="1441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20156</xdr:rowOff>
    </xdr:from>
    <xdr:ext cx="469744" cy="259045"/>
    <xdr:sp macro="" textlink="">
      <xdr:nvSpPr>
        <xdr:cNvPr id="823" name="n_2aveValue【消防施設】&#10;一人当たり面積">
          <a:extLst>
            <a:ext uri="{FF2B5EF4-FFF2-40B4-BE49-F238E27FC236}">
              <a16:creationId xmlns:a16="http://schemas.microsoft.com/office/drawing/2014/main" id="{F0D49E0F-CC15-40FD-BE39-7D47129B2242}"/>
            </a:ext>
          </a:extLst>
        </xdr:cNvPr>
        <xdr:cNvSpPr txBox="1"/>
      </xdr:nvSpPr>
      <xdr:spPr>
        <a:xfrm>
          <a:off x="20199427" y="14421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20156</xdr:rowOff>
    </xdr:from>
    <xdr:ext cx="469744" cy="259045"/>
    <xdr:sp macro="" textlink="">
      <xdr:nvSpPr>
        <xdr:cNvPr id="824" name="n_3aveValue【消防施設】&#10;一人当たり面積">
          <a:extLst>
            <a:ext uri="{FF2B5EF4-FFF2-40B4-BE49-F238E27FC236}">
              <a16:creationId xmlns:a16="http://schemas.microsoft.com/office/drawing/2014/main" id="{19EDFBA2-F0C2-4EDD-9C60-E83E278AB978}"/>
            </a:ext>
          </a:extLst>
        </xdr:cNvPr>
        <xdr:cNvSpPr txBox="1"/>
      </xdr:nvSpPr>
      <xdr:spPr>
        <a:xfrm>
          <a:off x="19310427" y="14421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20156</xdr:rowOff>
    </xdr:from>
    <xdr:ext cx="469744" cy="259045"/>
    <xdr:sp macro="" textlink="">
      <xdr:nvSpPr>
        <xdr:cNvPr id="825" name="n_4aveValue【消防施設】&#10;一人当たり面積">
          <a:extLst>
            <a:ext uri="{FF2B5EF4-FFF2-40B4-BE49-F238E27FC236}">
              <a16:creationId xmlns:a16="http://schemas.microsoft.com/office/drawing/2014/main" id="{E213EA1E-6344-4F64-82C6-B933D49734E2}"/>
            </a:ext>
          </a:extLst>
        </xdr:cNvPr>
        <xdr:cNvSpPr txBox="1"/>
      </xdr:nvSpPr>
      <xdr:spPr>
        <a:xfrm>
          <a:off x="18421427" y="14421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12898</xdr:rowOff>
    </xdr:from>
    <xdr:ext cx="469744" cy="259045"/>
    <xdr:sp macro="" textlink="">
      <xdr:nvSpPr>
        <xdr:cNvPr id="826" name="n_1mainValue【消防施設】&#10;一人当たり面積">
          <a:extLst>
            <a:ext uri="{FF2B5EF4-FFF2-40B4-BE49-F238E27FC236}">
              <a16:creationId xmlns:a16="http://schemas.microsoft.com/office/drawing/2014/main" id="{FC177EF7-6B71-42EA-921F-8A9A18563BC8}"/>
            </a:ext>
          </a:extLst>
        </xdr:cNvPr>
        <xdr:cNvSpPr txBox="1"/>
      </xdr:nvSpPr>
      <xdr:spPr>
        <a:xfrm>
          <a:off x="21075727" y="1407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23784</xdr:rowOff>
    </xdr:from>
    <xdr:ext cx="469744" cy="259045"/>
    <xdr:sp macro="" textlink="">
      <xdr:nvSpPr>
        <xdr:cNvPr id="827" name="n_2mainValue【消防施設】&#10;一人当たり面積">
          <a:extLst>
            <a:ext uri="{FF2B5EF4-FFF2-40B4-BE49-F238E27FC236}">
              <a16:creationId xmlns:a16="http://schemas.microsoft.com/office/drawing/2014/main" id="{6925DAF5-6B2C-4543-80C6-844732A18DDC}"/>
            </a:ext>
          </a:extLst>
        </xdr:cNvPr>
        <xdr:cNvSpPr txBox="1"/>
      </xdr:nvSpPr>
      <xdr:spPr>
        <a:xfrm>
          <a:off x="20199427" y="1408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23784</xdr:rowOff>
    </xdr:from>
    <xdr:ext cx="469744" cy="259045"/>
    <xdr:sp macro="" textlink="">
      <xdr:nvSpPr>
        <xdr:cNvPr id="828" name="n_3mainValue【消防施設】&#10;一人当たり面積">
          <a:extLst>
            <a:ext uri="{FF2B5EF4-FFF2-40B4-BE49-F238E27FC236}">
              <a16:creationId xmlns:a16="http://schemas.microsoft.com/office/drawing/2014/main" id="{206123E0-652B-4BC6-9BA1-987497B7FE54}"/>
            </a:ext>
          </a:extLst>
        </xdr:cNvPr>
        <xdr:cNvSpPr txBox="1"/>
      </xdr:nvSpPr>
      <xdr:spPr>
        <a:xfrm>
          <a:off x="19310427" y="1408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23784</xdr:rowOff>
    </xdr:from>
    <xdr:ext cx="469744" cy="259045"/>
    <xdr:sp macro="" textlink="">
      <xdr:nvSpPr>
        <xdr:cNvPr id="829" name="n_4mainValue【消防施設】&#10;一人当たり面積">
          <a:extLst>
            <a:ext uri="{FF2B5EF4-FFF2-40B4-BE49-F238E27FC236}">
              <a16:creationId xmlns:a16="http://schemas.microsoft.com/office/drawing/2014/main" id="{DD841BCC-524A-4155-B150-F620CE799B23}"/>
            </a:ext>
          </a:extLst>
        </xdr:cNvPr>
        <xdr:cNvSpPr txBox="1"/>
      </xdr:nvSpPr>
      <xdr:spPr>
        <a:xfrm>
          <a:off x="18421427" y="1408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0" name="正方形/長方形 829">
          <a:extLst>
            <a:ext uri="{FF2B5EF4-FFF2-40B4-BE49-F238E27FC236}">
              <a16:creationId xmlns:a16="http://schemas.microsoft.com/office/drawing/2014/main" id="{339B9223-3A6D-4174-8058-AA56857160E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1" name="正方形/長方形 830">
          <a:extLst>
            <a:ext uri="{FF2B5EF4-FFF2-40B4-BE49-F238E27FC236}">
              <a16:creationId xmlns:a16="http://schemas.microsoft.com/office/drawing/2014/main" id="{EF6C107D-A9C8-40C8-BA76-BFA7D777447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2" name="正方形/長方形 831">
          <a:extLst>
            <a:ext uri="{FF2B5EF4-FFF2-40B4-BE49-F238E27FC236}">
              <a16:creationId xmlns:a16="http://schemas.microsoft.com/office/drawing/2014/main" id="{AD6E45E7-88C8-46E9-AF62-7DA38C3FE51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3" name="正方形/長方形 832">
          <a:extLst>
            <a:ext uri="{FF2B5EF4-FFF2-40B4-BE49-F238E27FC236}">
              <a16:creationId xmlns:a16="http://schemas.microsoft.com/office/drawing/2014/main" id="{F7E160E9-AF2E-4B25-8A86-7B626DFCC6B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4" name="正方形/長方形 833">
          <a:extLst>
            <a:ext uri="{FF2B5EF4-FFF2-40B4-BE49-F238E27FC236}">
              <a16:creationId xmlns:a16="http://schemas.microsoft.com/office/drawing/2014/main" id="{DFAAFA4B-1A82-4ED4-8C1B-68DF9A323D6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5" name="正方形/長方形 834">
          <a:extLst>
            <a:ext uri="{FF2B5EF4-FFF2-40B4-BE49-F238E27FC236}">
              <a16:creationId xmlns:a16="http://schemas.microsoft.com/office/drawing/2014/main" id="{12C96D02-7DDF-4248-B926-D89144D895F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6" name="正方形/長方形 835">
          <a:extLst>
            <a:ext uri="{FF2B5EF4-FFF2-40B4-BE49-F238E27FC236}">
              <a16:creationId xmlns:a16="http://schemas.microsoft.com/office/drawing/2014/main" id="{76280A86-BF23-4B32-B115-799969F3DC1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7" name="正方形/長方形 836">
          <a:extLst>
            <a:ext uri="{FF2B5EF4-FFF2-40B4-BE49-F238E27FC236}">
              <a16:creationId xmlns:a16="http://schemas.microsoft.com/office/drawing/2014/main" id="{65D6E7C9-D225-4DAC-8721-A62CF6C9C2C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8" name="テキスト ボックス 837">
          <a:extLst>
            <a:ext uri="{FF2B5EF4-FFF2-40B4-BE49-F238E27FC236}">
              <a16:creationId xmlns:a16="http://schemas.microsoft.com/office/drawing/2014/main" id="{67A4F4A7-9049-4AC7-B31C-D804DE0E445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9" name="直線コネクタ 838">
          <a:extLst>
            <a:ext uri="{FF2B5EF4-FFF2-40B4-BE49-F238E27FC236}">
              <a16:creationId xmlns:a16="http://schemas.microsoft.com/office/drawing/2014/main" id="{A9D46608-CBDB-48A2-BA1D-E712B616542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0" name="テキスト ボックス 839">
          <a:extLst>
            <a:ext uri="{FF2B5EF4-FFF2-40B4-BE49-F238E27FC236}">
              <a16:creationId xmlns:a16="http://schemas.microsoft.com/office/drawing/2014/main" id="{ED659A36-B6B3-4AB1-9ED7-DE161EFF155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1" name="直線コネクタ 840">
          <a:extLst>
            <a:ext uri="{FF2B5EF4-FFF2-40B4-BE49-F238E27FC236}">
              <a16:creationId xmlns:a16="http://schemas.microsoft.com/office/drawing/2014/main" id="{BDE0C487-99AD-4840-B726-A3D0C00C9442}"/>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2" name="テキスト ボックス 841">
          <a:extLst>
            <a:ext uri="{FF2B5EF4-FFF2-40B4-BE49-F238E27FC236}">
              <a16:creationId xmlns:a16="http://schemas.microsoft.com/office/drawing/2014/main" id="{AED7CC74-C211-4D02-AED7-6B960EE21535}"/>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3" name="直線コネクタ 842">
          <a:extLst>
            <a:ext uri="{FF2B5EF4-FFF2-40B4-BE49-F238E27FC236}">
              <a16:creationId xmlns:a16="http://schemas.microsoft.com/office/drawing/2014/main" id="{7AEDB0E2-E03D-4939-9EF6-D180C84A6988}"/>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4" name="テキスト ボックス 843">
          <a:extLst>
            <a:ext uri="{FF2B5EF4-FFF2-40B4-BE49-F238E27FC236}">
              <a16:creationId xmlns:a16="http://schemas.microsoft.com/office/drawing/2014/main" id="{0A929799-C62A-43A1-8FF6-6A69424C047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5" name="直線コネクタ 844">
          <a:extLst>
            <a:ext uri="{FF2B5EF4-FFF2-40B4-BE49-F238E27FC236}">
              <a16:creationId xmlns:a16="http://schemas.microsoft.com/office/drawing/2014/main" id="{49C8DA45-B78E-42CD-8DD2-D7754F9B5FA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6" name="テキスト ボックス 845">
          <a:extLst>
            <a:ext uri="{FF2B5EF4-FFF2-40B4-BE49-F238E27FC236}">
              <a16:creationId xmlns:a16="http://schemas.microsoft.com/office/drawing/2014/main" id="{3D8FD916-78E3-460D-B038-6DE4ED5097A8}"/>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7" name="直線コネクタ 846">
          <a:extLst>
            <a:ext uri="{FF2B5EF4-FFF2-40B4-BE49-F238E27FC236}">
              <a16:creationId xmlns:a16="http://schemas.microsoft.com/office/drawing/2014/main" id="{AC9E2274-231E-4BE9-893C-262C7EB8E405}"/>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48" name="テキスト ボックス 847">
          <a:extLst>
            <a:ext uri="{FF2B5EF4-FFF2-40B4-BE49-F238E27FC236}">
              <a16:creationId xmlns:a16="http://schemas.microsoft.com/office/drawing/2014/main" id="{3EFD46C6-C81D-4657-B34C-98F9050F5739}"/>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49" name="直線コネクタ 848">
          <a:extLst>
            <a:ext uri="{FF2B5EF4-FFF2-40B4-BE49-F238E27FC236}">
              <a16:creationId xmlns:a16="http://schemas.microsoft.com/office/drawing/2014/main" id="{167A7B16-239F-452C-87B0-39F6EF6A1684}"/>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0" name="テキスト ボックス 849">
          <a:extLst>
            <a:ext uri="{FF2B5EF4-FFF2-40B4-BE49-F238E27FC236}">
              <a16:creationId xmlns:a16="http://schemas.microsoft.com/office/drawing/2014/main" id="{59A9F995-571C-4700-B8D3-76ED5941BC64}"/>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1" name="直線コネクタ 850">
          <a:extLst>
            <a:ext uri="{FF2B5EF4-FFF2-40B4-BE49-F238E27FC236}">
              <a16:creationId xmlns:a16="http://schemas.microsoft.com/office/drawing/2014/main" id="{FA6F1EAD-38D7-441E-97FF-0538D71FCD6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2" name="テキスト ボックス 851">
          <a:extLst>
            <a:ext uri="{FF2B5EF4-FFF2-40B4-BE49-F238E27FC236}">
              <a16:creationId xmlns:a16="http://schemas.microsoft.com/office/drawing/2014/main" id="{4D307DC8-32D7-4C6E-AC2C-8FBE80426A1F}"/>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3" name="【庁舎】&#10;有形固定資産減価償却率グラフ枠">
          <a:extLst>
            <a:ext uri="{FF2B5EF4-FFF2-40B4-BE49-F238E27FC236}">
              <a16:creationId xmlns:a16="http://schemas.microsoft.com/office/drawing/2014/main" id="{A92C2E02-983F-4454-AED5-DC1E0801C39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74295</xdr:rowOff>
    </xdr:from>
    <xdr:to>
      <xdr:col>85</xdr:col>
      <xdr:colOff>126364</xdr:colOff>
      <xdr:row>107</xdr:row>
      <xdr:rowOff>89536</xdr:rowOff>
    </xdr:to>
    <xdr:cxnSp macro="">
      <xdr:nvCxnSpPr>
        <xdr:cNvPr id="854" name="直線コネクタ 853">
          <a:extLst>
            <a:ext uri="{FF2B5EF4-FFF2-40B4-BE49-F238E27FC236}">
              <a16:creationId xmlns:a16="http://schemas.microsoft.com/office/drawing/2014/main" id="{31DF43D0-8C72-4116-88B2-89F2FEB0584F}"/>
            </a:ext>
          </a:extLst>
        </xdr:cNvPr>
        <xdr:cNvCxnSpPr/>
      </xdr:nvCxnSpPr>
      <xdr:spPr>
        <a:xfrm flipV="1">
          <a:off x="16318864" y="17047845"/>
          <a:ext cx="0" cy="1386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93363</xdr:rowOff>
    </xdr:from>
    <xdr:ext cx="405111" cy="259045"/>
    <xdr:sp macro="" textlink="">
      <xdr:nvSpPr>
        <xdr:cNvPr id="855" name="【庁舎】&#10;有形固定資産減価償却率最小値テキスト">
          <a:extLst>
            <a:ext uri="{FF2B5EF4-FFF2-40B4-BE49-F238E27FC236}">
              <a16:creationId xmlns:a16="http://schemas.microsoft.com/office/drawing/2014/main" id="{EEA4B750-253C-41B7-81CF-27300533AB08}"/>
            </a:ext>
          </a:extLst>
        </xdr:cNvPr>
        <xdr:cNvSpPr txBox="1"/>
      </xdr:nvSpPr>
      <xdr:spPr>
        <a:xfrm>
          <a:off x="16357600" y="18438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89536</xdr:rowOff>
    </xdr:from>
    <xdr:to>
      <xdr:col>86</xdr:col>
      <xdr:colOff>25400</xdr:colOff>
      <xdr:row>107</xdr:row>
      <xdr:rowOff>89536</xdr:rowOff>
    </xdr:to>
    <xdr:cxnSp macro="">
      <xdr:nvCxnSpPr>
        <xdr:cNvPr id="856" name="直線コネクタ 855">
          <a:extLst>
            <a:ext uri="{FF2B5EF4-FFF2-40B4-BE49-F238E27FC236}">
              <a16:creationId xmlns:a16="http://schemas.microsoft.com/office/drawing/2014/main" id="{6D5C318C-9AE2-4071-A97B-2B2925EA0250}"/>
            </a:ext>
          </a:extLst>
        </xdr:cNvPr>
        <xdr:cNvCxnSpPr/>
      </xdr:nvCxnSpPr>
      <xdr:spPr>
        <a:xfrm>
          <a:off x="16230600" y="18434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20972</xdr:rowOff>
    </xdr:from>
    <xdr:ext cx="405111" cy="259045"/>
    <xdr:sp macro="" textlink="">
      <xdr:nvSpPr>
        <xdr:cNvPr id="857" name="【庁舎】&#10;有形固定資産減価償却率最大値テキスト">
          <a:extLst>
            <a:ext uri="{FF2B5EF4-FFF2-40B4-BE49-F238E27FC236}">
              <a16:creationId xmlns:a16="http://schemas.microsoft.com/office/drawing/2014/main" id="{EB5416B6-2C6E-4704-844A-5BD58FA7119A}"/>
            </a:ext>
          </a:extLst>
        </xdr:cNvPr>
        <xdr:cNvSpPr txBox="1"/>
      </xdr:nvSpPr>
      <xdr:spPr>
        <a:xfrm>
          <a:off x="16357600" y="16823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74295</xdr:rowOff>
    </xdr:from>
    <xdr:to>
      <xdr:col>86</xdr:col>
      <xdr:colOff>25400</xdr:colOff>
      <xdr:row>99</xdr:row>
      <xdr:rowOff>74295</xdr:rowOff>
    </xdr:to>
    <xdr:cxnSp macro="">
      <xdr:nvCxnSpPr>
        <xdr:cNvPr id="858" name="直線コネクタ 857">
          <a:extLst>
            <a:ext uri="{FF2B5EF4-FFF2-40B4-BE49-F238E27FC236}">
              <a16:creationId xmlns:a16="http://schemas.microsoft.com/office/drawing/2014/main" id="{A539D87D-66AF-43E1-8901-4409FFE2F8FF}"/>
            </a:ext>
          </a:extLst>
        </xdr:cNvPr>
        <xdr:cNvCxnSpPr/>
      </xdr:nvCxnSpPr>
      <xdr:spPr>
        <a:xfrm>
          <a:off x="16230600" y="1704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137813</xdr:rowOff>
    </xdr:from>
    <xdr:ext cx="405111" cy="259045"/>
    <xdr:sp macro="" textlink="">
      <xdr:nvSpPr>
        <xdr:cNvPr id="859" name="【庁舎】&#10;有形固定資産減価償却率平均値テキスト">
          <a:extLst>
            <a:ext uri="{FF2B5EF4-FFF2-40B4-BE49-F238E27FC236}">
              <a16:creationId xmlns:a16="http://schemas.microsoft.com/office/drawing/2014/main" id="{AFBE2013-9051-4BE3-877B-10AB0684D9CC}"/>
            </a:ext>
          </a:extLst>
        </xdr:cNvPr>
        <xdr:cNvSpPr txBox="1"/>
      </xdr:nvSpPr>
      <xdr:spPr>
        <a:xfrm>
          <a:off x="16357600" y="176257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114936</xdr:rowOff>
    </xdr:from>
    <xdr:to>
      <xdr:col>85</xdr:col>
      <xdr:colOff>177800</xdr:colOff>
      <xdr:row>104</xdr:row>
      <xdr:rowOff>45086</xdr:rowOff>
    </xdr:to>
    <xdr:sp macro="" textlink="">
      <xdr:nvSpPr>
        <xdr:cNvPr id="860" name="フローチャート: 判断 859">
          <a:extLst>
            <a:ext uri="{FF2B5EF4-FFF2-40B4-BE49-F238E27FC236}">
              <a16:creationId xmlns:a16="http://schemas.microsoft.com/office/drawing/2014/main" id="{0A313AE4-35AE-4D48-992F-FE083F792721}"/>
            </a:ext>
          </a:extLst>
        </xdr:cNvPr>
        <xdr:cNvSpPr/>
      </xdr:nvSpPr>
      <xdr:spPr>
        <a:xfrm>
          <a:off x="16268700" y="1777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101600</xdr:rowOff>
    </xdr:from>
    <xdr:to>
      <xdr:col>81</xdr:col>
      <xdr:colOff>101600</xdr:colOff>
      <xdr:row>104</xdr:row>
      <xdr:rowOff>31750</xdr:rowOff>
    </xdr:to>
    <xdr:sp macro="" textlink="">
      <xdr:nvSpPr>
        <xdr:cNvPr id="861" name="フローチャート: 判断 860">
          <a:extLst>
            <a:ext uri="{FF2B5EF4-FFF2-40B4-BE49-F238E27FC236}">
              <a16:creationId xmlns:a16="http://schemas.microsoft.com/office/drawing/2014/main" id="{BE88B2BF-3ADF-4A8D-A4DA-278486891EC9}"/>
            </a:ext>
          </a:extLst>
        </xdr:cNvPr>
        <xdr:cNvSpPr/>
      </xdr:nvSpPr>
      <xdr:spPr>
        <a:xfrm>
          <a:off x="15430500" y="1776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73025</xdr:rowOff>
    </xdr:from>
    <xdr:to>
      <xdr:col>76</xdr:col>
      <xdr:colOff>165100</xdr:colOff>
      <xdr:row>104</xdr:row>
      <xdr:rowOff>3175</xdr:rowOff>
    </xdr:to>
    <xdr:sp macro="" textlink="">
      <xdr:nvSpPr>
        <xdr:cNvPr id="862" name="フローチャート: 判断 861">
          <a:extLst>
            <a:ext uri="{FF2B5EF4-FFF2-40B4-BE49-F238E27FC236}">
              <a16:creationId xmlns:a16="http://schemas.microsoft.com/office/drawing/2014/main" id="{CA6EEC26-C710-4CD9-A642-7F890E55A55D}"/>
            </a:ext>
          </a:extLst>
        </xdr:cNvPr>
        <xdr:cNvSpPr/>
      </xdr:nvSpPr>
      <xdr:spPr>
        <a:xfrm>
          <a:off x="14541500" y="1773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46355</xdr:rowOff>
    </xdr:from>
    <xdr:to>
      <xdr:col>72</xdr:col>
      <xdr:colOff>38100</xdr:colOff>
      <xdr:row>103</xdr:row>
      <xdr:rowOff>147955</xdr:rowOff>
    </xdr:to>
    <xdr:sp macro="" textlink="">
      <xdr:nvSpPr>
        <xdr:cNvPr id="863" name="フローチャート: 判断 862">
          <a:extLst>
            <a:ext uri="{FF2B5EF4-FFF2-40B4-BE49-F238E27FC236}">
              <a16:creationId xmlns:a16="http://schemas.microsoft.com/office/drawing/2014/main" id="{328BFD16-AF66-4ED8-B1AC-5DB15F18AF5E}"/>
            </a:ext>
          </a:extLst>
        </xdr:cNvPr>
        <xdr:cNvSpPr/>
      </xdr:nvSpPr>
      <xdr:spPr>
        <a:xfrm>
          <a:off x="13652500" y="1770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59689</xdr:rowOff>
    </xdr:from>
    <xdr:to>
      <xdr:col>67</xdr:col>
      <xdr:colOff>101600</xdr:colOff>
      <xdr:row>103</xdr:row>
      <xdr:rowOff>161289</xdr:rowOff>
    </xdr:to>
    <xdr:sp macro="" textlink="">
      <xdr:nvSpPr>
        <xdr:cNvPr id="864" name="フローチャート: 判断 863">
          <a:extLst>
            <a:ext uri="{FF2B5EF4-FFF2-40B4-BE49-F238E27FC236}">
              <a16:creationId xmlns:a16="http://schemas.microsoft.com/office/drawing/2014/main" id="{892251E6-9166-4BF0-9B75-E8639C8324DC}"/>
            </a:ext>
          </a:extLst>
        </xdr:cNvPr>
        <xdr:cNvSpPr/>
      </xdr:nvSpPr>
      <xdr:spPr>
        <a:xfrm>
          <a:off x="12763500" y="1771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7CFFD745-44BB-46DF-B7AA-D67AFC9DA79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BD88742E-F958-4F07-A838-FA84A0CF549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052BDDE8-B7D4-442F-BFBC-4FA3A17C649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82B4A22F-B6EB-46CE-8A9A-6808F98FB6A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9519D72C-92BE-4F56-9FC5-5335DA1DB9E5}"/>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170180</xdr:rowOff>
    </xdr:from>
    <xdr:to>
      <xdr:col>85</xdr:col>
      <xdr:colOff>177800</xdr:colOff>
      <xdr:row>105</xdr:row>
      <xdr:rowOff>100330</xdr:rowOff>
    </xdr:to>
    <xdr:sp macro="" textlink="">
      <xdr:nvSpPr>
        <xdr:cNvPr id="870" name="楕円 869">
          <a:extLst>
            <a:ext uri="{FF2B5EF4-FFF2-40B4-BE49-F238E27FC236}">
              <a16:creationId xmlns:a16="http://schemas.microsoft.com/office/drawing/2014/main" id="{1CEC30AE-B3DE-4845-81E8-04802F8A5267}"/>
            </a:ext>
          </a:extLst>
        </xdr:cNvPr>
        <xdr:cNvSpPr/>
      </xdr:nvSpPr>
      <xdr:spPr>
        <a:xfrm>
          <a:off x="16268700" y="1800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148607</xdr:rowOff>
    </xdr:from>
    <xdr:ext cx="405111" cy="259045"/>
    <xdr:sp macro="" textlink="">
      <xdr:nvSpPr>
        <xdr:cNvPr id="871" name="【庁舎】&#10;有形固定資産減価償却率該当値テキスト">
          <a:extLst>
            <a:ext uri="{FF2B5EF4-FFF2-40B4-BE49-F238E27FC236}">
              <a16:creationId xmlns:a16="http://schemas.microsoft.com/office/drawing/2014/main" id="{27617FC2-EA06-4BFA-BF91-DC1E10818A73}"/>
            </a:ext>
          </a:extLst>
        </xdr:cNvPr>
        <xdr:cNvSpPr txBox="1"/>
      </xdr:nvSpPr>
      <xdr:spPr>
        <a:xfrm>
          <a:off x="16357600" y="1797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126364</xdr:rowOff>
    </xdr:from>
    <xdr:to>
      <xdr:col>81</xdr:col>
      <xdr:colOff>101600</xdr:colOff>
      <xdr:row>105</xdr:row>
      <xdr:rowOff>56514</xdr:rowOff>
    </xdr:to>
    <xdr:sp macro="" textlink="">
      <xdr:nvSpPr>
        <xdr:cNvPr id="872" name="楕円 871">
          <a:extLst>
            <a:ext uri="{FF2B5EF4-FFF2-40B4-BE49-F238E27FC236}">
              <a16:creationId xmlns:a16="http://schemas.microsoft.com/office/drawing/2014/main" id="{039D5759-02B4-4FF1-8BD9-E5FF16D580DF}"/>
            </a:ext>
          </a:extLst>
        </xdr:cNvPr>
        <xdr:cNvSpPr/>
      </xdr:nvSpPr>
      <xdr:spPr>
        <a:xfrm>
          <a:off x="15430500" y="1795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5714</xdr:rowOff>
    </xdr:from>
    <xdr:to>
      <xdr:col>85</xdr:col>
      <xdr:colOff>127000</xdr:colOff>
      <xdr:row>105</xdr:row>
      <xdr:rowOff>49530</xdr:rowOff>
    </xdr:to>
    <xdr:cxnSp macro="">
      <xdr:nvCxnSpPr>
        <xdr:cNvPr id="873" name="直線コネクタ 872">
          <a:extLst>
            <a:ext uri="{FF2B5EF4-FFF2-40B4-BE49-F238E27FC236}">
              <a16:creationId xmlns:a16="http://schemas.microsoft.com/office/drawing/2014/main" id="{9C60FF2C-710D-4F60-8AF0-C894105C55A4}"/>
            </a:ext>
          </a:extLst>
        </xdr:cNvPr>
        <xdr:cNvCxnSpPr/>
      </xdr:nvCxnSpPr>
      <xdr:spPr>
        <a:xfrm>
          <a:off x="15481300" y="18007964"/>
          <a:ext cx="8382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74930</xdr:rowOff>
    </xdr:from>
    <xdr:to>
      <xdr:col>76</xdr:col>
      <xdr:colOff>165100</xdr:colOff>
      <xdr:row>105</xdr:row>
      <xdr:rowOff>5080</xdr:rowOff>
    </xdr:to>
    <xdr:sp macro="" textlink="">
      <xdr:nvSpPr>
        <xdr:cNvPr id="874" name="楕円 873">
          <a:extLst>
            <a:ext uri="{FF2B5EF4-FFF2-40B4-BE49-F238E27FC236}">
              <a16:creationId xmlns:a16="http://schemas.microsoft.com/office/drawing/2014/main" id="{1BB0B39F-B3D3-404C-9A82-A8DE42B7FAA4}"/>
            </a:ext>
          </a:extLst>
        </xdr:cNvPr>
        <xdr:cNvSpPr/>
      </xdr:nvSpPr>
      <xdr:spPr>
        <a:xfrm>
          <a:off x="14541500" y="1790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125730</xdr:rowOff>
    </xdr:from>
    <xdr:to>
      <xdr:col>81</xdr:col>
      <xdr:colOff>50800</xdr:colOff>
      <xdr:row>105</xdr:row>
      <xdr:rowOff>5714</xdr:rowOff>
    </xdr:to>
    <xdr:cxnSp macro="">
      <xdr:nvCxnSpPr>
        <xdr:cNvPr id="875" name="直線コネクタ 874">
          <a:extLst>
            <a:ext uri="{FF2B5EF4-FFF2-40B4-BE49-F238E27FC236}">
              <a16:creationId xmlns:a16="http://schemas.microsoft.com/office/drawing/2014/main" id="{A2C21662-F867-407E-BBFD-20259122B9B3}"/>
            </a:ext>
          </a:extLst>
        </xdr:cNvPr>
        <xdr:cNvCxnSpPr/>
      </xdr:nvCxnSpPr>
      <xdr:spPr>
        <a:xfrm>
          <a:off x="14592300" y="17956530"/>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13970</xdr:rowOff>
    </xdr:from>
    <xdr:to>
      <xdr:col>72</xdr:col>
      <xdr:colOff>38100</xdr:colOff>
      <xdr:row>104</xdr:row>
      <xdr:rowOff>115570</xdr:rowOff>
    </xdr:to>
    <xdr:sp macro="" textlink="">
      <xdr:nvSpPr>
        <xdr:cNvPr id="876" name="楕円 875">
          <a:extLst>
            <a:ext uri="{FF2B5EF4-FFF2-40B4-BE49-F238E27FC236}">
              <a16:creationId xmlns:a16="http://schemas.microsoft.com/office/drawing/2014/main" id="{DE040EFE-D4D5-4361-87EA-349964B7B288}"/>
            </a:ext>
          </a:extLst>
        </xdr:cNvPr>
        <xdr:cNvSpPr/>
      </xdr:nvSpPr>
      <xdr:spPr>
        <a:xfrm>
          <a:off x="13652500" y="1784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64770</xdr:rowOff>
    </xdr:from>
    <xdr:to>
      <xdr:col>76</xdr:col>
      <xdr:colOff>114300</xdr:colOff>
      <xdr:row>104</xdr:row>
      <xdr:rowOff>125730</xdr:rowOff>
    </xdr:to>
    <xdr:cxnSp macro="">
      <xdr:nvCxnSpPr>
        <xdr:cNvPr id="877" name="直線コネクタ 876">
          <a:extLst>
            <a:ext uri="{FF2B5EF4-FFF2-40B4-BE49-F238E27FC236}">
              <a16:creationId xmlns:a16="http://schemas.microsoft.com/office/drawing/2014/main" id="{CF1F9F34-A8C8-4550-A31E-3C849A8D7D86}"/>
            </a:ext>
          </a:extLst>
        </xdr:cNvPr>
        <xdr:cNvCxnSpPr/>
      </xdr:nvCxnSpPr>
      <xdr:spPr>
        <a:xfrm>
          <a:off x="13703300" y="1789557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149225</xdr:rowOff>
    </xdr:from>
    <xdr:to>
      <xdr:col>67</xdr:col>
      <xdr:colOff>101600</xdr:colOff>
      <xdr:row>104</xdr:row>
      <xdr:rowOff>79375</xdr:rowOff>
    </xdr:to>
    <xdr:sp macro="" textlink="">
      <xdr:nvSpPr>
        <xdr:cNvPr id="878" name="楕円 877">
          <a:extLst>
            <a:ext uri="{FF2B5EF4-FFF2-40B4-BE49-F238E27FC236}">
              <a16:creationId xmlns:a16="http://schemas.microsoft.com/office/drawing/2014/main" id="{BE3CCAB3-39A2-4683-8F4C-7462BBEDF2D1}"/>
            </a:ext>
          </a:extLst>
        </xdr:cNvPr>
        <xdr:cNvSpPr/>
      </xdr:nvSpPr>
      <xdr:spPr>
        <a:xfrm>
          <a:off x="12763500" y="1780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28575</xdr:rowOff>
    </xdr:from>
    <xdr:to>
      <xdr:col>71</xdr:col>
      <xdr:colOff>177800</xdr:colOff>
      <xdr:row>104</xdr:row>
      <xdr:rowOff>64770</xdr:rowOff>
    </xdr:to>
    <xdr:cxnSp macro="">
      <xdr:nvCxnSpPr>
        <xdr:cNvPr id="879" name="直線コネクタ 878">
          <a:extLst>
            <a:ext uri="{FF2B5EF4-FFF2-40B4-BE49-F238E27FC236}">
              <a16:creationId xmlns:a16="http://schemas.microsoft.com/office/drawing/2014/main" id="{3BF70E11-1C7F-43AF-9F66-C2BC395BDA86}"/>
            </a:ext>
          </a:extLst>
        </xdr:cNvPr>
        <xdr:cNvCxnSpPr/>
      </xdr:nvCxnSpPr>
      <xdr:spPr>
        <a:xfrm>
          <a:off x="12814300" y="1785937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48277</xdr:rowOff>
    </xdr:from>
    <xdr:ext cx="405111" cy="259045"/>
    <xdr:sp macro="" textlink="">
      <xdr:nvSpPr>
        <xdr:cNvPr id="880" name="n_1aveValue【庁舎】&#10;有形固定資産減価償却率">
          <a:extLst>
            <a:ext uri="{FF2B5EF4-FFF2-40B4-BE49-F238E27FC236}">
              <a16:creationId xmlns:a16="http://schemas.microsoft.com/office/drawing/2014/main" id="{FB9D6EEA-C4C9-48C5-8D47-5E128ECF53D9}"/>
            </a:ext>
          </a:extLst>
        </xdr:cNvPr>
        <xdr:cNvSpPr txBox="1"/>
      </xdr:nvSpPr>
      <xdr:spPr>
        <a:xfrm>
          <a:off x="15266044" y="1753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19702</xdr:rowOff>
    </xdr:from>
    <xdr:ext cx="405111" cy="259045"/>
    <xdr:sp macro="" textlink="">
      <xdr:nvSpPr>
        <xdr:cNvPr id="881" name="n_2aveValue【庁舎】&#10;有形固定資産減価償却率">
          <a:extLst>
            <a:ext uri="{FF2B5EF4-FFF2-40B4-BE49-F238E27FC236}">
              <a16:creationId xmlns:a16="http://schemas.microsoft.com/office/drawing/2014/main" id="{DC5911B4-0A58-44F3-A07B-C0D4D2B8EC4E}"/>
            </a:ext>
          </a:extLst>
        </xdr:cNvPr>
        <xdr:cNvSpPr txBox="1"/>
      </xdr:nvSpPr>
      <xdr:spPr>
        <a:xfrm>
          <a:off x="14389744" y="1750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164482</xdr:rowOff>
    </xdr:from>
    <xdr:ext cx="405111" cy="259045"/>
    <xdr:sp macro="" textlink="">
      <xdr:nvSpPr>
        <xdr:cNvPr id="882" name="n_3aveValue【庁舎】&#10;有形固定資産減価償却率">
          <a:extLst>
            <a:ext uri="{FF2B5EF4-FFF2-40B4-BE49-F238E27FC236}">
              <a16:creationId xmlns:a16="http://schemas.microsoft.com/office/drawing/2014/main" id="{112C10D8-3949-497E-A95A-44E83BE13C9C}"/>
            </a:ext>
          </a:extLst>
        </xdr:cNvPr>
        <xdr:cNvSpPr txBox="1"/>
      </xdr:nvSpPr>
      <xdr:spPr>
        <a:xfrm>
          <a:off x="13500744" y="1748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6366</xdr:rowOff>
    </xdr:from>
    <xdr:ext cx="405111" cy="259045"/>
    <xdr:sp macro="" textlink="">
      <xdr:nvSpPr>
        <xdr:cNvPr id="883" name="n_4aveValue【庁舎】&#10;有形固定資産減価償却率">
          <a:extLst>
            <a:ext uri="{FF2B5EF4-FFF2-40B4-BE49-F238E27FC236}">
              <a16:creationId xmlns:a16="http://schemas.microsoft.com/office/drawing/2014/main" id="{CB91940C-6217-4630-A914-D5F0504BEFFF}"/>
            </a:ext>
          </a:extLst>
        </xdr:cNvPr>
        <xdr:cNvSpPr txBox="1"/>
      </xdr:nvSpPr>
      <xdr:spPr>
        <a:xfrm>
          <a:off x="12611744" y="1749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47641</xdr:rowOff>
    </xdr:from>
    <xdr:ext cx="405111" cy="259045"/>
    <xdr:sp macro="" textlink="">
      <xdr:nvSpPr>
        <xdr:cNvPr id="884" name="n_1mainValue【庁舎】&#10;有形固定資産減価償却率">
          <a:extLst>
            <a:ext uri="{FF2B5EF4-FFF2-40B4-BE49-F238E27FC236}">
              <a16:creationId xmlns:a16="http://schemas.microsoft.com/office/drawing/2014/main" id="{646633FD-B859-469C-8BE5-B7C1883F51E0}"/>
            </a:ext>
          </a:extLst>
        </xdr:cNvPr>
        <xdr:cNvSpPr txBox="1"/>
      </xdr:nvSpPr>
      <xdr:spPr>
        <a:xfrm>
          <a:off x="15266044" y="18049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167657</xdr:rowOff>
    </xdr:from>
    <xdr:ext cx="405111" cy="259045"/>
    <xdr:sp macro="" textlink="">
      <xdr:nvSpPr>
        <xdr:cNvPr id="885" name="n_2mainValue【庁舎】&#10;有形固定資産減価償却率">
          <a:extLst>
            <a:ext uri="{FF2B5EF4-FFF2-40B4-BE49-F238E27FC236}">
              <a16:creationId xmlns:a16="http://schemas.microsoft.com/office/drawing/2014/main" id="{D4379827-EF28-4A46-A62E-6FF5580FEBC9}"/>
            </a:ext>
          </a:extLst>
        </xdr:cNvPr>
        <xdr:cNvSpPr txBox="1"/>
      </xdr:nvSpPr>
      <xdr:spPr>
        <a:xfrm>
          <a:off x="14389744" y="1799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106697</xdr:rowOff>
    </xdr:from>
    <xdr:ext cx="405111" cy="259045"/>
    <xdr:sp macro="" textlink="">
      <xdr:nvSpPr>
        <xdr:cNvPr id="886" name="n_3mainValue【庁舎】&#10;有形固定資産減価償却率">
          <a:extLst>
            <a:ext uri="{FF2B5EF4-FFF2-40B4-BE49-F238E27FC236}">
              <a16:creationId xmlns:a16="http://schemas.microsoft.com/office/drawing/2014/main" id="{249C57A1-CE15-43E1-99E6-E3B3E3B9B5EE}"/>
            </a:ext>
          </a:extLst>
        </xdr:cNvPr>
        <xdr:cNvSpPr txBox="1"/>
      </xdr:nvSpPr>
      <xdr:spPr>
        <a:xfrm>
          <a:off x="13500744" y="1793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70502</xdr:rowOff>
    </xdr:from>
    <xdr:ext cx="405111" cy="259045"/>
    <xdr:sp macro="" textlink="">
      <xdr:nvSpPr>
        <xdr:cNvPr id="887" name="n_4mainValue【庁舎】&#10;有形固定資産減価償却率">
          <a:extLst>
            <a:ext uri="{FF2B5EF4-FFF2-40B4-BE49-F238E27FC236}">
              <a16:creationId xmlns:a16="http://schemas.microsoft.com/office/drawing/2014/main" id="{73B797F2-789E-4ED2-9B76-30A194AEA4C8}"/>
            </a:ext>
          </a:extLst>
        </xdr:cNvPr>
        <xdr:cNvSpPr txBox="1"/>
      </xdr:nvSpPr>
      <xdr:spPr>
        <a:xfrm>
          <a:off x="12611744" y="1790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8" name="正方形/長方形 887">
          <a:extLst>
            <a:ext uri="{FF2B5EF4-FFF2-40B4-BE49-F238E27FC236}">
              <a16:creationId xmlns:a16="http://schemas.microsoft.com/office/drawing/2014/main" id="{B8F98273-ACB5-4063-BB04-1D796458D51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9" name="正方形/長方形 888">
          <a:extLst>
            <a:ext uri="{FF2B5EF4-FFF2-40B4-BE49-F238E27FC236}">
              <a16:creationId xmlns:a16="http://schemas.microsoft.com/office/drawing/2014/main" id="{4321D81B-C0A3-4439-862B-0C66E885389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0" name="正方形/長方形 889">
          <a:extLst>
            <a:ext uri="{FF2B5EF4-FFF2-40B4-BE49-F238E27FC236}">
              <a16:creationId xmlns:a16="http://schemas.microsoft.com/office/drawing/2014/main" id="{EC1DE22F-7470-42EA-B416-0F83F0CA276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1" name="正方形/長方形 890">
          <a:extLst>
            <a:ext uri="{FF2B5EF4-FFF2-40B4-BE49-F238E27FC236}">
              <a16:creationId xmlns:a16="http://schemas.microsoft.com/office/drawing/2014/main" id="{828CDE4C-C4DC-458E-B09B-9A2EEEA1E88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2" name="正方形/長方形 891">
          <a:extLst>
            <a:ext uri="{FF2B5EF4-FFF2-40B4-BE49-F238E27FC236}">
              <a16:creationId xmlns:a16="http://schemas.microsoft.com/office/drawing/2014/main" id="{9F2E9145-AE20-48EE-8493-F61DE675246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3" name="正方形/長方形 892">
          <a:extLst>
            <a:ext uri="{FF2B5EF4-FFF2-40B4-BE49-F238E27FC236}">
              <a16:creationId xmlns:a16="http://schemas.microsoft.com/office/drawing/2014/main" id="{F5CCCF7A-CFF6-444F-83E8-BB77C3F818B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4" name="正方形/長方形 893">
          <a:extLst>
            <a:ext uri="{FF2B5EF4-FFF2-40B4-BE49-F238E27FC236}">
              <a16:creationId xmlns:a16="http://schemas.microsoft.com/office/drawing/2014/main" id="{3560F038-EA52-41C0-9361-0903AA8E7D7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5" name="正方形/長方形 894">
          <a:extLst>
            <a:ext uri="{FF2B5EF4-FFF2-40B4-BE49-F238E27FC236}">
              <a16:creationId xmlns:a16="http://schemas.microsoft.com/office/drawing/2014/main" id="{B42E184D-2058-491E-BBF5-BEE70A9CA34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6" name="テキスト ボックス 895">
          <a:extLst>
            <a:ext uri="{FF2B5EF4-FFF2-40B4-BE49-F238E27FC236}">
              <a16:creationId xmlns:a16="http://schemas.microsoft.com/office/drawing/2014/main" id="{ABDD54D0-943C-4D3C-B136-13CCA9D8CA8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7" name="直線コネクタ 896">
          <a:extLst>
            <a:ext uri="{FF2B5EF4-FFF2-40B4-BE49-F238E27FC236}">
              <a16:creationId xmlns:a16="http://schemas.microsoft.com/office/drawing/2014/main" id="{D4968C39-EE3D-4473-97CC-1877A1A9FC3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98" name="直線コネクタ 897">
          <a:extLst>
            <a:ext uri="{FF2B5EF4-FFF2-40B4-BE49-F238E27FC236}">
              <a16:creationId xmlns:a16="http://schemas.microsoft.com/office/drawing/2014/main" id="{B8653546-93E8-46E2-AED5-EA554E273018}"/>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99" name="テキスト ボックス 898">
          <a:extLst>
            <a:ext uri="{FF2B5EF4-FFF2-40B4-BE49-F238E27FC236}">
              <a16:creationId xmlns:a16="http://schemas.microsoft.com/office/drawing/2014/main" id="{E025967D-F736-43C6-90BB-822F7DA2F789}"/>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0" name="直線コネクタ 899">
          <a:extLst>
            <a:ext uri="{FF2B5EF4-FFF2-40B4-BE49-F238E27FC236}">
              <a16:creationId xmlns:a16="http://schemas.microsoft.com/office/drawing/2014/main" id="{A00FCD24-E4C4-4342-A6BB-6AC4E6C84FE3}"/>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1" name="テキスト ボックス 900">
          <a:extLst>
            <a:ext uri="{FF2B5EF4-FFF2-40B4-BE49-F238E27FC236}">
              <a16:creationId xmlns:a16="http://schemas.microsoft.com/office/drawing/2014/main" id="{C4DBDFE3-950F-4B30-8721-9FB5B3C8690F}"/>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2" name="直線コネクタ 901">
          <a:extLst>
            <a:ext uri="{FF2B5EF4-FFF2-40B4-BE49-F238E27FC236}">
              <a16:creationId xmlns:a16="http://schemas.microsoft.com/office/drawing/2014/main" id="{738A2500-1B9A-4A70-AF03-EF70654A100A}"/>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3" name="テキスト ボックス 902">
          <a:extLst>
            <a:ext uri="{FF2B5EF4-FFF2-40B4-BE49-F238E27FC236}">
              <a16:creationId xmlns:a16="http://schemas.microsoft.com/office/drawing/2014/main" id="{1CA15668-F377-4C6C-BE32-DC7961F899F2}"/>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4" name="直線コネクタ 903">
          <a:extLst>
            <a:ext uri="{FF2B5EF4-FFF2-40B4-BE49-F238E27FC236}">
              <a16:creationId xmlns:a16="http://schemas.microsoft.com/office/drawing/2014/main" id="{B912260D-6EDE-44F7-9B76-ACC3F4ACDBFB}"/>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5" name="テキスト ボックス 904">
          <a:extLst>
            <a:ext uri="{FF2B5EF4-FFF2-40B4-BE49-F238E27FC236}">
              <a16:creationId xmlns:a16="http://schemas.microsoft.com/office/drawing/2014/main" id="{56E274DE-3ED6-4615-A21F-DB4576B5B3B3}"/>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6" name="直線コネクタ 905">
          <a:extLst>
            <a:ext uri="{FF2B5EF4-FFF2-40B4-BE49-F238E27FC236}">
              <a16:creationId xmlns:a16="http://schemas.microsoft.com/office/drawing/2014/main" id="{0AFCF8EA-8A21-48BF-9BBF-0971C86DC1A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7" name="テキスト ボックス 906">
          <a:extLst>
            <a:ext uri="{FF2B5EF4-FFF2-40B4-BE49-F238E27FC236}">
              <a16:creationId xmlns:a16="http://schemas.microsoft.com/office/drawing/2014/main" id="{C45F1CC1-1642-446E-93B9-BFDCFCAD39F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8" name="【庁舎】&#10;一人当たり面積グラフ枠">
          <a:extLst>
            <a:ext uri="{FF2B5EF4-FFF2-40B4-BE49-F238E27FC236}">
              <a16:creationId xmlns:a16="http://schemas.microsoft.com/office/drawing/2014/main" id="{DCA29B1A-F81B-4DCA-AD93-5DD1031CA84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35052</xdr:rowOff>
    </xdr:from>
    <xdr:to>
      <xdr:col>116</xdr:col>
      <xdr:colOff>62864</xdr:colOff>
      <xdr:row>106</xdr:row>
      <xdr:rowOff>99061</xdr:rowOff>
    </xdr:to>
    <xdr:cxnSp macro="">
      <xdr:nvCxnSpPr>
        <xdr:cNvPr id="909" name="直線コネクタ 908">
          <a:extLst>
            <a:ext uri="{FF2B5EF4-FFF2-40B4-BE49-F238E27FC236}">
              <a16:creationId xmlns:a16="http://schemas.microsoft.com/office/drawing/2014/main" id="{D8FD00BE-45CE-4F5F-A80A-5FFCC25E3B8E}"/>
            </a:ext>
          </a:extLst>
        </xdr:cNvPr>
        <xdr:cNvCxnSpPr/>
      </xdr:nvCxnSpPr>
      <xdr:spPr>
        <a:xfrm flipV="1">
          <a:off x="22160864" y="17180052"/>
          <a:ext cx="0" cy="1092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102888</xdr:rowOff>
    </xdr:from>
    <xdr:ext cx="469744" cy="259045"/>
    <xdr:sp macro="" textlink="">
      <xdr:nvSpPr>
        <xdr:cNvPr id="910" name="【庁舎】&#10;一人当たり面積最小値テキスト">
          <a:extLst>
            <a:ext uri="{FF2B5EF4-FFF2-40B4-BE49-F238E27FC236}">
              <a16:creationId xmlns:a16="http://schemas.microsoft.com/office/drawing/2014/main" id="{288AE87F-36A6-4274-8CB8-E9A37E9ECFEB}"/>
            </a:ext>
          </a:extLst>
        </xdr:cNvPr>
        <xdr:cNvSpPr txBox="1"/>
      </xdr:nvSpPr>
      <xdr:spPr>
        <a:xfrm>
          <a:off x="22199600" y="1827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99061</xdr:rowOff>
    </xdr:from>
    <xdr:to>
      <xdr:col>116</xdr:col>
      <xdr:colOff>152400</xdr:colOff>
      <xdr:row>106</xdr:row>
      <xdr:rowOff>99061</xdr:rowOff>
    </xdr:to>
    <xdr:cxnSp macro="">
      <xdr:nvCxnSpPr>
        <xdr:cNvPr id="911" name="直線コネクタ 910">
          <a:extLst>
            <a:ext uri="{FF2B5EF4-FFF2-40B4-BE49-F238E27FC236}">
              <a16:creationId xmlns:a16="http://schemas.microsoft.com/office/drawing/2014/main" id="{F4E2EF1D-4C37-4C1F-8850-5C9DBC52A2AA}"/>
            </a:ext>
          </a:extLst>
        </xdr:cNvPr>
        <xdr:cNvCxnSpPr/>
      </xdr:nvCxnSpPr>
      <xdr:spPr>
        <a:xfrm>
          <a:off x="22072600" y="18272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153179</xdr:rowOff>
    </xdr:from>
    <xdr:ext cx="469744" cy="259045"/>
    <xdr:sp macro="" textlink="">
      <xdr:nvSpPr>
        <xdr:cNvPr id="912" name="【庁舎】&#10;一人当たり面積最大値テキスト">
          <a:extLst>
            <a:ext uri="{FF2B5EF4-FFF2-40B4-BE49-F238E27FC236}">
              <a16:creationId xmlns:a16="http://schemas.microsoft.com/office/drawing/2014/main" id="{A7D08DC5-B754-4097-8203-42DD60625E6D}"/>
            </a:ext>
          </a:extLst>
        </xdr:cNvPr>
        <xdr:cNvSpPr txBox="1"/>
      </xdr:nvSpPr>
      <xdr:spPr>
        <a:xfrm>
          <a:off x="22199600" y="16955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35052</xdr:rowOff>
    </xdr:from>
    <xdr:to>
      <xdr:col>116</xdr:col>
      <xdr:colOff>152400</xdr:colOff>
      <xdr:row>100</xdr:row>
      <xdr:rowOff>35052</xdr:rowOff>
    </xdr:to>
    <xdr:cxnSp macro="">
      <xdr:nvCxnSpPr>
        <xdr:cNvPr id="913" name="直線コネクタ 912">
          <a:extLst>
            <a:ext uri="{FF2B5EF4-FFF2-40B4-BE49-F238E27FC236}">
              <a16:creationId xmlns:a16="http://schemas.microsoft.com/office/drawing/2014/main" id="{ED2BB5AD-7FBB-4634-930D-08741E2ADACD}"/>
            </a:ext>
          </a:extLst>
        </xdr:cNvPr>
        <xdr:cNvCxnSpPr/>
      </xdr:nvCxnSpPr>
      <xdr:spPr>
        <a:xfrm>
          <a:off x="22072600" y="1718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75709</xdr:rowOff>
    </xdr:from>
    <xdr:ext cx="469744" cy="259045"/>
    <xdr:sp macro="" textlink="">
      <xdr:nvSpPr>
        <xdr:cNvPr id="914" name="【庁舎】&#10;一人当たり面積平均値テキスト">
          <a:extLst>
            <a:ext uri="{FF2B5EF4-FFF2-40B4-BE49-F238E27FC236}">
              <a16:creationId xmlns:a16="http://schemas.microsoft.com/office/drawing/2014/main" id="{274CF42E-1C6C-4E9C-9EC4-D54DC008146E}"/>
            </a:ext>
          </a:extLst>
        </xdr:cNvPr>
        <xdr:cNvSpPr txBox="1"/>
      </xdr:nvSpPr>
      <xdr:spPr>
        <a:xfrm>
          <a:off x="22199600" y="17735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52832</xdr:rowOff>
    </xdr:from>
    <xdr:to>
      <xdr:col>116</xdr:col>
      <xdr:colOff>114300</xdr:colOff>
      <xdr:row>104</xdr:row>
      <xdr:rowOff>154432</xdr:rowOff>
    </xdr:to>
    <xdr:sp macro="" textlink="">
      <xdr:nvSpPr>
        <xdr:cNvPr id="915" name="フローチャート: 判断 914">
          <a:extLst>
            <a:ext uri="{FF2B5EF4-FFF2-40B4-BE49-F238E27FC236}">
              <a16:creationId xmlns:a16="http://schemas.microsoft.com/office/drawing/2014/main" id="{813B35E3-CF1B-476A-909C-0D216F7EFAC2}"/>
            </a:ext>
          </a:extLst>
        </xdr:cNvPr>
        <xdr:cNvSpPr/>
      </xdr:nvSpPr>
      <xdr:spPr>
        <a:xfrm>
          <a:off x="22110700" y="1788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43687</xdr:rowOff>
    </xdr:from>
    <xdr:to>
      <xdr:col>112</xdr:col>
      <xdr:colOff>38100</xdr:colOff>
      <xdr:row>104</xdr:row>
      <xdr:rowOff>145287</xdr:rowOff>
    </xdr:to>
    <xdr:sp macro="" textlink="">
      <xdr:nvSpPr>
        <xdr:cNvPr id="916" name="フローチャート: 判断 915">
          <a:extLst>
            <a:ext uri="{FF2B5EF4-FFF2-40B4-BE49-F238E27FC236}">
              <a16:creationId xmlns:a16="http://schemas.microsoft.com/office/drawing/2014/main" id="{5C10FD8A-0F33-4DBF-A300-CCF8135B3EBE}"/>
            </a:ext>
          </a:extLst>
        </xdr:cNvPr>
        <xdr:cNvSpPr/>
      </xdr:nvSpPr>
      <xdr:spPr>
        <a:xfrm>
          <a:off x="21272500" y="1787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52832</xdr:rowOff>
    </xdr:from>
    <xdr:to>
      <xdr:col>107</xdr:col>
      <xdr:colOff>101600</xdr:colOff>
      <xdr:row>104</xdr:row>
      <xdr:rowOff>154432</xdr:rowOff>
    </xdr:to>
    <xdr:sp macro="" textlink="">
      <xdr:nvSpPr>
        <xdr:cNvPr id="917" name="フローチャート: 判断 916">
          <a:extLst>
            <a:ext uri="{FF2B5EF4-FFF2-40B4-BE49-F238E27FC236}">
              <a16:creationId xmlns:a16="http://schemas.microsoft.com/office/drawing/2014/main" id="{05D1223A-47D6-485F-BEEE-71389EC0494B}"/>
            </a:ext>
          </a:extLst>
        </xdr:cNvPr>
        <xdr:cNvSpPr/>
      </xdr:nvSpPr>
      <xdr:spPr>
        <a:xfrm>
          <a:off x="20383500" y="1788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61976</xdr:rowOff>
    </xdr:from>
    <xdr:to>
      <xdr:col>102</xdr:col>
      <xdr:colOff>165100</xdr:colOff>
      <xdr:row>104</xdr:row>
      <xdr:rowOff>163576</xdr:rowOff>
    </xdr:to>
    <xdr:sp macro="" textlink="">
      <xdr:nvSpPr>
        <xdr:cNvPr id="918" name="フローチャート: 判断 917">
          <a:extLst>
            <a:ext uri="{FF2B5EF4-FFF2-40B4-BE49-F238E27FC236}">
              <a16:creationId xmlns:a16="http://schemas.microsoft.com/office/drawing/2014/main" id="{DFCE324E-D2D5-4757-8E4B-12D7F5AC9E12}"/>
            </a:ext>
          </a:extLst>
        </xdr:cNvPr>
        <xdr:cNvSpPr/>
      </xdr:nvSpPr>
      <xdr:spPr>
        <a:xfrm>
          <a:off x="19494500" y="1789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66548</xdr:rowOff>
    </xdr:from>
    <xdr:to>
      <xdr:col>98</xdr:col>
      <xdr:colOff>38100</xdr:colOff>
      <xdr:row>104</xdr:row>
      <xdr:rowOff>168148</xdr:rowOff>
    </xdr:to>
    <xdr:sp macro="" textlink="">
      <xdr:nvSpPr>
        <xdr:cNvPr id="919" name="フローチャート: 判断 918">
          <a:extLst>
            <a:ext uri="{FF2B5EF4-FFF2-40B4-BE49-F238E27FC236}">
              <a16:creationId xmlns:a16="http://schemas.microsoft.com/office/drawing/2014/main" id="{47C6FFD4-05C9-487E-A57A-C76210441ED8}"/>
            </a:ext>
          </a:extLst>
        </xdr:cNvPr>
        <xdr:cNvSpPr/>
      </xdr:nvSpPr>
      <xdr:spPr>
        <a:xfrm>
          <a:off x="18605500" y="1789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0" name="テキスト ボックス 919">
          <a:extLst>
            <a:ext uri="{FF2B5EF4-FFF2-40B4-BE49-F238E27FC236}">
              <a16:creationId xmlns:a16="http://schemas.microsoft.com/office/drawing/2014/main" id="{B78C1FCA-4D4E-44BD-8110-7347961CE34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E8F95591-86F6-4BDD-9B74-2CB72C4365A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6DF94A15-CB9D-42C4-9EBB-5C479A35328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4A4D5DE1-E928-4D50-844F-059E4C5D2CD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D0494648-A916-4DAF-BCB2-276AC32A2C4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4826</xdr:rowOff>
    </xdr:from>
    <xdr:to>
      <xdr:col>116</xdr:col>
      <xdr:colOff>114300</xdr:colOff>
      <xdr:row>105</xdr:row>
      <xdr:rowOff>106426</xdr:rowOff>
    </xdr:to>
    <xdr:sp macro="" textlink="">
      <xdr:nvSpPr>
        <xdr:cNvPr id="925" name="楕円 924">
          <a:extLst>
            <a:ext uri="{FF2B5EF4-FFF2-40B4-BE49-F238E27FC236}">
              <a16:creationId xmlns:a16="http://schemas.microsoft.com/office/drawing/2014/main" id="{FA277E41-D91B-42C4-B008-3C7EE48A4D4E}"/>
            </a:ext>
          </a:extLst>
        </xdr:cNvPr>
        <xdr:cNvSpPr/>
      </xdr:nvSpPr>
      <xdr:spPr>
        <a:xfrm>
          <a:off x="22110700" y="1800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154703</xdr:rowOff>
    </xdr:from>
    <xdr:ext cx="469744" cy="259045"/>
    <xdr:sp macro="" textlink="">
      <xdr:nvSpPr>
        <xdr:cNvPr id="926" name="【庁舎】&#10;一人当たり面積該当値テキスト">
          <a:extLst>
            <a:ext uri="{FF2B5EF4-FFF2-40B4-BE49-F238E27FC236}">
              <a16:creationId xmlns:a16="http://schemas.microsoft.com/office/drawing/2014/main" id="{5B5BC68D-736D-4860-8066-3D56B2B1F396}"/>
            </a:ext>
          </a:extLst>
        </xdr:cNvPr>
        <xdr:cNvSpPr txBox="1"/>
      </xdr:nvSpPr>
      <xdr:spPr>
        <a:xfrm>
          <a:off x="22199600" y="17985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4826</xdr:rowOff>
    </xdr:from>
    <xdr:to>
      <xdr:col>112</xdr:col>
      <xdr:colOff>38100</xdr:colOff>
      <xdr:row>105</xdr:row>
      <xdr:rowOff>106426</xdr:rowOff>
    </xdr:to>
    <xdr:sp macro="" textlink="">
      <xdr:nvSpPr>
        <xdr:cNvPr id="927" name="楕円 926">
          <a:extLst>
            <a:ext uri="{FF2B5EF4-FFF2-40B4-BE49-F238E27FC236}">
              <a16:creationId xmlns:a16="http://schemas.microsoft.com/office/drawing/2014/main" id="{69A11BA4-3F0F-4B0F-88E6-788D38FABBE5}"/>
            </a:ext>
          </a:extLst>
        </xdr:cNvPr>
        <xdr:cNvSpPr/>
      </xdr:nvSpPr>
      <xdr:spPr>
        <a:xfrm>
          <a:off x="21272500" y="1800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55626</xdr:rowOff>
    </xdr:from>
    <xdr:to>
      <xdr:col>116</xdr:col>
      <xdr:colOff>63500</xdr:colOff>
      <xdr:row>105</xdr:row>
      <xdr:rowOff>55626</xdr:rowOff>
    </xdr:to>
    <xdr:cxnSp macro="">
      <xdr:nvCxnSpPr>
        <xdr:cNvPr id="928" name="直線コネクタ 927">
          <a:extLst>
            <a:ext uri="{FF2B5EF4-FFF2-40B4-BE49-F238E27FC236}">
              <a16:creationId xmlns:a16="http://schemas.microsoft.com/office/drawing/2014/main" id="{59524B24-4204-451F-BDB5-9092D047CA75}"/>
            </a:ext>
          </a:extLst>
        </xdr:cNvPr>
        <xdr:cNvCxnSpPr/>
      </xdr:nvCxnSpPr>
      <xdr:spPr>
        <a:xfrm>
          <a:off x="21323300" y="1805787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9398</xdr:rowOff>
    </xdr:from>
    <xdr:to>
      <xdr:col>107</xdr:col>
      <xdr:colOff>101600</xdr:colOff>
      <xdr:row>105</xdr:row>
      <xdr:rowOff>110998</xdr:rowOff>
    </xdr:to>
    <xdr:sp macro="" textlink="">
      <xdr:nvSpPr>
        <xdr:cNvPr id="929" name="楕円 928">
          <a:extLst>
            <a:ext uri="{FF2B5EF4-FFF2-40B4-BE49-F238E27FC236}">
              <a16:creationId xmlns:a16="http://schemas.microsoft.com/office/drawing/2014/main" id="{0393A10B-770C-4F85-829D-82548D77AED1}"/>
            </a:ext>
          </a:extLst>
        </xdr:cNvPr>
        <xdr:cNvSpPr/>
      </xdr:nvSpPr>
      <xdr:spPr>
        <a:xfrm>
          <a:off x="20383500" y="1801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55626</xdr:rowOff>
    </xdr:from>
    <xdr:to>
      <xdr:col>111</xdr:col>
      <xdr:colOff>177800</xdr:colOff>
      <xdr:row>105</xdr:row>
      <xdr:rowOff>60198</xdr:rowOff>
    </xdr:to>
    <xdr:cxnSp macro="">
      <xdr:nvCxnSpPr>
        <xdr:cNvPr id="930" name="直線コネクタ 929">
          <a:extLst>
            <a:ext uri="{FF2B5EF4-FFF2-40B4-BE49-F238E27FC236}">
              <a16:creationId xmlns:a16="http://schemas.microsoft.com/office/drawing/2014/main" id="{CDD3C0A3-7AD9-4CC3-8A5F-D0EEEFDD0A7D}"/>
            </a:ext>
          </a:extLst>
        </xdr:cNvPr>
        <xdr:cNvCxnSpPr/>
      </xdr:nvCxnSpPr>
      <xdr:spPr>
        <a:xfrm flipV="1">
          <a:off x="20434300" y="180578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9398</xdr:rowOff>
    </xdr:from>
    <xdr:to>
      <xdr:col>102</xdr:col>
      <xdr:colOff>165100</xdr:colOff>
      <xdr:row>105</xdr:row>
      <xdr:rowOff>110998</xdr:rowOff>
    </xdr:to>
    <xdr:sp macro="" textlink="">
      <xdr:nvSpPr>
        <xdr:cNvPr id="931" name="楕円 930">
          <a:extLst>
            <a:ext uri="{FF2B5EF4-FFF2-40B4-BE49-F238E27FC236}">
              <a16:creationId xmlns:a16="http://schemas.microsoft.com/office/drawing/2014/main" id="{A5D65251-A63B-4100-909F-C53098DAC1BB}"/>
            </a:ext>
          </a:extLst>
        </xdr:cNvPr>
        <xdr:cNvSpPr/>
      </xdr:nvSpPr>
      <xdr:spPr>
        <a:xfrm>
          <a:off x="19494500" y="1801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60198</xdr:rowOff>
    </xdr:from>
    <xdr:to>
      <xdr:col>107</xdr:col>
      <xdr:colOff>50800</xdr:colOff>
      <xdr:row>105</xdr:row>
      <xdr:rowOff>60198</xdr:rowOff>
    </xdr:to>
    <xdr:cxnSp macro="">
      <xdr:nvCxnSpPr>
        <xdr:cNvPr id="932" name="直線コネクタ 931">
          <a:extLst>
            <a:ext uri="{FF2B5EF4-FFF2-40B4-BE49-F238E27FC236}">
              <a16:creationId xmlns:a16="http://schemas.microsoft.com/office/drawing/2014/main" id="{7CCAAEF0-780A-4F80-923C-2D56AF119407}"/>
            </a:ext>
          </a:extLst>
        </xdr:cNvPr>
        <xdr:cNvCxnSpPr/>
      </xdr:nvCxnSpPr>
      <xdr:spPr>
        <a:xfrm>
          <a:off x="19545300" y="180624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9398</xdr:rowOff>
    </xdr:from>
    <xdr:to>
      <xdr:col>98</xdr:col>
      <xdr:colOff>38100</xdr:colOff>
      <xdr:row>105</xdr:row>
      <xdr:rowOff>110998</xdr:rowOff>
    </xdr:to>
    <xdr:sp macro="" textlink="">
      <xdr:nvSpPr>
        <xdr:cNvPr id="933" name="楕円 932">
          <a:extLst>
            <a:ext uri="{FF2B5EF4-FFF2-40B4-BE49-F238E27FC236}">
              <a16:creationId xmlns:a16="http://schemas.microsoft.com/office/drawing/2014/main" id="{65390EFD-44F6-4938-8FC8-9B21BDB0E696}"/>
            </a:ext>
          </a:extLst>
        </xdr:cNvPr>
        <xdr:cNvSpPr/>
      </xdr:nvSpPr>
      <xdr:spPr>
        <a:xfrm>
          <a:off x="18605500" y="1801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60198</xdr:rowOff>
    </xdr:from>
    <xdr:to>
      <xdr:col>102</xdr:col>
      <xdr:colOff>114300</xdr:colOff>
      <xdr:row>105</xdr:row>
      <xdr:rowOff>60198</xdr:rowOff>
    </xdr:to>
    <xdr:cxnSp macro="">
      <xdr:nvCxnSpPr>
        <xdr:cNvPr id="934" name="直線コネクタ 933">
          <a:extLst>
            <a:ext uri="{FF2B5EF4-FFF2-40B4-BE49-F238E27FC236}">
              <a16:creationId xmlns:a16="http://schemas.microsoft.com/office/drawing/2014/main" id="{DD490827-D4BE-44B7-9894-0541AE0A17AA}"/>
            </a:ext>
          </a:extLst>
        </xdr:cNvPr>
        <xdr:cNvCxnSpPr/>
      </xdr:nvCxnSpPr>
      <xdr:spPr>
        <a:xfrm>
          <a:off x="18656300" y="180624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161814</xdr:rowOff>
    </xdr:from>
    <xdr:ext cx="469744" cy="259045"/>
    <xdr:sp macro="" textlink="">
      <xdr:nvSpPr>
        <xdr:cNvPr id="935" name="n_1aveValue【庁舎】&#10;一人当たり面積">
          <a:extLst>
            <a:ext uri="{FF2B5EF4-FFF2-40B4-BE49-F238E27FC236}">
              <a16:creationId xmlns:a16="http://schemas.microsoft.com/office/drawing/2014/main" id="{BF06DB48-4907-494D-BA9A-73C1E699F03E}"/>
            </a:ext>
          </a:extLst>
        </xdr:cNvPr>
        <xdr:cNvSpPr txBox="1"/>
      </xdr:nvSpPr>
      <xdr:spPr>
        <a:xfrm>
          <a:off x="21075727" y="1764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170959</xdr:rowOff>
    </xdr:from>
    <xdr:ext cx="469744" cy="259045"/>
    <xdr:sp macro="" textlink="">
      <xdr:nvSpPr>
        <xdr:cNvPr id="936" name="n_2aveValue【庁舎】&#10;一人当たり面積">
          <a:extLst>
            <a:ext uri="{FF2B5EF4-FFF2-40B4-BE49-F238E27FC236}">
              <a16:creationId xmlns:a16="http://schemas.microsoft.com/office/drawing/2014/main" id="{615E18B5-DE31-46B1-AA24-C20443C321BD}"/>
            </a:ext>
          </a:extLst>
        </xdr:cNvPr>
        <xdr:cNvSpPr txBox="1"/>
      </xdr:nvSpPr>
      <xdr:spPr>
        <a:xfrm>
          <a:off x="20199427" y="1765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8653</xdr:rowOff>
    </xdr:from>
    <xdr:ext cx="469744" cy="259045"/>
    <xdr:sp macro="" textlink="">
      <xdr:nvSpPr>
        <xdr:cNvPr id="937" name="n_3aveValue【庁舎】&#10;一人当たり面積">
          <a:extLst>
            <a:ext uri="{FF2B5EF4-FFF2-40B4-BE49-F238E27FC236}">
              <a16:creationId xmlns:a16="http://schemas.microsoft.com/office/drawing/2014/main" id="{55715254-9FD6-46D9-900F-79232EBC7566}"/>
            </a:ext>
          </a:extLst>
        </xdr:cNvPr>
        <xdr:cNvSpPr txBox="1"/>
      </xdr:nvSpPr>
      <xdr:spPr>
        <a:xfrm>
          <a:off x="19310427" y="1766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13225</xdr:rowOff>
    </xdr:from>
    <xdr:ext cx="469744" cy="259045"/>
    <xdr:sp macro="" textlink="">
      <xdr:nvSpPr>
        <xdr:cNvPr id="938" name="n_4aveValue【庁舎】&#10;一人当たり面積">
          <a:extLst>
            <a:ext uri="{FF2B5EF4-FFF2-40B4-BE49-F238E27FC236}">
              <a16:creationId xmlns:a16="http://schemas.microsoft.com/office/drawing/2014/main" id="{CFEF0CDC-9636-419C-82BF-C3D2DB9D63A7}"/>
            </a:ext>
          </a:extLst>
        </xdr:cNvPr>
        <xdr:cNvSpPr txBox="1"/>
      </xdr:nvSpPr>
      <xdr:spPr>
        <a:xfrm>
          <a:off x="18421427" y="17672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97553</xdr:rowOff>
    </xdr:from>
    <xdr:ext cx="469744" cy="259045"/>
    <xdr:sp macro="" textlink="">
      <xdr:nvSpPr>
        <xdr:cNvPr id="939" name="n_1mainValue【庁舎】&#10;一人当たり面積">
          <a:extLst>
            <a:ext uri="{FF2B5EF4-FFF2-40B4-BE49-F238E27FC236}">
              <a16:creationId xmlns:a16="http://schemas.microsoft.com/office/drawing/2014/main" id="{032A18EC-F342-4280-A455-4C65DA63F14B}"/>
            </a:ext>
          </a:extLst>
        </xdr:cNvPr>
        <xdr:cNvSpPr txBox="1"/>
      </xdr:nvSpPr>
      <xdr:spPr>
        <a:xfrm>
          <a:off x="21075727" y="18099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102125</xdr:rowOff>
    </xdr:from>
    <xdr:ext cx="469744" cy="259045"/>
    <xdr:sp macro="" textlink="">
      <xdr:nvSpPr>
        <xdr:cNvPr id="940" name="n_2mainValue【庁舎】&#10;一人当たり面積">
          <a:extLst>
            <a:ext uri="{FF2B5EF4-FFF2-40B4-BE49-F238E27FC236}">
              <a16:creationId xmlns:a16="http://schemas.microsoft.com/office/drawing/2014/main" id="{3B759541-CB70-4F64-9356-40166B66AFC3}"/>
            </a:ext>
          </a:extLst>
        </xdr:cNvPr>
        <xdr:cNvSpPr txBox="1"/>
      </xdr:nvSpPr>
      <xdr:spPr>
        <a:xfrm>
          <a:off x="20199427" y="18104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102125</xdr:rowOff>
    </xdr:from>
    <xdr:ext cx="469744" cy="259045"/>
    <xdr:sp macro="" textlink="">
      <xdr:nvSpPr>
        <xdr:cNvPr id="941" name="n_3mainValue【庁舎】&#10;一人当たり面積">
          <a:extLst>
            <a:ext uri="{FF2B5EF4-FFF2-40B4-BE49-F238E27FC236}">
              <a16:creationId xmlns:a16="http://schemas.microsoft.com/office/drawing/2014/main" id="{CA8E1019-D78D-4740-BFEA-DBF13B5CDD69}"/>
            </a:ext>
          </a:extLst>
        </xdr:cNvPr>
        <xdr:cNvSpPr txBox="1"/>
      </xdr:nvSpPr>
      <xdr:spPr>
        <a:xfrm>
          <a:off x="19310427" y="18104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102125</xdr:rowOff>
    </xdr:from>
    <xdr:ext cx="469744" cy="259045"/>
    <xdr:sp macro="" textlink="">
      <xdr:nvSpPr>
        <xdr:cNvPr id="942" name="n_4mainValue【庁舎】&#10;一人当たり面積">
          <a:extLst>
            <a:ext uri="{FF2B5EF4-FFF2-40B4-BE49-F238E27FC236}">
              <a16:creationId xmlns:a16="http://schemas.microsoft.com/office/drawing/2014/main" id="{A6E6FAEE-6D2C-4B3A-A132-74B3109C72A4}"/>
            </a:ext>
          </a:extLst>
        </xdr:cNvPr>
        <xdr:cNvSpPr txBox="1"/>
      </xdr:nvSpPr>
      <xdr:spPr>
        <a:xfrm>
          <a:off x="18421427" y="18104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3" name="正方形/長方形 942">
          <a:extLst>
            <a:ext uri="{FF2B5EF4-FFF2-40B4-BE49-F238E27FC236}">
              <a16:creationId xmlns:a16="http://schemas.microsoft.com/office/drawing/2014/main" id="{7FAA63F2-FF0E-4D76-8249-80B7A44CE7E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4" name="正方形/長方形 943">
          <a:extLst>
            <a:ext uri="{FF2B5EF4-FFF2-40B4-BE49-F238E27FC236}">
              <a16:creationId xmlns:a16="http://schemas.microsoft.com/office/drawing/2014/main" id="{D86805F6-31D8-4FE4-B504-504B0CC319F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5" name="テキスト ボックス 944">
          <a:extLst>
            <a:ext uri="{FF2B5EF4-FFF2-40B4-BE49-F238E27FC236}">
              <a16:creationId xmlns:a16="http://schemas.microsoft.com/office/drawing/2014/main" id="{C4B23CF3-EA63-423E-AB61-994320C0C12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本市の有形固定資産減価償却率は，図書館，体育館・プール，保健センター・保健所，福祉施設，市民会館，庁舎は類似団体内平均より高く，施設の長寿命化を図るなど，老朽化対策を進めていく必要が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その他の資産については類似団体内平均を下回っている。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栃木県宇都宮市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515,831
505,034
416.85
241,033,466
234,161,210
3,552,518
106,725,227
145,134,979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44.1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基準財政収入額，基準財政需要額ともに前年度と比較し増加し，令和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年度の財政力指数（３ヵ年平均）は，前年度と同率となった。</a:t>
          </a:r>
        </a:p>
        <a:p>
          <a:r>
            <a:rPr kumimoji="1" lang="ja-JP" altLang="en-US" sz="1300">
              <a:latin typeface="ＭＳ Ｐゴシック" panose="020B0600070205080204" pitchFamily="50" charset="-128"/>
              <a:ea typeface="ＭＳ Ｐゴシック" panose="020B0600070205080204" pitchFamily="50" charset="-128"/>
            </a:rPr>
            <a:t>　今後も，自主的な財政運営を継続するため，都市の活力を高め，定住・交流人口の増加や多様な産業の集積などを促進し，安定的な財源確保に努めていく。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54428</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26628"/>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140805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54428</xdr:rowOff>
    </xdr:from>
    <xdr:to>
      <xdr:col>24</xdr:col>
      <xdr:colOff>12700</xdr:colOff>
      <xdr:row>36</xdr:row>
      <xdr:rowOff>54428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6350</xdr:rowOff>
    </xdr:from>
    <xdr:to>
      <xdr:col>23</xdr:col>
      <xdr:colOff>133350</xdr:colOff>
      <xdr:row>40</xdr:row>
      <xdr:rowOff>6350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68643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118127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160565</xdr:rowOff>
    </xdr:from>
    <xdr:to>
      <xdr:col>19</xdr:col>
      <xdr:colOff>133350</xdr:colOff>
      <xdr:row>40</xdr:row>
      <xdr:rowOff>6350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84711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26505</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2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143328</xdr:rowOff>
    </xdr:from>
    <xdr:to>
      <xdr:col>15</xdr:col>
      <xdr:colOff>82550</xdr:colOff>
      <xdr:row>39</xdr:row>
      <xdr:rowOff>160565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82987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26505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143328</xdr:rowOff>
    </xdr:from>
    <xdr:to>
      <xdr:col>11</xdr:col>
      <xdr:colOff>31750</xdr:colOff>
      <xdr:row>39</xdr:row>
      <xdr:rowOff>143328</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8298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163484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127000</xdr:rowOff>
    </xdr:from>
    <xdr:to>
      <xdr:col>23</xdr:col>
      <xdr:colOff>184150</xdr:colOff>
      <xdr:row>40</xdr:row>
      <xdr:rowOff>57150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143527</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65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127000</xdr:rowOff>
    </xdr:from>
    <xdr:to>
      <xdr:col>19</xdr:col>
      <xdr:colOff>184150</xdr:colOff>
      <xdr:row>40</xdr:row>
      <xdr:rowOff>57150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67327</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109765</xdr:rowOff>
    </xdr:from>
    <xdr:to>
      <xdr:col>15</xdr:col>
      <xdr:colOff>133350</xdr:colOff>
      <xdr:row>40</xdr:row>
      <xdr:rowOff>39915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50092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5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92528</xdr:rowOff>
    </xdr:from>
    <xdr:to>
      <xdr:col>11</xdr:col>
      <xdr:colOff>82550</xdr:colOff>
      <xdr:row>40</xdr:row>
      <xdr:rowOff>22678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77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32855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54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92528</xdr:rowOff>
    </xdr:from>
    <xdr:to>
      <xdr:col>7</xdr:col>
      <xdr:colOff>31750</xdr:colOff>
      <xdr:row>40</xdr:row>
      <xdr:rowOff>22678</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77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32855</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54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歳出において扶助費や物件費等の経常経費が増加したことに加え，歳入において地方交付税や地方債のうち臨時財政対策債等の一般財源が減少したことから，令和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ポイント上昇した。</a:t>
          </a: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引き続き，自主財源の積極的な確保に努めるとともに，内部努力の徹底により経常経費を抑制し，財政構造の弾力性の向上に努めることで，本市の中期財政計画上の目標である</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％台への向上を図る。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30226</xdr:rowOff>
    </xdr:from>
    <xdr:to>
      <xdr:col>23</xdr:col>
      <xdr:colOff>133350</xdr:colOff>
      <xdr:row>67</xdr:row>
      <xdr:rowOff>60706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317226"/>
          <a:ext cx="0" cy="1230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32783</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1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60706</xdr:rowOff>
    </xdr:from>
    <xdr:to>
      <xdr:col>24</xdr:col>
      <xdr:colOff>12700</xdr:colOff>
      <xdr:row>67</xdr:row>
      <xdr:rowOff>60706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4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116603</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60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30226</xdr:rowOff>
    </xdr:from>
    <xdr:to>
      <xdr:col>24</xdr:col>
      <xdr:colOff>12700</xdr:colOff>
      <xdr:row>60</xdr:row>
      <xdr:rowOff>30226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317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164846</xdr:rowOff>
    </xdr:from>
    <xdr:to>
      <xdr:col>23</xdr:col>
      <xdr:colOff>133350</xdr:colOff>
      <xdr:row>65</xdr:row>
      <xdr:rowOff>70612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1137646"/>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2557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975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157480</xdr:rowOff>
    </xdr:from>
    <xdr:to>
      <xdr:col>23</xdr:col>
      <xdr:colOff>184150</xdr:colOff>
      <xdr:row>65</xdr:row>
      <xdr:rowOff>87630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70866</xdr:rowOff>
    </xdr:from>
    <xdr:to>
      <xdr:col>19</xdr:col>
      <xdr:colOff>133350</xdr:colOff>
      <xdr:row>64</xdr:row>
      <xdr:rowOff>164846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872216"/>
          <a:ext cx="8890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109220</xdr:rowOff>
    </xdr:from>
    <xdr:to>
      <xdr:col>19</xdr:col>
      <xdr:colOff>184150</xdr:colOff>
      <xdr:row>65</xdr:row>
      <xdr:rowOff>39370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49547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85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70866</xdr:rowOff>
    </xdr:from>
    <xdr:to>
      <xdr:col>15</xdr:col>
      <xdr:colOff>82550</xdr:colOff>
      <xdr:row>64</xdr:row>
      <xdr:rowOff>150368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872216"/>
          <a:ext cx="889000" cy="250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121412</xdr:rowOff>
    </xdr:from>
    <xdr:to>
      <xdr:col>15</xdr:col>
      <xdr:colOff>133350</xdr:colOff>
      <xdr:row>64</xdr:row>
      <xdr:rowOff>51562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36339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100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150368</xdr:rowOff>
    </xdr:from>
    <xdr:to>
      <xdr:col>11</xdr:col>
      <xdr:colOff>31750</xdr:colOff>
      <xdr:row>65</xdr:row>
      <xdr:rowOff>85090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1123168"/>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143002</xdr:rowOff>
    </xdr:from>
    <xdr:to>
      <xdr:col>11</xdr:col>
      <xdr:colOff>82550</xdr:colOff>
      <xdr:row>65</xdr:row>
      <xdr:rowOff>73152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57929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1202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147828</xdr:rowOff>
    </xdr:from>
    <xdr:to>
      <xdr:col>7</xdr:col>
      <xdr:colOff>31750</xdr:colOff>
      <xdr:row>65</xdr:row>
      <xdr:rowOff>77978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88155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88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19812</xdr:rowOff>
    </xdr:from>
    <xdr:to>
      <xdr:col>23</xdr:col>
      <xdr:colOff>184150</xdr:colOff>
      <xdr:row>65</xdr:row>
      <xdr:rowOff>121412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16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163339</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136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114046</xdr:rowOff>
    </xdr:from>
    <xdr:to>
      <xdr:col>19</xdr:col>
      <xdr:colOff>184150</xdr:colOff>
      <xdr:row>65</xdr:row>
      <xdr:rowOff>44196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08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28973</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1732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20066</xdr:rowOff>
    </xdr:from>
    <xdr:to>
      <xdr:col>15</xdr:col>
      <xdr:colOff>133350</xdr:colOff>
      <xdr:row>63</xdr:row>
      <xdr:rowOff>121666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8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131843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59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99568</xdr:rowOff>
    </xdr:from>
    <xdr:to>
      <xdr:col>11</xdr:col>
      <xdr:colOff>82550</xdr:colOff>
      <xdr:row>65</xdr:row>
      <xdr:rowOff>29718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07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39895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84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34290</xdr:rowOff>
    </xdr:from>
    <xdr:to>
      <xdr:col>7</xdr:col>
      <xdr:colOff>31750</xdr:colOff>
      <xdr:row>65</xdr:row>
      <xdr:rowOff>135890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120667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26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[122,988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人件費は，定年引上げに伴い令和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年度は定年退職者が発生しなかったこと等により前年度より減少した。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物件費は，クリーンパーク茂原が火災被害から復旧し，市外へのごみ運搬・処理が減少したことなどにより前年度より減少した。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引き続き，定員の適正化などにより人件費の抑制に努めるとともに，内部努力の徹底等による経費の抑制をすることで，事業の効率化に努めていく。</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151695</xdr:rowOff>
    </xdr:from>
    <xdr:to>
      <xdr:col>23</xdr:col>
      <xdr:colOff>133350</xdr:colOff>
      <xdr:row>88</xdr:row>
      <xdr:rowOff>38829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696245"/>
          <a:ext cx="0" cy="14301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10906</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098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38829</xdr:rowOff>
    </xdr:from>
    <xdr:to>
      <xdr:col>24</xdr:col>
      <xdr:colOff>12700</xdr:colOff>
      <xdr:row>88</xdr:row>
      <xdr:rowOff>38829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12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66622</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439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151695</xdr:rowOff>
    </xdr:from>
    <xdr:to>
      <xdr:col>24</xdr:col>
      <xdr:colOff>12700</xdr:colOff>
      <xdr:row>79</xdr:row>
      <xdr:rowOff>151695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696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32567</xdr:rowOff>
    </xdr:from>
    <xdr:to>
      <xdr:col>23</xdr:col>
      <xdr:colOff>133350</xdr:colOff>
      <xdr:row>84</xdr:row>
      <xdr:rowOff>12835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262917"/>
          <a:ext cx="838200" cy="151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57200</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2875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85123</xdr:rowOff>
    </xdr:from>
    <xdr:to>
      <xdr:col>23</xdr:col>
      <xdr:colOff>184150</xdr:colOff>
      <xdr:row>84</xdr:row>
      <xdr:rowOff>15273</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31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10649</xdr:rowOff>
    </xdr:from>
    <xdr:to>
      <xdr:col>19</xdr:col>
      <xdr:colOff>133350</xdr:colOff>
      <xdr:row>84</xdr:row>
      <xdr:rowOff>12835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240999"/>
          <a:ext cx="889000" cy="173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164009</xdr:rowOff>
    </xdr:from>
    <xdr:to>
      <xdr:col>19</xdr:col>
      <xdr:colOff>184150</xdr:colOff>
      <xdr:row>84</xdr:row>
      <xdr:rowOff>94159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78936</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4807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48076</xdr:rowOff>
    </xdr:from>
    <xdr:to>
      <xdr:col>15</xdr:col>
      <xdr:colOff>82550</xdr:colOff>
      <xdr:row>83</xdr:row>
      <xdr:rowOff>10649</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106976"/>
          <a:ext cx="889000" cy="13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70224</xdr:rowOff>
    </xdr:from>
    <xdr:to>
      <xdr:col>15</xdr:col>
      <xdr:colOff>133350</xdr:colOff>
      <xdr:row>84</xdr:row>
      <xdr:rowOff>374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156601</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386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91095</xdr:rowOff>
    </xdr:from>
    <xdr:to>
      <xdr:col>11</xdr:col>
      <xdr:colOff>31750</xdr:colOff>
      <xdr:row>82</xdr:row>
      <xdr:rowOff>48076</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78545"/>
          <a:ext cx="889000" cy="128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80787</xdr:rowOff>
    </xdr:from>
    <xdr:to>
      <xdr:col>11</xdr:col>
      <xdr:colOff>82550</xdr:colOff>
      <xdr:row>83</xdr:row>
      <xdr:rowOff>10937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167164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226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88655</xdr:rowOff>
    </xdr:from>
    <xdr:to>
      <xdr:col>7</xdr:col>
      <xdr:colOff>31750</xdr:colOff>
      <xdr:row>82</xdr:row>
      <xdr:rowOff>18805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3582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062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153217</xdr:rowOff>
    </xdr:from>
    <xdr:to>
      <xdr:col>23</xdr:col>
      <xdr:colOff>184150</xdr:colOff>
      <xdr:row>83</xdr:row>
      <xdr:rowOff>83367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212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169744</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057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133485</xdr:rowOff>
    </xdr:from>
    <xdr:to>
      <xdr:col>19</xdr:col>
      <xdr:colOff>184150</xdr:colOff>
      <xdr:row>84</xdr:row>
      <xdr:rowOff>63635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36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73812</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1327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131299</xdr:rowOff>
    </xdr:from>
    <xdr:to>
      <xdr:col>15</xdr:col>
      <xdr:colOff>133350</xdr:colOff>
      <xdr:row>83</xdr:row>
      <xdr:rowOff>61449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190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71626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959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168726</xdr:rowOff>
    </xdr:from>
    <xdr:to>
      <xdr:col>11</xdr:col>
      <xdr:colOff>82550</xdr:colOff>
      <xdr:row>82</xdr:row>
      <xdr:rowOff>98876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05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109053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825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40295</xdr:rowOff>
    </xdr:from>
    <xdr:to>
      <xdr:col>7</xdr:col>
      <xdr:colOff>31750</xdr:colOff>
      <xdr:row>81</xdr:row>
      <xdr:rowOff>141895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27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152072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696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baseline="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baseline="0">
              <a:solidFill>
                <a:sysClr val="windowText" lastClr="000000"/>
              </a:solidFill>
              <a:latin typeface="ＭＳ Ｐゴシック" panose="020B0600070205080204" pitchFamily="50" charset="-128"/>
              <a:ea typeface="ＭＳ Ｐゴシック" panose="020B0600070205080204" pitchFamily="50" charset="-128"/>
            </a:rPr>
            <a:t>業務期限任期付き職員が雇用終了となったものの，育休任期付き職員の採用数の増加等があったことで，結果として令和</a:t>
          </a:r>
          <a:r>
            <a:rPr kumimoji="1" lang="en-US" altLang="ja-JP" sz="1300" baseline="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baseline="0">
              <a:solidFill>
                <a:sysClr val="windowText" lastClr="000000"/>
              </a:solidFill>
              <a:latin typeface="ＭＳ Ｐゴシック" panose="020B0600070205080204" pitchFamily="50" charset="-128"/>
              <a:ea typeface="ＭＳ Ｐゴシック" panose="020B0600070205080204" pitchFamily="50" charset="-128"/>
            </a:rPr>
            <a:t>年は前年と同値となった。</a:t>
          </a:r>
        </a:p>
        <a:p>
          <a:r>
            <a:rPr kumimoji="1" lang="ja-JP" altLang="en-US" sz="1300" baseline="0">
              <a:solidFill>
                <a:sysClr val="windowText" lastClr="000000"/>
              </a:solidFill>
              <a:latin typeface="ＭＳ Ｐゴシック" panose="020B0600070205080204" pitchFamily="50" charset="-128"/>
              <a:ea typeface="ＭＳ Ｐゴシック" panose="020B0600070205080204" pitchFamily="50" charset="-128"/>
            </a:rPr>
            <a:t>　今後とも，国や県並びに他市の制度との均衡を踏まえながら，適正な給与制度の構築に努めていく。</a:t>
          </a: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111478</xdr:rowOff>
    </xdr:from>
    <xdr:to>
      <xdr:col>81</xdr:col>
      <xdr:colOff>44450</xdr:colOff>
      <xdr:row>88</xdr:row>
      <xdr:rowOff>93839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27478"/>
          <a:ext cx="0" cy="13539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65916</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15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93839</xdr:rowOff>
    </xdr:from>
    <xdr:to>
      <xdr:col>81</xdr:col>
      <xdr:colOff>133350</xdr:colOff>
      <xdr:row>88</xdr:row>
      <xdr:rowOff>93839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181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26405</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7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111478</xdr:rowOff>
    </xdr:from>
    <xdr:to>
      <xdr:col>81</xdr:col>
      <xdr:colOff>133350</xdr:colOff>
      <xdr:row>80</xdr:row>
      <xdr:rowOff>111478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2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50800</xdr:rowOff>
    </xdr:from>
    <xdr:to>
      <xdr:col>81</xdr:col>
      <xdr:colOff>44450</xdr:colOff>
      <xdr:row>87</xdr:row>
      <xdr:rowOff>50800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966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24288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26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37395</xdr:rowOff>
    </xdr:from>
    <xdr:to>
      <xdr:col>77</xdr:col>
      <xdr:colOff>44450</xdr:colOff>
      <xdr:row>87</xdr:row>
      <xdr:rowOff>50800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9535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34572</xdr:rowOff>
    </xdr:from>
    <xdr:to>
      <xdr:col>77</xdr:col>
      <xdr:colOff>95250</xdr:colOff>
      <xdr:row>85</xdr:row>
      <xdr:rowOff>136172</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146349</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376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37395</xdr:rowOff>
    </xdr:from>
    <xdr:to>
      <xdr:col>72</xdr:col>
      <xdr:colOff>203200</xdr:colOff>
      <xdr:row>87</xdr:row>
      <xdr:rowOff>77611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95354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74789</xdr:rowOff>
    </xdr:from>
    <xdr:to>
      <xdr:col>73</xdr:col>
      <xdr:colOff>44450</xdr:colOff>
      <xdr:row>86</xdr:row>
      <xdr:rowOff>4939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15116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77611</xdr:rowOff>
    </xdr:from>
    <xdr:to>
      <xdr:col>68</xdr:col>
      <xdr:colOff>152400</xdr:colOff>
      <xdr:row>87</xdr:row>
      <xdr:rowOff>131234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993761"/>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115005</xdr:rowOff>
    </xdr:from>
    <xdr:to>
      <xdr:col>64</xdr:col>
      <xdr:colOff>152400</xdr:colOff>
      <xdr:row>86</xdr:row>
      <xdr:rowOff>45155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55332</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45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0</xdr:rowOff>
    </xdr:from>
    <xdr:to>
      <xdr:col>81</xdr:col>
      <xdr:colOff>95250</xdr:colOff>
      <xdr:row>87</xdr:row>
      <xdr:rowOff>101600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143527</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88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0</xdr:rowOff>
    </xdr:from>
    <xdr:to>
      <xdr:col>77</xdr:col>
      <xdr:colOff>95250</xdr:colOff>
      <xdr:row>87</xdr:row>
      <xdr:rowOff>101600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86377</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00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158045</xdr:rowOff>
    </xdr:from>
    <xdr:to>
      <xdr:col>73</xdr:col>
      <xdr:colOff>44450</xdr:colOff>
      <xdr:row>87</xdr:row>
      <xdr:rowOff>88195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90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72972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98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26811</xdr:rowOff>
    </xdr:from>
    <xdr:to>
      <xdr:col>68</xdr:col>
      <xdr:colOff>203200</xdr:colOff>
      <xdr:row>87</xdr:row>
      <xdr:rowOff>128411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94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113188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02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80434</xdr:rowOff>
    </xdr:from>
    <xdr:to>
      <xdr:col>64</xdr:col>
      <xdr:colOff>152400</xdr:colOff>
      <xdr:row>88</xdr:row>
      <xdr:rowOff>10584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166811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08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月に策定した「組織整備・定員管理に関する方針」に基づき，外部委託等の推進，事務・事業の見直しの推進，職員配置の重点化・最適化などに取り組んできた結果，令和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5.74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人と前年度と同値となっている。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組織整備・定員管理に関する方針」に基づき，民間活力やデジタルの活用などによる業務執行の抜本的見直しや効率化の継続的な取組を行いつつ，市民ニーズの増加・多様化への的確な対応に向けた体制を整備するため，必要な人員を精査し，確保し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165735</xdr:rowOff>
    </xdr:from>
    <xdr:to>
      <xdr:col>81</xdr:col>
      <xdr:colOff>44450</xdr:colOff>
      <xdr:row>67</xdr:row>
      <xdr:rowOff>160444</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9938385"/>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132521</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1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160444</xdr:rowOff>
    </xdr:from>
    <xdr:to>
      <xdr:col>81</xdr:col>
      <xdr:colOff>133350</xdr:colOff>
      <xdr:row>67</xdr:row>
      <xdr:rowOff>160444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64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80662</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68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165735</xdr:rowOff>
    </xdr:from>
    <xdr:to>
      <xdr:col>81</xdr:col>
      <xdr:colOff>133350</xdr:colOff>
      <xdr:row>57</xdr:row>
      <xdr:rowOff>165735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993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1270</xdr:rowOff>
    </xdr:from>
    <xdr:to>
      <xdr:col>81</xdr:col>
      <xdr:colOff>44450</xdr:colOff>
      <xdr:row>60</xdr:row>
      <xdr:rowOff>1270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2882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64787</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23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92710</xdr:rowOff>
    </xdr:from>
    <xdr:to>
      <xdr:col>81</xdr:col>
      <xdr:colOff>95250</xdr:colOff>
      <xdr:row>62</xdr:row>
      <xdr:rowOff>22860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164677</xdr:rowOff>
    </xdr:from>
    <xdr:to>
      <xdr:col>77</xdr:col>
      <xdr:colOff>44450</xdr:colOff>
      <xdr:row>60</xdr:row>
      <xdr:rowOff>1270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28022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68580</xdr:rowOff>
    </xdr:from>
    <xdr:to>
      <xdr:col>77</xdr:col>
      <xdr:colOff>95250</xdr:colOff>
      <xdr:row>61</xdr:row>
      <xdr:rowOff>170180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154957</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613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152612</xdr:rowOff>
    </xdr:from>
    <xdr:to>
      <xdr:col>72</xdr:col>
      <xdr:colOff>203200</xdr:colOff>
      <xdr:row>59</xdr:row>
      <xdr:rowOff>164677</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268162"/>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48471</xdr:rowOff>
    </xdr:from>
    <xdr:to>
      <xdr:col>73</xdr:col>
      <xdr:colOff>44450</xdr:colOff>
      <xdr:row>61</xdr:row>
      <xdr:rowOff>150071</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134848</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9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144569</xdr:rowOff>
    </xdr:from>
    <xdr:to>
      <xdr:col>68</xdr:col>
      <xdr:colOff>152400</xdr:colOff>
      <xdr:row>59</xdr:row>
      <xdr:rowOff>152612</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260119"/>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32385</xdr:rowOff>
    </xdr:from>
    <xdr:to>
      <xdr:col>68</xdr:col>
      <xdr:colOff>203200</xdr:colOff>
      <xdr:row>61</xdr:row>
      <xdr:rowOff>133985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118762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7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12277</xdr:rowOff>
    </xdr:from>
    <xdr:to>
      <xdr:col>64</xdr:col>
      <xdr:colOff>152400</xdr:colOff>
      <xdr:row>61</xdr:row>
      <xdr:rowOff>113877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98654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57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121920</xdr:rowOff>
    </xdr:from>
    <xdr:to>
      <xdr:col>81</xdr:col>
      <xdr:colOff>95250</xdr:colOff>
      <xdr:row>60</xdr:row>
      <xdr:rowOff>52070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138447</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082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121920</xdr:rowOff>
    </xdr:from>
    <xdr:to>
      <xdr:col>77</xdr:col>
      <xdr:colOff>95250</xdr:colOff>
      <xdr:row>60</xdr:row>
      <xdr:rowOff>52070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62247</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006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113877</xdr:rowOff>
    </xdr:from>
    <xdr:to>
      <xdr:col>73</xdr:col>
      <xdr:colOff>44450</xdr:colOff>
      <xdr:row>60</xdr:row>
      <xdr:rowOff>44027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22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54204</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9998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101812</xdr:rowOff>
    </xdr:from>
    <xdr:to>
      <xdr:col>68</xdr:col>
      <xdr:colOff>203200</xdr:colOff>
      <xdr:row>60</xdr:row>
      <xdr:rowOff>31962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21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42139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9986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93769</xdr:rowOff>
    </xdr:from>
    <xdr:to>
      <xdr:col>64</xdr:col>
      <xdr:colOff>152400</xdr:colOff>
      <xdr:row>60</xdr:row>
      <xdr:rowOff>23919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20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34096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9978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大型建設事業の実施に伴い元利償還金が増加したものの，標準財政規模についても増加したことで，令和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年度は前年度と同率となった。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今後も，地方債の残高目標を踏まえた活用を図るなど，引き続き財政の健全性と長期安定性の確保に努めていく。</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62230</xdr:rowOff>
    </xdr:from>
    <xdr:to>
      <xdr:col>81</xdr:col>
      <xdr:colOff>44450</xdr:colOff>
      <xdr:row>44</xdr:row>
      <xdr:rowOff>76623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05880"/>
          <a:ext cx="0" cy="12145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48700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9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76623</xdr:rowOff>
    </xdr:from>
    <xdr:to>
      <xdr:col>81</xdr:col>
      <xdr:colOff>133350</xdr:colOff>
      <xdr:row>44</xdr:row>
      <xdr:rowOff>76623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2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148607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62230</xdr:rowOff>
    </xdr:from>
    <xdr:to>
      <xdr:col>81</xdr:col>
      <xdr:colOff>133350</xdr:colOff>
      <xdr:row>37</xdr:row>
      <xdr:rowOff>62230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38523</xdr:rowOff>
    </xdr:from>
    <xdr:to>
      <xdr:col>81</xdr:col>
      <xdr:colOff>44450</xdr:colOff>
      <xdr:row>40</xdr:row>
      <xdr:rowOff>38523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89652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64364</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22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38523</xdr:rowOff>
    </xdr:from>
    <xdr:to>
      <xdr:col>77</xdr:col>
      <xdr:colOff>44450</xdr:colOff>
      <xdr:row>40</xdr:row>
      <xdr:rowOff>54610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89652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7214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36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54610</xdr:rowOff>
    </xdr:from>
    <xdr:to>
      <xdr:col>72</xdr:col>
      <xdr:colOff>203200</xdr:colOff>
      <xdr:row>40</xdr:row>
      <xdr:rowOff>78740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91261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7214</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78740</xdr:rowOff>
    </xdr:from>
    <xdr:to>
      <xdr:col>68</xdr:col>
      <xdr:colOff>152400</xdr:colOff>
      <xdr:row>40</xdr:row>
      <xdr:rowOff>151130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93674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108373</xdr:rowOff>
    </xdr:from>
    <xdr:to>
      <xdr:col>68</xdr:col>
      <xdr:colOff>203200</xdr:colOff>
      <xdr:row>41</xdr:row>
      <xdr:rowOff>38523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23300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05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132504</xdr:rowOff>
    </xdr:from>
    <xdr:to>
      <xdr:col>64</xdr:col>
      <xdr:colOff>152400</xdr:colOff>
      <xdr:row>41</xdr:row>
      <xdr:rowOff>62654</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47431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159173</xdr:rowOff>
    </xdr:from>
    <xdr:to>
      <xdr:col>81</xdr:col>
      <xdr:colOff>95250</xdr:colOff>
      <xdr:row>40</xdr:row>
      <xdr:rowOff>89323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84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4250</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69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159173</xdr:rowOff>
    </xdr:from>
    <xdr:to>
      <xdr:col>77</xdr:col>
      <xdr:colOff>95250</xdr:colOff>
      <xdr:row>40</xdr:row>
      <xdr:rowOff>89323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84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99500</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614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3810</xdr:rowOff>
    </xdr:from>
    <xdr:to>
      <xdr:col>73</xdr:col>
      <xdr:colOff>44450</xdr:colOff>
      <xdr:row>40</xdr:row>
      <xdr:rowOff>105410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115587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27940</xdr:rowOff>
    </xdr:from>
    <xdr:to>
      <xdr:col>68</xdr:col>
      <xdr:colOff>203200</xdr:colOff>
      <xdr:row>40</xdr:row>
      <xdr:rowOff>129540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139717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100330</xdr:rowOff>
    </xdr:from>
    <xdr:to>
      <xdr:col>64</xdr:col>
      <xdr:colOff>152400</xdr:colOff>
      <xdr:row>41</xdr:row>
      <xdr:rowOff>30480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40657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ysClr val="windowText" lastClr="000000"/>
              </a:solidFill>
              <a:latin typeface="ＭＳ Ｐゴシック" panose="020B0600070205080204" pitchFamily="50" charset="-128"/>
              <a:ea typeface="ＭＳ Ｐゴシック" panose="020B0600070205080204" pitchFamily="50" charset="-128"/>
            </a:rPr>
            <a:t>　大型建設事業の実施に伴い市債残高が増加</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したことで，前年度から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ポイント上昇したが，引き続き早期健全化基準を下回っていることから健全な状況にある。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今後も，地方債及び基金の残高目標を踏まえた活用を図るなど，引き続き財政の健全性と長期安定性の確保に努めていく。</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156921</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451100"/>
          <a:ext cx="0" cy="14777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128998</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900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156921</xdr:rowOff>
    </xdr:from>
    <xdr:to>
      <xdr:col>81</xdr:col>
      <xdr:colOff>133350</xdr:colOff>
      <xdr:row>22</xdr:row>
      <xdr:rowOff>156921</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928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123901</xdr:rowOff>
    </xdr:from>
    <xdr:to>
      <xdr:col>81</xdr:col>
      <xdr:colOff>44450</xdr:colOff>
      <xdr:row>16</xdr:row>
      <xdr:rowOff>133553</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179800" y="2867101"/>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10126</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4104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165049</xdr:rowOff>
    </xdr:from>
    <xdr:to>
      <xdr:col>81</xdr:col>
      <xdr:colOff>95250</xdr:colOff>
      <xdr:row>15</xdr:row>
      <xdr:rowOff>95199</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5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64668</xdr:rowOff>
    </xdr:from>
    <xdr:to>
      <xdr:col>77</xdr:col>
      <xdr:colOff>44450</xdr:colOff>
      <xdr:row>16</xdr:row>
      <xdr:rowOff>123901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5290800" y="2636418"/>
          <a:ext cx="889000" cy="23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4216</xdr:rowOff>
    </xdr:from>
    <xdr:to>
      <xdr:col>77</xdr:col>
      <xdr:colOff>95250</xdr:colOff>
      <xdr:row>15</xdr:row>
      <xdr:rowOff>105816</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115993</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344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146355</xdr:rowOff>
    </xdr:from>
    <xdr:to>
      <xdr:col>72</xdr:col>
      <xdr:colOff>203200</xdr:colOff>
      <xdr:row>15</xdr:row>
      <xdr:rowOff>64668</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4401800" y="2546655"/>
          <a:ext cx="889000" cy="89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54407</xdr:rowOff>
    </xdr:from>
    <xdr:to>
      <xdr:col>73</xdr:col>
      <xdr:colOff>44450</xdr:colOff>
      <xdr:row>15</xdr:row>
      <xdr:rowOff>156007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140784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71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50800</xdr:rowOff>
    </xdr:from>
    <xdr:to>
      <xdr:col>68</xdr:col>
      <xdr:colOff>152400</xdr:colOff>
      <xdr:row>14</xdr:row>
      <xdr:rowOff>146355</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3512800" y="2451100"/>
          <a:ext cx="889000" cy="95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132588</xdr:rowOff>
    </xdr:from>
    <xdr:to>
      <xdr:col>68</xdr:col>
      <xdr:colOff>203200</xdr:colOff>
      <xdr:row>16</xdr:row>
      <xdr:rowOff>62738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47515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790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155753</xdr:rowOff>
    </xdr:from>
    <xdr:to>
      <xdr:col>64</xdr:col>
      <xdr:colOff>152400</xdr:colOff>
      <xdr:row>16</xdr:row>
      <xdr:rowOff>85903</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727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70680</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813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82753</xdr:rowOff>
    </xdr:from>
    <xdr:to>
      <xdr:col>81</xdr:col>
      <xdr:colOff>95250</xdr:colOff>
      <xdr:row>17</xdr:row>
      <xdr:rowOff>12903</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967200" y="282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54830</xdr:rowOff>
    </xdr:from>
    <xdr:ext cx="762000" cy="259045"/>
    <xdr:sp macro="" textlink="">
      <xdr:nvSpPr>
        <xdr:cNvPr id="461" name="将来負担の状況該当値テキスト">
          <a:extLst>
            <a:ext uri="{FF2B5EF4-FFF2-40B4-BE49-F238E27FC236}">
              <a16:creationId xmlns:a16="http://schemas.microsoft.com/office/drawing/2014/main" id="{00000000-0008-0000-0300-0000CD010000}"/>
            </a:ext>
          </a:extLst>
        </xdr:cNvPr>
        <xdr:cNvSpPr txBox="1"/>
      </xdr:nvSpPr>
      <xdr:spPr>
        <a:xfrm>
          <a:off x="17106900" y="2798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73101</xdr:rowOff>
    </xdr:from>
    <xdr:to>
      <xdr:col>77</xdr:col>
      <xdr:colOff>95250</xdr:colOff>
      <xdr:row>17</xdr:row>
      <xdr:rowOff>3251</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129000" y="2816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159478</xdr:rowOff>
    </xdr:from>
    <xdr:ext cx="7366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29026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13868</xdr:rowOff>
    </xdr:from>
    <xdr:to>
      <xdr:col>73</xdr:col>
      <xdr:colOff>44450</xdr:colOff>
      <xdr:row>15</xdr:row>
      <xdr:rowOff>115468</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258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125645</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2354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95555</xdr:rowOff>
    </xdr:from>
    <xdr:to>
      <xdr:col>68</xdr:col>
      <xdr:colOff>203200</xdr:colOff>
      <xdr:row>15</xdr:row>
      <xdr:rowOff>25705</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249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35882</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2264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0</xdr:rowOff>
    </xdr:from>
    <xdr:to>
      <xdr:col>64</xdr:col>
      <xdr:colOff>152400</xdr:colOff>
      <xdr:row>14</xdr:row>
      <xdr:rowOff>101600</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111777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栃木県宇都宮市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515,831
505,034
416.85
241,033,466
234,161,210
3,552,518
106,725,227
145,134,979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44.1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定年引上げにより，令和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年度は定年退職が生じなかったことなどから，経常的経費充当一般財源は総額で前年度比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億円減の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272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億円となり，経常収支比率は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今後も，組織機構のスリム化，定員の適正化などにより業務の効率化に取り組んでいく。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58420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30497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58420</xdr:rowOff>
    </xdr:from>
    <xdr:to>
      <xdr:col>24</xdr:col>
      <xdr:colOff>114300</xdr:colOff>
      <xdr:row>40</xdr:row>
      <xdr:rowOff>58420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54610</xdr:rowOff>
    </xdr:from>
    <xdr:to>
      <xdr:col>24</xdr:col>
      <xdr:colOff>25400</xdr:colOff>
      <xdr:row>37</xdr:row>
      <xdr:rowOff>115570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39826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92727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1270</xdr:rowOff>
    </xdr:from>
    <xdr:to>
      <xdr:col>19</xdr:col>
      <xdr:colOff>187325</xdr:colOff>
      <xdr:row>37</xdr:row>
      <xdr:rowOff>115570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3449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54627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5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1270</xdr:rowOff>
    </xdr:from>
    <xdr:to>
      <xdr:col>15</xdr:col>
      <xdr:colOff>98425</xdr:colOff>
      <xdr:row>38</xdr:row>
      <xdr:rowOff>12700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34492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16527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5080</xdr:rowOff>
    </xdr:from>
    <xdr:to>
      <xdr:col>11</xdr:col>
      <xdr:colOff>9525</xdr:colOff>
      <xdr:row>38</xdr:row>
      <xdr:rowOff>12700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5201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3810</xdr:rowOff>
    </xdr:from>
    <xdr:to>
      <xdr:col>11</xdr:col>
      <xdr:colOff>60325</xdr:colOff>
      <xdr:row>37</xdr:row>
      <xdr:rowOff>105410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115587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16527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3810</xdr:rowOff>
    </xdr:from>
    <xdr:to>
      <xdr:col>24</xdr:col>
      <xdr:colOff>76200</xdr:colOff>
      <xdr:row>37</xdr:row>
      <xdr:rowOff>105410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147337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64770</xdr:rowOff>
    </xdr:from>
    <xdr:to>
      <xdr:col>20</xdr:col>
      <xdr:colOff>38100</xdr:colOff>
      <xdr:row>37</xdr:row>
      <xdr:rowOff>166370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151147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9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121920</xdr:rowOff>
    </xdr:from>
    <xdr:to>
      <xdr:col>15</xdr:col>
      <xdr:colOff>149225</xdr:colOff>
      <xdr:row>37</xdr:row>
      <xdr:rowOff>52070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36847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133350</xdr:rowOff>
    </xdr:from>
    <xdr:to>
      <xdr:col>11</xdr:col>
      <xdr:colOff>60325</xdr:colOff>
      <xdr:row>38</xdr:row>
      <xdr:rowOff>63500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48277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125730</xdr:rowOff>
    </xdr:from>
    <xdr:to>
      <xdr:col>6</xdr:col>
      <xdr:colOff>171450</xdr:colOff>
      <xdr:row>38</xdr:row>
      <xdr:rowOff>55880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40657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庁内の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DX</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推進に伴い無線化機器等賃借料が増加したことなどにより，経常的経費充当一般財源は総額で前年度比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億円増の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億円となり，経常収支比率は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ポイント増加した。</a:t>
          </a: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今後も内部努力の徹底を図り，経費の縮減や事業の効率化を進めていく。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66040</xdr:rowOff>
    </xdr:from>
    <xdr:to>
      <xdr:col>82</xdr:col>
      <xdr:colOff>107950</xdr:colOff>
      <xdr:row>21</xdr:row>
      <xdr:rowOff>130810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6634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102887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0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130810</xdr:rowOff>
    </xdr:from>
    <xdr:to>
      <xdr:col>82</xdr:col>
      <xdr:colOff>196850</xdr:colOff>
      <xdr:row>21</xdr:row>
      <xdr:rowOff>130810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3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152417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2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66040</xdr:rowOff>
    </xdr:from>
    <xdr:to>
      <xdr:col>82</xdr:col>
      <xdr:colOff>196850</xdr:colOff>
      <xdr:row>14</xdr:row>
      <xdr:rowOff>66040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66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138430</xdr:rowOff>
    </xdr:from>
    <xdr:to>
      <xdr:col>82</xdr:col>
      <xdr:colOff>107950</xdr:colOff>
      <xdr:row>20</xdr:row>
      <xdr:rowOff>12700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3959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104157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47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87630</xdr:rowOff>
    </xdr:from>
    <xdr:to>
      <xdr:col>82</xdr:col>
      <xdr:colOff>158750</xdr:colOff>
      <xdr:row>18</xdr:row>
      <xdr:rowOff>17780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24130</xdr:rowOff>
    </xdr:from>
    <xdr:to>
      <xdr:col>78</xdr:col>
      <xdr:colOff>69850</xdr:colOff>
      <xdr:row>19</xdr:row>
      <xdr:rowOff>138430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2816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64770</xdr:rowOff>
    </xdr:from>
    <xdr:to>
      <xdr:col>78</xdr:col>
      <xdr:colOff>120650</xdr:colOff>
      <xdr:row>17</xdr:row>
      <xdr:rowOff>166370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5097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4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24130</xdr:rowOff>
    </xdr:from>
    <xdr:to>
      <xdr:col>73</xdr:col>
      <xdr:colOff>180975</xdr:colOff>
      <xdr:row>19</xdr:row>
      <xdr:rowOff>92710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32816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92727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24130</xdr:rowOff>
    </xdr:from>
    <xdr:to>
      <xdr:col>69</xdr:col>
      <xdr:colOff>92075</xdr:colOff>
      <xdr:row>19</xdr:row>
      <xdr:rowOff>92710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32816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26670</xdr:rowOff>
    </xdr:from>
    <xdr:to>
      <xdr:col>69</xdr:col>
      <xdr:colOff>142875</xdr:colOff>
      <xdr:row>17</xdr:row>
      <xdr:rowOff>128270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94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138447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71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49530</xdr:rowOff>
    </xdr:from>
    <xdr:to>
      <xdr:col>65</xdr:col>
      <xdr:colOff>53975</xdr:colOff>
      <xdr:row>17</xdr:row>
      <xdr:rowOff>151130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6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161307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3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133350</xdr:rowOff>
    </xdr:from>
    <xdr:to>
      <xdr:col>82</xdr:col>
      <xdr:colOff>158750</xdr:colOff>
      <xdr:row>20</xdr:row>
      <xdr:rowOff>63500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39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105427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36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87630</xdr:rowOff>
    </xdr:from>
    <xdr:to>
      <xdr:col>78</xdr:col>
      <xdr:colOff>120650</xdr:colOff>
      <xdr:row>20</xdr:row>
      <xdr:rowOff>17780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34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2557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43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144780</xdr:rowOff>
    </xdr:from>
    <xdr:to>
      <xdr:col>74</xdr:col>
      <xdr:colOff>31750</xdr:colOff>
      <xdr:row>19</xdr:row>
      <xdr:rowOff>74930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23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59707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31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41910</xdr:rowOff>
    </xdr:from>
    <xdr:to>
      <xdr:col>69</xdr:col>
      <xdr:colOff>142875</xdr:colOff>
      <xdr:row>19</xdr:row>
      <xdr:rowOff>143510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29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128287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38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144780</xdr:rowOff>
    </xdr:from>
    <xdr:to>
      <xdr:col>65</xdr:col>
      <xdr:colOff>53975</xdr:colOff>
      <xdr:row>19</xdr:row>
      <xdr:rowOff>74930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23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59707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31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障がい者への介護給付・訓練等給付費の増加により，経常的経費充当一般財源は総額で</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億円増の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194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億円となり，経常収支比率は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引き続き，生活保護受給者等の就労支援の取組などを実施し，社会保障関係経費の抑制に努めていく。</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61</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24043"/>
          <a:ext cx="0" cy="1338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148062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4535</xdr:rowOff>
    </xdr:from>
    <xdr:to>
      <xdr:col>24</xdr:col>
      <xdr:colOff>114300</xdr:colOff>
      <xdr:row>61</xdr:row>
      <xdr:rowOff>4535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48078</xdr:rowOff>
    </xdr:from>
    <xdr:to>
      <xdr:col>24</xdr:col>
      <xdr:colOff>25400</xdr:colOff>
      <xdr:row>58</xdr:row>
      <xdr:rowOff>29028</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820728"/>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152599</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82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136072</xdr:rowOff>
    </xdr:from>
    <xdr:to>
      <xdr:col>24</xdr:col>
      <xdr:colOff>76200</xdr:colOff>
      <xdr:row>57</xdr:row>
      <xdr:rowOff>66222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73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37193</xdr:rowOff>
    </xdr:from>
    <xdr:to>
      <xdr:col>19</xdr:col>
      <xdr:colOff>187325</xdr:colOff>
      <xdr:row>57</xdr:row>
      <xdr:rowOff>48078</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8098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37193</xdr:rowOff>
    </xdr:from>
    <xdr:to>
      <xdr:col>15</xdr:col>
      <xdr:colOff>98425</xdr:colOff>
      <xdr:row>57</xdr:row>
      <xdr:rowOff>48078</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8098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155122</xdr:rowOff>
    </xdr:from>
    <xdr:to>
      <xdr:col>15</xdr:col>
      <xdr:colOff>149225</xdr:colOff>
      <xdr:row>56</xdr:row>
      <xdr:rowOff>85272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8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95449</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48078</xdr:rowOff>
    </xdr:from>
    <xdr:to>
      <xdr:col>11</xdr:col>
      <xdr:colOff>9525</xdr:colOff>
      <xdr:row>57</xdr:row>
      <xdr:rowOff>167822</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820728"/>
          <a:ext cx="889000" cy="119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27215</xdr:rowOff>
    </xdr:from>
    <xdr:to>
      <xdr:col>11</xdr:col>
      <xdr:colOff>60325</xdr:colOff>
      <xdr:row>56</xdr:row>
      <xdr:rowOff>128815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138992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54627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149678</xdr:rowOff>
    </xdr:from>
    <xdr:to>
      <xdr:col>24</xdr:col>
      <xdr:colOff>76200</xdr:colOff>
      <xdr:row>58</xdr:row>
      <xdr:rowOff>79828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121755</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168728</xdr:rowOff>
    </xdr:from>
    <xdr:to>
      <xdr:col>20</xdr:col>
      <xdr:colOff>38100</xdr:colOff>
      <xdr:row>57</xdr:row>
      <xdr:rowOff>98878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83655</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856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157843</xdr:rowOff>
    </xdr:from>
    <xdr:to>
      <xdr:col>15</xdr:col>
      <xdr:colOff>149225</xdr:colOff>
      <xdr:row>57</xdr:row>
      <xdr:rowOff>87993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72770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168728</xdr:rowOff>
    </xdr:from>
    <xdr:to>
      <xdr:col>11</xdr:col>
      <xdr:colOff>60325</xdr:colOff>
      <xdr:row>57</xdr:row>
      <xdr:rowOff>98878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83655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85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117022</xdr:rowOff>
    </xdr:from>
    <xdr:to>
      <xdr:col>6</xdr:col>
      <xdr:colOff>171450</xdr:colOff>
      <xdr:row>58</xdr:row>
      <xdr:rowOff>47172</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31949</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分母となる経常一般財源が，市税収入の増加などにより総額では前年度比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億円増の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1,099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億円となり，経常収支比率は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ポイント減少した。</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62</xdr:row>
      <xdr:rowOff>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694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143527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0</xdr:rowOff>
    </xdr:from>
    <xdr:to>
      <xdr:col>82</xdr:col>
      <xdr:colOff>196850</xdr:colOff>
      <xdr:row>62</xdr:row>
      <xdr:rowOff>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29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25400</xdr:rowOff>
    </xdr:from>
    <xdr:to>
      <xdr:col>82</xdr:col>
      <xdr:colOff>107950</xdr:colOff>
      <xdr:row>56</xdr:row>
      <xdr:rowOff>88900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6266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35577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979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63500</xdr:rowOff>
    </xdr:from>
    <xdr:to>
      <xdr:col>82</xdr:col>
      <xdr:colOff>158750</xdr:colOff>
      <xdr:row>58</xdr:row>
      <xdr:rowOff>165100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25400</xdr:rowOff>
    </xdr:from>
    <xdr:to>
      <xdr:col>78</xdr:col>
      <xdr:colOff>69850</xdr:colOff>
      <xdr:row>56</xdr:row>
      <xdr:rowOff>88900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6266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111777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1005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57150</xdr:rowOff>
    </xdr:from>
    <xdr:to>
      <xdr:col>73</xdr:col>
      <xdr:colOff>180975</xdr:colOff>
      <xdr:row>56</xdr:row>
      <xdr:rowOff>25400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4869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48277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57150</xdr:rowOff>
    </xdr:from>
    <xdr:to>
      <xdr:col>69</xdr:col>
      <xdr:colOff>92075</xdr:colOff>
      <xdr:row>56</xdr:row>
      <xdr:rowOff>12700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4869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111777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111777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146050</xdr:rowOff>
    </xdr:from>
    <xdr:to>
      <xdr:col>82</xdr:col>
      <xdr:colOff>158750</xdr:colOff>
      <xdr:row>56</xdr:row>
      <xdr:rowOff>76200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162577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38100</xdr:rowOff>
    </xdr:from>
    <xdr:to>
      <xdr:col>78</xdr:col>
      <xdr:colOff>120650</xdr:colOff>
      <xdr:row>56</xdr:row>
      <xdr:rowOff>139700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149877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146050</xdr:rowOff>
    </xdr:from>
    <xdr:to>
      <xdr:col>74</xdr:col>
      <xdr:colOff>31750</xdr:colOff>
      <xdr:row>56</xdr:row>
      <xdr:rowOff>76200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86377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6350</xdr:rowOff>
    </xdr:from>
    <xdr:to>
      <xdr:col>69</xdr:col>
      <xdr:colOff>142875</xdr:colOff>
      <xdr:row>55</xdr:row>
      <xdr:rowOff>107950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43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118127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20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73677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物価高騰に伴い下水道事業会計負担金が増加したことなどにより，経常的経費充当一般財源は総額で前年度比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億円増の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億円となり，経常収支比率は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引き続き，補助交付金については，必要性や効果などを継続的に検証し，見直しを図っていく。</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33274</xdr:rowOff>
    </xdr:from>
    <xdr:to>
      <xdr:col>82</xdr:col>
      <xdr:colOff>107950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91124"/>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119651</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34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33274</xdr:rowOff>
    </xdr:from>
    <xdr:to>
      <xdr:col>82</xdr:col>
      <xdr:colOff>196850</xdr:colOff>
      <xdr:row>33</xdr:row>
      <xdr:rowOff>33274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91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108712</xdr:rowOff>
    </xdr:from>
    <xdr:to>
      <xdr:col>82</xdr:col>
      <xdr:colOff>107950</xdr:colOff>
      <xdr:row>35</xdr:row>
      <xdr:rowOff>19558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5938012"/>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158005</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5987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14478</xdr:rowOff>
    </xdr:from>
    <xdr:to>
      <xdr:col>82</xdr:col>
      <xdr:colOff>158750</xdr:colOff>
      <xdr:row>35</xdr:row>
      <xdr:rowOff>116078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133858</xdr:rowOff>
    </xdr:from>
    <xdr:to>
      <xdr:col>78</xdr:col>
      <xdr:colOff>69850</xdr:colOff>
      <xdr:row>34</xdr:row>
      <xdr:rowOff>108712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5791708"/>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5334</xdr:rowOff>
    </xdr:from>
    <xdr:to>
      <xdr:col>78</xdr:col>
      <xdr:colOff>120650</xdr:colOff>
      <xdr:row>35</xdr:row>
      <xdr:rowOff>106934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91711</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0924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133858</xdr:rowOff>
    </xdr:from>
    <xdr:to>
      <xdr:col>73</xdr:col>
      <xdr:colOff>180975</xdr:colOff>
      <xdr:row>34</xdr:row>
      <xdr:rowOff>53848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579170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149352</xdr:rowOff>
    </xdr:from>
    <xdr:to>
      <xdr:col>74</xdr:col>
      <xdr:colOff>31750</xdr:colOff>
      <xdr:row>35</xdr:row>
      <xdr:rowOff>79502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64279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06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53848</xdr:rowOff>
    </xdr:from>
    <xdr:to>
      <xdr:col>69</xdr:col>
      <xdr:colOff>92075</xdr:colOff>
      <xdr:row>34</xdr:row>
      <xdr:rowOff>72136</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588314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14478</xdr:rowOff>
    </xdr:from>
    <xdr:to>
      <xdr:col>69</xdr:col>
      <xdr:colOff>142875</xdr:colOff>
      <xdr:row>35</xdr:row>
      <xdr:rowOff>116078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100855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100855</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140208</xdr:rowOff>
    </xdr:from>
    <xdr:to>
      <xdr:col>82</xdr:col>
      <xdr:colOff>158750</xdr:colOff>
      <xdr:row>35</xdr:row>
      <xdr:rowOff>70358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156735</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5814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57912</xdr:rowOff>
    </xdr:from>
    <xdr:to>
      <xdr:col>78</xdr:col>
      <xdr:colOff>120650</xdr:colOff>
      <xdr:row>34</xdr:row>
      <xdr:rowOff>159512</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588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169689</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656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83058</xdr:rowOff>
    </xdr:from>
    <xdr:to>
      <xdr:col>74</xdr:col>
      <xdr:colOff>31750</xdr:colOff>
      <xdr:row>34</xdr:row>
      <xdr:rowOff>13208</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5740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23385</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50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3048</xdr:rowOff>
    </xdr:from>
    <xdr:to>
      <xdr:col>69</xdr:col>
      <xdr:colOff>142875</xdr:colOff>
      <xdr:row>34</xdr:row>
      <xdr:rowOff>104648</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583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114825</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601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21336</xdr:rowOff>
    </xdr:from>
    <xdr:to>
      <xdr:col>65</xdr:col>
      <xdr:colOff>53975</xdr:colOff>
      <xdr:row>34</xdr:row>
      <xdr:rowOff>122936</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585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133113</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61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ＬＲＴ整備事業の進捗に伴い市債の償還が開始されたことなどにより，経常的経費充当一般財源は総額で前年度比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億円増の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億円となったものの，経常収支比率は前年度と同率だった。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今後も計画的に市債の活用をすることで，残高の抑制に努めていく。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54610</xdr:rowOff>
    </xdr:from>
    <xdr:to>
      <xdr:col>24</xdr:col>
      <xdr:colOff>25400</xdr:colOff>
      <xdr:row>80</xdr:row>
      <xdr:rowOff>157480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704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129557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4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157480</xdr:rowOff>
    </xdr:from>
    <xdr:to>
      <xdr:col>24</xdr:col>
      <xdr:colOff>114300</xdr:colOff>
      <xdr:row>80</xdr:row>
      <xdr:rowOff>157480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7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140987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31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54610</xdr:rowOff>
    </xdr:from>
    <xdr:to>
      <xdr:col>24</xdr:col>
      <xdr:colOff>114300</xdr:colOff>
      <xdr:row>73</xdr:row>
      <xdr:rowOff>54610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70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161289</xdr:rowOff>
    </xdr:from>
    <xdr:to>
      <xdr:col>24</xdr:col>
      <xdr:colOff>25400</xdr:colOff>
      <xdr:row>75</xdr:row>
      <xdr:rowOff>161289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987800" y="130200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6366</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208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34289</xdr:rowOff>
    </xdr:from>
    <xdr:to>
      <xdr:col>24</xdr:col>
      <xdr:colOff>76200</xdr:colOff>
      <xdr:row>77</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138430</xdr:rowOff>
    </xdr:from>
    <xdr:to>
      <xdr:col>19</xdr:col>
      <xdr:colOff>187325</xdr:colOff>
      <xdr:row>75</xdr:row>
      <xdr:rowOff>161289</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29971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128288</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138430</xdr:rowOff>
    </xdr:from>
    <xdr:to>
      <xdr:col>15</xdr:col>
      <xdr:colOff>98425</xdr:colOff>
      <xdr:row>76</xdr:row>
      <xdr:rowOff>111761</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2997180"/>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11430</xdr:rowOff>
    </xdr:from>
    <xdr:to>
      <xdr:col>15</xdr:col>
      <xdr:colOff>149225</xdr:colOff>
      <xdr:row>77</xdr:row>
      <xdr:rowOff>113030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97807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111761</xdr:rowOff>
    </xdr:from>
    <xdr:to>
      <xdr:col>11</xdr:col>
      <xdr:colOff>9525</xdr:colOff>
      <xdr:row>77</xdr:row>
      <xdr:rowOff>8889</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141961"/>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72389</xdr:rowOff>
    </xdr:from>
    <xdr:to>
      <xdr:col>11</xdr:col>
      <xdr:colOff>60325</xdr:colOff>
      <xdr:row>78</xdr:row>
      <xdr:rowOff>2539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158766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110490</xdr:rowOff>
    </xdr:from>
    <xdr:to>
      <xdr:col>24</xdr:col>
      <xdr:colOff>76200</xdr:colOff>
      <xdr:row>76</xdr:row>
      <xdr:rowOff>40639</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127017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110490</xdr:rowOff>
    </xdr:from>
    <xdr:to>
      <xdr:col>20</xdr:col>
      <xdr:colOff>38100</xdr:colOff>
      <xdr:row>76</xdr:row>
      <xdr:rowOff>40639</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50817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73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87630</xdr:rowOff>
    </xdr:from>
    <xdr:to>
      <xdr:col>15</xdr:col>
      <xdr:colOff>149225</xdr:colOff>
      <xdr:row>76</xdr:row>
      <xdr:rowOff>17780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27957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60961</xdr:rowOff>
    </xdr:from>
    <xdr:to>
      <xdr:col>11</xdr:col>
      <xdr:colOff>60325</xdr:colOff>
      <xdr:row>76</xdr:row>
      <xdr:rowOff>162561</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1287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129539</xdr:rowOff>
    </xdr:from>
    <xdr:to>
      <xdr:col>6</xdr:col>
      <xdr:colOff>171450</xdr:colOff>
      <xdr:row>77</xdr:row>
      <xdr:rowOff>59689</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69867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物価高騰に伴う物件費や補助費の増，福祉サービスの増加に伴う扶助費の増などにより，経常的経費充当一般財源は総額で前年度比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億円増の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億円となり，経常収支比率は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今後，事務事業の見直しなどにより経常的経費の削減に努めていく。</a:t>
          </a: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16511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425680"/>
          <a:ext cx="0" cy="1478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160038</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76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16511</xdr:rowOff>
    </xdr:from>
    <xdr:to>
      <xdr:col>82</xdr:col>
      <xdr:colOff>196850</xdr:colOff>
      <xdr:row>81</xdr:row>
      <xdr:rowOff>16511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903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100330</xdr:rowOff>
    </xdr:from>
    <xdr:to>
      <xdr:col>82</xdr:col>
      <xdr:colOff>107950</xdr:colOff>
      <xdr:row>78</xdr:row>
      <xdr:rowOff>50800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30198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39387</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2898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22861</xdr:rowOff>
    </xdr:from>
    <xdr:to>
      <xdr:col>82</xdr:col>
      <xdr:colOff>158750</xdr:colOff>
      <xdr:row>76</xdr:row>
      <xdr:rowOff>124461</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46990</xdr:rowOff>
    </xdr:from>
    <xdr:to>
      <xdr:col>78</xdr:col>
      <xdr:colOff>69850</xdr:colOff>
      <xdr:row>77</xdr:row>
      <xdr:rowOff>100330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2905740"/>
          <a:ext cx="889000" cy="396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110490</xdr:rowOff>
    </xdr:from>
    <xdr:to>
      <xdr:col>78</xdr:col>
      <xdr:colOff>120650</xdr:colOff>
      <xdr:row>76</xdr:row>
      <xdr:rowOff>40639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50817</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273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46990</xdr:rowOff>
    </xdr:from>
    <xdr:to>
      <xdr:col>73</xdr:col>
      <xdr:colOff>180975</xdr:colOff>
      <xdr:row>76</xdr:row>
      <xdr:rowOff>127000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893800" y="1290574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60960</xdr:rowOff>
    </xdr:from>
    <xdr:to>
      <xdr:col>74</xdr:col>
      <xdr:colOff>31750</xdr:colOff>
      <xdr:row>74</xdr:row>
      <xdr:rowOff>162560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274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1287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51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127000</xdr:rowOff>
    </xdr:from>
    <xdr:to>
      <xdr:col>69</xdr:col>
      <xdr:colOff>92075</xdr:colOff>
      <xdr:row>77</xdr:row>
      <xdr:rowOff>54611</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3157200"/>
          <a:ext cx="8890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118110</xdr:rowOff>
    </xdr:from>
    <xdr:to>
      <xdr:col>65</xdr:col>
      <xdr:colOff>53975</xdr:colOff>
      <xdr:row>76</xdr:row>
      <xdr:rowOff>48261</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58437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0</xdr:rowOff>
    </xdr:from>
    <xdr:to>
      <xdr:col>82</xdr:col>
      <xdr:colOff>158750</xdr:colOff>
      <xdr:row>78</xdr:row>
      <xdr:rowOff>101600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143527</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3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49530</xdr:rowOff>
    </xdr:from>
    <xdr:to>
      <xdr:col>78</xdr:col>
      <xdr:colOff>120650</xdr:colOff>
      <xdr:row>77</xdr:row>
      <xdr:rowOff>151130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135907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337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167640</xdr:rowOff>
    </xdr:from>
    <xdr:to>
      <xdr:col>74</xdr:col>
      <xdr:colOff>31750</xdr:colOff>
      <xdr:row>75</xdr:row>
      <xdr:rowOff>97790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82566</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2941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76200</xdr:rowOff>
    </xdr:from>
    <xdr:to>
      <xdr:col>69</xdr:col>
      <xdr:colOff>142875</xdr:colOff>
      <xdr:row>77</xdr:row>
      <xdr:rowOff>6350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162577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3811</xdr:rowOff>
    </xdr:from>
    <xdr:to>
      <xdr:col>65</xdr:col>
      <xdr:colOff>53975</xdr:colOff>
      <xdr:row>77</xdr:row>
      <xdr:rowOff>105411</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90188</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栃木県宇都宮市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54915</xdr:rowOff>
    </xdr:from>
    <xdr:to>
      <xdr:col>29</xdr:col>
      <xdr:colOff>127000</xdr:colOff>
      <xdr:row>19</xdr:row>
      <xdr:rowOff>154965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59940"/>
          <a:ext cx="0" cy="13002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127042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3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154965</xdr:rowOff>
    </xdr:from>
    <xdr:to>
      <xdr:col>30</xdr:col>
      <xdr:colOff>25400</xdr:colOff>
      <xdr:row>19</xdr:row>
      <xdr:rowOff>154965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601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141292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0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54915</xdr:rowOff>
    </xdr:from>
    <xdr:to>
      <xdr:col>30</xdr:col>
      <xdr:colOff>25400</xdr:colOff>
      <xdr:row>12</xdr:row>
      <xdr:rowOff>54915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599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93434</xdr:rowOff>
    </xdr:from>
    <xdr:to>
      <xdr:col>29</xdr:col>
      <xdr:colOff>127000</xdr:colOff>
      <xdr:row>18</xdr:row>
      <xdr:rowOff>111798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27159"/>
          <a:ext cx="647700" cy="183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90746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101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74219</xdr:rowOff>
    </xdr:from>
    <xdr:to>
      <xdr:col>29</xdr:col>
      <xdr:colOff>177800</xdr:colOff>
      <xdr:row>17</xdr:row>
      <xdr:rowOff>4369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65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111798</xdr:rowOff>
    </xdr:from>
    <xdr:to>
      <xdr:col>26</xdr:col>
      <xdr:colOff>50800</xdr:colOff>
      <xdr:row>18</xdr:row>
      <xdr:rowOff>133020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45523"/>
          <a:ext cx="698500" cy="212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128968</xdr:rowOff>
    </xdr:from>
    <xdr:to>
      <xdr:col>26</xdr:col>
      <xdr:colOff>101600</xdr:colOff>
      <xdr:row>17</xdr:row>
      <xdr:rowOff>59118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69295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688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133020</xdr:rowOff>
    </xdr:from>
    <xdr:to>
      <xdr:col>22</xdr:col>
      <xdr:colOff>114300</xdr:colOff>
      <xdr:row>18</xdr:row>
      <xdr:rowOff>145821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66745"/>
          <a:ext cx="698500" cy="128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151714</xdr:rowOff>
    </xdr:from>
    <xdr:to>
      <xdr:col>22</xdr:col>
      <xdr:colOff>165100</xdr:colOff>
      <xdr:row>17</xdr:row>
      <xdr:rowOff>81864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92041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1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145821</xdr:rowOff>
    </xdr:from>
    <xdr:to>
      <xdr:col>18</xdr:col>
      <xdr:colOff>177800</xdr:colOff>
      <xdr:row>18</xdr:row>
      <xdr:rowOff>160681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79546"/>
          <a:ext cx="698500" cy="148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5334</xdr:rowOff>
    </xdr:from>
    <xdr:to>
      <xdr:col>19</xdr:col>
      <xdr:colOff>38100</xdr:colOff>
      <xdr:row>17</xdr:row>
      <xdr:rowOff>106934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117111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3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61493</xdr:rowOff>
    </xdr:from>
    <xdr:to>
      <xdr:col>15</xdr:col>
      <xdr:colOff>101600</xdr:colOff>
      <xdr:row>17</xdr:row>
      <xdr:rowOff>163093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237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1820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92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42634</xdr:rowOff>
    </xdr:from>
    <xdr:to>
      <xdr:col>29</xdr:col>
      <xdr:colOff>177800</xdr:colOff>
      <xdr:row>18</xdr:row>
      <xdr:rowOff>144234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763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14711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48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60998</xdr:rowOff>
    </xdr:from>
    <xdr:to>
      <xdr:col>26</xdr:col>
      <xdr:colOff>101600</xdr:colOff>
      <xdr:row>18</xdr:row>
      <xdr:rowOff>162598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947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147375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81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82220</xdr:rowOff>
    </xdr:from>
    <xdr:to>
      <xdr:col>22</xdr:col>
      <xdr:colOff>165100</xdr:colOff>
      <xdr:row>19</xdr:row>
      <xdr:rowOff>12370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159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168597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302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95021</xdr:rowOff>
    </xdr:from>
    <xdr:to>
      <xdr:col>19</xdr:col>
      <xdr:colOff>38100</xdr:colOff>
      <xdr:row>19</xdr:row>
      <xdr:rowOff>25171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287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9948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15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109880</xdr:rowOff>
    </xdr:from>
    <xdr:to>
      <xdr:col>15</xdr:col>
      <xdr:colOff>101600</xdr:colOff>
      <xdr:row>19</xdr:row>
      <xdr:rowOff>40030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436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24808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29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182245</xdr:rowOff>
    </xdr:from>
    <xdr:to>
      <xdr:col>29</xdr:col>
      <xdr:colOff>127000</xdr:colOff>
      <xdr:row>37</xdr:row>
      <xdr:rowOff>230556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06795"/>
          <a:ext cx="0" cy="124846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202633</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327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230556</xdr:rowOff>
    </xdr:from>
    <xdr:to>
      <xdr:col>30</xdr:col>
      <xdr:colOff>25400</xdr:colOff>
      <xdr:row>37</xdr:row>
      <xdr:rowOff>230556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552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97172</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50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182245</xdr:rowOff>
    </xdr:from>
    <xdr:to>
      <xdr:col>30</xdr:col>
      <xdr:colOff>25400</xdr:colOff>
      <xdr:row>33</xdr:row>
      <xdr:rowOff>182245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067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276619</xdr:rowOff>
    </xdr:from>
    <xdr:to>
      <xdr:col>29</xdr:col>
      <xdr:colOff>127000</xdr:colOff>
      <xdr:row>35</xdr:row>
      <xdr:rowOff>302184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886969"/>
          <a:ext cx="647700" cy="255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293933</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61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105956</xdr:rowOff>
    </xdr:from>
    <xdr:to>
      <xdr:col>29</xdr:col>
      <xdr:colOff>177800</xdr:colOff>
      <xdr:row>35</xdr:row>
      <xdr:rowOff>207556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16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275399</xdr:rowOff>
    </xdr:from>
    <xdr:to>
      <xdr:col>26</xdr:col>
      <xdr:colOff>50800</xdr:colOff>
      <xdr:row>35</xdr:row>
      <xdr:rowOff>302184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885749"/>
          <a:ext cx="698500" cy="267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105308</xdr:rowOff>
    </xdr:from>
    <xdr:to>
      <xdr:col>26</xdr:col>
      <xdr:colOff>101600</xdr:colOff>
      <xdr:row>35</xdr:row>
      <xdr:rowOff>206908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217085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484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275399</xdr:rowOff>
    </xdr:from>
    <xdr:to>
      <xdr:col>22</xdr:col>
      <xdr:colOff>114300</xdr:colOff>
      <xdr:row>35</xdr:row>
      <xdr:rowOff>300127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885749"/>
          <a:ext cx="698500" cy="247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122796</xdr:rowOff>
    </xdr:from>
    <xdr:to>
      <xdr:col>22</xdr:col>
      <xdr:colOff>165100</xdr:colOff>
      <xdr:row>35</xdr:row>
      <xdr:rowOff>224396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234573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502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271170</xdr:rowOff>
    </xdr:from>
    <xdr:to>
      <xdr:col>18</xdr:col>
      <xdr:colOff>177800</xdr:colOff>
      <xdr:row>35</xdr:row>
      <xdr:rowOff>300127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881520"/>
          <a:ext cx="698500" cy="289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129578</xdr:rowOff>
    </xdr:from>
    <xdr:to>
      <xdr:col>19</xdr:col>
      <xdr:colOff>38100</xdr:colOff>
      <xdr:row>35</xdr:row>
      <xdr:rowOff>231178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241355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0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117463</xdr:rowOff>
    </xdr:from>
    <xdr:to>
      <xdr:col>15</xdr:col>
      <xdr:colOff>101600</xdr:colOff>
      <xdr:row>35</xdr:row>
      <xdr:rowOff>219063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278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229240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496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225819</xdr:rowOff>
    </xdr:from>
    <xdr:to>
      <xdr:col>29</xdr:col>
      <xdr:colOff>177800</xdr:colOff>
      <xdr:row>35</xdr:row>
      <xdr:rowOff>327419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361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197896</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808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251384</xdr:rowOff>
    </xdr:from>
    <xdr:to>
      <xdr:col>26</xdr:col>
      <xdr:colOff>101600</xdr:colOff>
      <xdr:row>36</xdr:row>
      <xdr:rowOff>10084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617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337761</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948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224599</xdr:rowOff>
    </xdr:from>
    <xdr:to>
      <xdr:col>22</xdr:col>
      <xdr:colOff>165100</xdr:colOff>
      <xdr:row>35</xdr:row>
      <xdr:rowOff>326199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349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310976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921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249327</xdr:rowOff>
    </xdr:from>
    <xdr:to>
      <xdr:col>19</xdr:col>
      <xdr:colOff>38100</xdr:colOff>
      <xdr:row>36</xdr:row>
      <xdr:rowOff>8027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596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335704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94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220370</xdr:rowOff>
    </xdr:from>
    <xdr:to>
      <xdr:col>15</xdr:col>
      <xdr:colOff>101600</xdr:colOff>
      <xdr:row>35</xdr:row>
      <xdr:rowOff>321970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8307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306747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9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栃木県宇都宮市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515,831
505,034
416.85
241,033,466
234,161,210
3,552,518
106,725,227
145,134,979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44.1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144196</xdr:rowOff>
    </xdr:from>
    <xdr:to>
      <xdr:col>24</xdr:col>
      <xdr:colOff>62865</xdr:colOff>
      <xdr:row>39</xdr:row>
      <xdr:rowOff>138519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87696"/>
          <a:ext cx="1270" cy="1537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142346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2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138519</xdr:rowOff>
    </xdr:from>
    <xdr:to>
      <xdr:col>24</xdr:col>
      <xdr:colOff>152400</xdr:colOff>
      <xdr:row>39</xdr:row>
      <xdr:rowOff>138519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25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90873</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144196</xdr:rowOff>
    </xdr:from>
    <xdr:to>
      <xdr:col>24</xdr:col>
      <xdr:colOff>152400</xdr:colOff>
      <xdr:row>30</xdr:row>
      <xdr:rowOff>144196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87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58166</xdr:rowOff>
    </xdr:from>
    <xdr:to>
      <xdr:col>24</xdr:col>
      <xdr:colOff>63500</xdr:colOff>
      <xdr:row>37</xdr:row>
      <xdr:rowOff>114326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401816"/>
          <a:ext cx="838200" cy="56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38015</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38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15138</xdr:rowOff>
    </xdr:from>
    <xdr:to>
      <xdr:col>24</xdr:col>
      <xdr:colOff>114300</xdr:colOff>
      <xdr:row>36</xdr:row>
      <xdr:rowOff>116738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8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58166</xdr:rowOff>
    </xdr:from>
    <xdr:to>
      <xdr:col>19</xdr:col>
      <xdr:colOff>177800</xdr:colOff>
      <xdr:row>37</xdr:row>
      <xdr:rowOff>88036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401816"/>
          <a:ext cx="889000" cy="29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162395</xdr:rowOff>
    </xdr:from>
    <xdr:to>
      <xdr:col>20</xdr:col>
      <xdr:colOff>38100</xdr:colOff>
      <xdr:row>36</xdr:row>
      <xdr:rowOff>92545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6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109072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938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79235</xdr:rowOff>
    </xdr:from>
    <xdr:to>
      <xdr:col>15</xdr:col>
      <xdr:colOff>50800</xdr:colOff>
      <xdr:row>37</xdr:row>
      <xdr:rowOff>88036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422885"/>
          <a:ext cx="889000" cy="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14872</xdr:rowOff>
    </xdr:from>
    <xdr:to>
      <xdr:col>15</xdr:col>
      <xdr:colOff>101600</xdr:colOff>
      <xdr:row>36</xdr:row>
      <xdr:rowOff>116472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8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132999</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96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79235</xdr:rowOff>
    </xdr:from>
    <xdr:to>
      <xdr:col>10</xdr:col>
      <xdr:colOff>114300</xdr:colOff>
      <xdr:row>37</xdr:row>
      <xdr:rowOff>106515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22885"/>
          <a:ext cx="889000" cy="27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40703</xdr:rowOff>
    </xdr:from>
    <xdr:to>
      <xdr:col>10</xdr:col>
      <xdr:colOff>165100</xdr:colOff>
      <xdr:row>36</xdr:row>
      <xdr:rowOff>142303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1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158830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988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28969</xdr:rowOff>
    </xdr:from>
    <xdr:to>
      <xdr:col>6</xdr:col>
      <xdr:colOff>38100</xdr:colOff>
      <xdr:row>37</xdr:row>
      <xdr:rowOff>130569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72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147096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47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63526</xdr:rowOff>
    </xdr:from>
    <xdr:to>
      <xdr:col>24</xdr:col>
      <xdr:colOff>114300</xdr:colOff>
      <xdr:row>37</xdr:row>
      <xdr:rowOff>165126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40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41953</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85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7366</xdr:rowOff>
    </xdr:from>
    <xdr:to>
      <xdr:col>20</xdr:col>
      <xdr:colOff>38100</xdr:colOff>
      <xdr:row>37</xdr:row>
      <xdr:rowOff>108966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51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100093</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43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37236</xdr:rowOff>
    </xdr:from>
    <xdr:to>
      <xdr:col>15</xdr:col>
      <xdr:colOff>101600</xdr:colOff>
      <xdr:row>37</xdr:row>
      <xdr:rowOff>138836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8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129963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73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28435</xdr:rowOff>
    </xdr:from>
    <xdr:to>
      <xdr:col>10</xdr:col>
      <xdr:colOff>165100</xdr:colOff>
      <xdr:row>37</xdr:row>
      <xdr:rowOff>130035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121162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64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55715</xdr:rowOff>
    </xdr:from>
    <xdr:to>
      <xdr:col>6</xdr:col>
      <xdr:colOff>38100</xdr:colOff>
      <xdr:row>37</xdr:row>
      <xdr:rowOff>157315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9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148442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92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140222</xdr:rowOff>
    </xdr:from>
    <xdr:to>
      <xdr:col>24</xdr:col>
      <xdr:colOff>62865</xdr:colOff>
      <xdr:row>58</xdr:row>
      <xdr:rowOff>114260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12722"/>
          <a:ext cx="1270" cy="1345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118087</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62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114260</xdr:rowOff>
    </xdr:from>
    <xdr:to>
      <xdr:col>24</xdr:col>
      <xdr:colOff>152400</xdr:colOff>
      <xdr:row>58</xdr:row>
      <xdr:rowOff>114260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5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86899</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87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140222</xdr:rowOff>
    </xdr:from>
    <xdr:to>
      <xdr:col>24</xdr:col>
      <xdr:colOff>152400</xdr:colOff>
      <xdr:row>50</xdr:row>
      <xdr:rowOff>140222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1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129282</xdr:rowOff>
    </xdr:from>
    <xdr:to>
      <xdr:col>24</xdr:col>
      <xdr:colOff>63500</xdr:colOff>
      <xdr:row>55</xdr:row>
      <xdr:rowOff>60865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216132"/>
          <a:ext cx="838200" cy="274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28922</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458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50495</xdr:rowOff>
    </xdr:from>
    <xdr:to>
      <xdr:col>24</xdr:col>
      <xdr:colOff>114300</xdr:colOff>
      <xdr:row>55</xdr:row>
      <xdr:rowOff>152095</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48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129282</xdr:rowOff>
    </xdr:from>
    <xdr:to>
      <xdr:col>19</xdr:col>
      <xdr:colOff>177800</xdr:colOff>
      <xdr:row>55</xdr:row>
      <xdr:rowOff>61029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216132"/>
          <a:ext cx="889000" cy="274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51638</xdr:rowOff>
    </xdr:from>
    <xdr:to>
      <xdr:col>20</xdr:col>
      <xdr:colOff>38100</xdr:colOff>
      <xdr:row>54</xdr:row>
      <xdr:rowOff>153238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309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144365</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402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61029</xdr:rowOff>
    </xdr:from>
    <xdr:to>
      <xdr:col>15</xdr:col>
      <xdr:colOff>50800</xdr:colOff>
      <xdr:row>56</xdr:row>
      <xdr:rowOff>121706</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490779"/>
          <a:ext cx="889000" cy="232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19732</xdr:rowOff>
    </xdr:from>
    <xdr:to>
      <xdr:col>15</xdr:col>
      <xdr:colOff>101600</xdr:colOff>
      <xdr:row>55</xdr:row>
      <xdr:rowOff>121332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44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112459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542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121706</xdr:rowOff>
    </xdr:from>
    <xdr:to>
      <xdr:col>10</xdr:col>
      <xdr:colOff>114300</xdr:colOff>
      <xdr:row>57</xdr:row>
      <xdr:rowOff>134540</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722906"/>
          <a:ext cx="889000" cy="184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81389</xdr:rowOff>
    </xdr:from>
    <xdr:to>
      <xdr:col>10</xdr:col>
      <xdr:colOff>165100</xdr:colOff>
      <xdr:row>57</xdr:row>
      <xdr:rowOff>11539</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68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2666</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775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11699</xdr:rowOff>
    </xdr:from>
    <xdr:to>
      <xdr:col>6</xdr:col>
      <xdr:colOff>38100</xdr:colOff>
      <xdr:row>57</xdr:row>
      <xdr:rowOff>113299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8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129826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55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10065</xdr:rowOff>
    </xdr:from>
    <xdr:to>
      <xdr:col>24</xdr:col>
      <xdr:colOff>114300</xdr:colOff>
      <xdr:row>55</xdr:row>
      <xdr:rowOff>111665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43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32942</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291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78482</xdr:rowOff>
    </xdr:from>
    <xdr:to>
      <xdr:col>20</xdr:col>
      <xdr:colOff>38100</xdr:colOff>
      <xdr:row>54</xdr:row>
      <xdr:rowOff>8632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16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25159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8940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10229</xdr:rowOff>
    </xdr:from>
    <xdr:to>
      <xdr:col>15</xdr:col>
      <xdr:colOff>101600</xdr:colOff>
      <xdr:row>55</xdr:row>
      <xdr:rowOff>111829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439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128356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215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70906</xdr:rowOff>
    </xdr:from>
    <xdr:to>
      <xdr:col>10</xdr:col>
      <xdr:colOff>165100</xdr:colOff>
      <xdr:row>57</xdr:row>
      <xdr:rowOff>1056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672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17583</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44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83740</xdr:rowOff>
    </xdr:from>
    <xdr:to>
      <xdr:col>6</xdr:col>
      <xdr:colOff>38100</xdr:colOff>
      <xdr:row>58</xdr:row>
      <xdr:rowOff>13890</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85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5017</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94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90871</xdr:rowOff>
    </xdr:from>
    <xdr:to>
      <xdr:col>24</xdr:col>
      <xdr:colOff>62865</xdr:colOff>
      <xdr:row>78</xdr:row>
      <xdr:rowOff>112999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92371"/>
          <a:ext cx="1270" cy="1393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116826</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89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112999</xdr:rowOff>
    </xdr:from>
    <xdr:to>
      <xdr:col>24</xdr:col>
      <xdr:colOff>152400</xdr:colOff>
      <xdr:row>78</xdr:row>
      <xdr:rowOff>112999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8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37548</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6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90871</xdr:rowOff>
    </xdr:from>
    <xdr:to>
      <xdr:col>24</xdr:col>
      <xdr:colOff>152400</xdr:colOff>
      <xdr:row>70</xdr:row>
      <xdr:rowOff>90871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92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141804</xdr:rowOff>
    </xdr:from>
    <xdr:to>
      <xdr:col>24</xdr:col>
      <xdr:colOff>63500</xdr:colOff>
      <xdr:row>77</xdr:row>
      <xdr:rowOff>2631</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172004"/>
          <a:ext cx="838200" cy="32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11468</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870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160040</xdr:rowOff>
    </xdr:from>
    <xdr:to>
      <xdr:col>24</xdr:col>
      <xdr:colOff>114300</xdr:colOff>
      <xdr:row>76</xdr:row>
      <xdr:rowOff>90190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1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141712</xdr:rowOff>
    </xdr:from>
    <xdr:to>
      <xdr:col>19</xdr:col>
      <xdr:colOff>177800</xdr:colOff>
      <xdr:row>77</xdr:row>
      <xdr:rowOff>2631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171912"/>
          <a:ext cx="889000" cy="32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152360</xdr:rowOff>
    </xdr:from>
    <xdr:to>
      <xdr:col>20</xdr:col>
      <xdr:colOff>38100</xdr:colOff>
      <xdr:row>76</xdr:row>
      <xdr:rowOff>82510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01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99037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786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92242</xdr:rowOff>
    </xdr:from>
    <xdr:to>
      <xdr:col>15</xdr:col>
      <xdr:colOff>50800</xdr:colOff>
      <xdr:row>76</xdr:row>
      <xdr:rowOff>141712</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122442"/>
          <a:ext cx="889000" cy="49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138735</xdr:rowOff>
    </xdr:from>
    <xdr:to>
      <xdr:col>15</xdr:col>
      <xdr:colOff>101600</xdr:colOff>
      <xdr:row>76</xdr:row>
      <xdr:rowOff>68886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29974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85412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772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89774</xdr:rowOff>
    </xdr:from>
    <xdr:to>
      <xdr:col>10</xdr:col>
      <xdr:colOff>114300</xdr:colOff>
      <xdr:row>76</xdr:row>
      <xdr:rowOff>92242</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119974"/>
          <a:ext cx="889000" cy="2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154370</xdr:rowOff>
    </xdr:from>
    <xdr:to>
      <xdr:col>10</xdr:col>
      <xdr:colOff>165100</xdr:colOff>
      <xdr:row>76</xdr:row>
      <xdr:rowOff>84520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1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101048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788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56987</xdr:rowOff>
    </xdr:from>
    <xdr:to>
      <xdr:col>6</xdr:col>
      <xdr:colOff>38100</xdr:colOff>
      <xdr:row>76</xdr:row>
      <xdr:rowOff>158587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87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149714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79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91004</xdr:rowOff>
    </xdr:from>
    <xdr:to>
      <xdr:col>24</xdr:col>
      <xdr:colOff>114300</xdr:colOff>
      <xdr:row>77</xdr:row>
      <xdr:rowOff>21154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121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69431</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099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123281</xdr:rowOff>
    </xdr:from>
    <xdr:to>
      <xdr:col>20</xdr:col>
      <xdr:colOff>38100</xdr:colOff>
      <xdr:row>77</xdr:row>
      <xdr:rowOff>53431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153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44558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246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90912</xdr:rowOff>
    </xdr:from>
    <xdr:to>
      <xdr:col>15</xdr:col>
      <xdr:colOff>101600</xdr:colOff>
      <xdr:row>77</xdr:row>
      <xdr:rowOff>21062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12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12189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213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41442</xdr:rowOff>
    </xdr:from>
    <xdr:to>
      <xdr:col>10</xdr:col>
      <xdr:colOff>165100</xdr:colOff>
      <xdr:row>76</xdr:row>
      <xdr:rowOff>143042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07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134169</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164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38974</xdr:rowOff>
    </xdr:from>
    <xdr:to>
      <xdr:col>6</xdr:col>
      <xdr:colOff>38100</xdr:colOff>
      <xdr:row>76</xdr:row>
      <xdr:rowOff>140574</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069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157101</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2844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2257</xdr:rowOff>
    </xdr:from>
    <xdr:to>
      <xdr:col>24</xdr:col>
      <xdr:colOff>62865</xdr:colOff>
      <xdr:row>99</xdr:row>
      <xdr:rowOff>58024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04207"/>
          <a:ext cx="1270" cy="1427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61851</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703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58024</xdr:rowOff>
    </xdr:from>
    <xdr:to>
      <xdr:col>24</xdr:col>
      <xdr:colOff>152400</xdr:colOff>
      <xdr:row>99</xdr:row>
      <xdr:rowOff>58024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703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120384</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79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2257</xdr:rowOff>
    </xdr:from>
    <xdr:to>
      <xdr:col>24</xdr:col>
      <xdr:colOff>152400</xdr:colOff>
      <xdr:row>91</xdr:row>
      <xdr:rowOff>2257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0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128868</xdr:rowOff>
    </xdr:from>
    <xdr:to>
      <xdr:col>24</xdr:col>
      <xdr:colOff>63500</xdr:colOff>
      <xdr:row>97</xdr:row>
      <xdr:rowOff>26163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588068"/>
          <a:ext cx="838200" cy="6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28207</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159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5330</xdr:rowOff>
    </xdr:from>
    <xdr:to>
      <xdr:col>24</xdr:col>
      <xdr:colOff>114300</xdr:colOff>
      <xdr:row>96</xdr:row>
      <xdr:rowOff>106930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43676</xdr:rowOff>
    </xdr:from>
    <xdr:to>
      <xdr:col>19</xdr:col>
      <xdr:colOff>177800</xdr:colOff>
      <xdr:row>97</xdr:row>
      <xdr:rowOff>26163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502876"/>
          <a:ext cx="889000" cy="153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90805</xdr:rowOff>
    </xdr:from>
    <xdr:to>
      <xdr:col>20</xdr:col>
      <xdr:colOff>38100</xdr:colOff>
      <xdr:row>97</xdr:row>
      <xdr:rowOff>20955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37482</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325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43676</xdr:rowOff>
    </xdr:from>
    <xdr:to>
      <xdr:col>15</xdr:col>
      <xdr:colOff>50800</xdr:colOff>
      <xdr:row>98</xdr:row>
      <xdr:rowOff>3629</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502876"/>
          <a:ext cx="889000" cy="302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153550</xdr:rowOff>
    </xdr:from>
    <xdr:to>
      <xdr:col>15</xdr:col>
      <xdr:colOff>101600</xdr:colOff>
      <xdr:row>96</xdr:row>
      <xdr:rowOff>83700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100227</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216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3629</xdr:rowOff>
    </xdr:from>
    <xdr:to>
      <xdr:col>10</xdr:col>
      <xdr:colOff>114300</xdr:colOff>
      <xdr:row>98</xdr:row>
      <xdr:rowOff>61235</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805729"/>
          <a:ext cx="889000" cy="57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85939</xdr:rowOff>
    </xdr:from>
    <xdr:to>
      <xdr:col>10</xdr:col>
      <xdr:colOff>165100</xdr:colOff>
      <xdr:row>98</xdr:row>
      <xdr:rowOff>16089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32616</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491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131899</xdr:rowOff>
    </xdr:from>
    <xdr:to>
      <xdr:col>6</xdr:col>
      <xdr:colOff>38100</xdr:colOff>
      <xdr:row>98</xdr:row>
      <xdr:rowOff>62049</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6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78576</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537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78068</xdr:rowOff>
    </xdr:from>
    <xdr:to>
      <xdr:col>24</xdr:col>
      <xdr:colOff>114300</xdr:colOff>
      <xdr:row>97</xdr:row>
      <xdr:rowOff>8218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537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56495</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515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146813</xdr:rowOff>
    </xdr:from>
    <xdr:to>
      <xdr:col>20</xdr:col>
      <xdr:colOff>38100</xdr:colOff>
      <xdr:row>97</xdr:row>
      <xdr:rowOff>76963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606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68090</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698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164326</xdr:rowOff>
    </xdr:from>
    <xdr:to>
      <xdr:col>15</xdr:col>
      <xdr:colOff>101600</xdr:colOff>
      <xdr:row>96</xdr:row>
      <xdr:rowOff>94476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45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85603</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544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124279</xdr:rowOff>
    </xdr:from>
    <xdr:to>
      <xdr:col>10</xdr:col>
      <xdr:colOff>165100</xdr:colOff>
      <xdr:row>98</xdr:row>
      <xdr:rowOff>54429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754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45556</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847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10435</xdr:rowOff>
    </xdr:from>
    <xdr:to>
      <xdr:col>6</xdr:col>
      <xdr:colOff>38100</xdr:colOff>
      <xdr:row>98</xdr:row>
      <xdr:rowOff>112035</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81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103162</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6905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36242</xdr:rowOff>
    </xdr:from>
    <xdr:to>
      <xdr:col>54</xdr:col>
      <xdr:colOff>189865</xdr:colOff>
      <xdr:row>38</xdr:row>
      <xdr:rowOff>46910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865542"/>
          <a:ext cx="1270" cy="696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50737</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6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46910</xdr:rowOff>
    </xdr:from>
    <xdr:to>
      <xdr:col>55</xdr:col>
      <xdr:colOff>88900</xdr:colOff>
      <xdr:row>38</xdr:row>
      <xdr:rowOff>46910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62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154369</xdr:rowOff>
    </xdr:from>
    <xdr:ext cx="534377"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64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36242</xdr:rowOff>
    </xdr:from>
    <xdr:to>
      <xdr:col>55</xdr:col>
      <xdr:colOff>88900</xdr:colOff>
      <xdr:row>34</xdr:row>
      <xdr:rowOff>36242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865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63903</xdr:rowOff>
    </xdr:from>
    <xdr:to>
      <xdr:col>55</xdr:col>
      <xdr:colOff>0</xdr:colOff>
      <xdr:row>37</xdr:row>
      <xdr:rowOff>117526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6407553"/>
          <a:ext cx="8382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161372</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162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138495</xdr:rowOff>
    </xdr:from>
    <xdr:to>
      <xdr:col>55</xdr:col>
      <xdr:colOff>50800</xdr:colOff>
      <xdr:row>37</xdr:row>
      <xdr:rowOff>68645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31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63903</xdr:rowOff>
    </xdr:from>
    <xdr:to>
      <xdr:col>50</xdr:col>
      <xdr:colOff>114300</xdr:colOff>
      <xdr:row>37</xdr:row>
      <xdr:rowOff>169592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6407553"/>
          <a:ext cx="889000" cy="105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98686</xdr:rowOff>
    </xdr:from>
    <xdr:to>
      <xdr:col>50</xdr:col>
      <xdr:colOff>165100</xdr:colOff>
      <xdr:row>37</xdr:row>
      <xdr:rowOff>28836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2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45363</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046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89386</xdr:rowOff>
    </xdr:from>
    <xdr:to>
      <xdr:col>45</xdr:col>
      <xdr:colOff>177800</xdr:colOff>
      <xdr:row>37</xdr:row>
      <xdr:rowOff>169592</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7861300" y="5404336"/>
          <a:ext cx="889000" cy="1108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137853</xdr:rowOff>
    </xdr:from>
    <xdr:to>
      <xdr:col>46</xdr:col>
      <xdr:colOff>38100</xdr:colOff>
      <xdr:row>37</xdr:row>
      <xdr:rowOff>68003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84530</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08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89386</xdr:rowOff>
    </xdr:from>
    <xdr:to>
      <xdr:col>41</xdr:col>
      <xdr:colOff>50800</xdr:colOff>
      <xdr:row>38</xdr:row>
      <xdr:rowOff>57110</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5404336"/>
          <a:ext cx="889000" cy="1167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81062</xdr:rowOff>
    </xdr:from>
    <xdr:to>
      <xdr:col>41</xdr:col>
      <xdr:colOff>101600</xdr:colOff>
      <xdr:row>31</xdr:row>
      <xdr:rowOff>11212</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27739</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61795" y="4999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47948</xdr:rowOff>
    </xdr:from>
    <xdr:to>
      <xdr:col>36</xdr:col>
      <xdr:colOff>165100</xdr:colOff>
      <xdr:row>37</xdr:row>
      <xdr:rowOff>149548</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3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166075</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16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66726</xdr:rowOff>
    </xdr:from>
    <xdr:to>
      <xdr:col>55</xdr:col>
      <xdr:colOff>50800</xdr:colOff>
      <xdr:row>37</xdr:row>
      <xdr:rowOff>168326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41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153103</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32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13103</xdr:rowOff>
    </xdr:from>
    <xdr:to>
      <xdr:col>50</xdr:col>
      <xdr:colOff>165100</xdr:colOff>
      <xdr:row>37</xdr:row>
      <xdr:rowOff>114703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35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105830</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6449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118792</xdr:rowOff>
    </xdr:from>
    <xdr:to>
      <xdr:col>46</xdr:col>
      <xdr:colOff>38100</xdr:colOff>
      <xdr:row>38</xdr:row>
      <xdr:rowOff>48943</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46244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40069</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655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38586</xdr:rowOff>
    </xdr:from>
    <xdr:to>
      <xdr:col>41</xdr:col>
      <xdr:colOff>101600</xdr:colOff>
      <xdr:row>31</xdr:row>
      <xdr:rowOff>140186</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535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131313</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61795" y="5446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6310</xdr:rowOff>
    </xdr:from>
    <xdr:to>
      <xdr:col>36</xdr:col>
      <xdr:colOff>165100</xdr:colOff>
      <xdr:row>38</xdr:row>
      <xdr:rowOff>107910</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52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99037</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6614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75725</xdr:rowOff>
    </xdr:from>
    <xdr:to>
      <xdr:col>54</xdr:col>
      <xdr:colOff>189865</xdr:colOff>
      <xdr:row>59</xdr:row>
      <xdr:rowOff>69814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648225"/>
          <a:ext cx="1270" cy="153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73641</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89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69814</xdr:rowOff>
    </xdr:from>
    <xdr:to>
      <xdr:col>55</xdr:col>
      <xdr:colOff>88900</xdr:colOff>
      <xdr:row>59</xdr:row>
      <xdr:rowOff>69814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8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22402</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42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75725</xdr:rowOff>
    </xdr:from>
    <xdr:to>
      <xdr:col>55</xdr:col>
      <xdr:colOff>88900</xdr:colOff>
      <xdr:row>50</xdr:row>
      <xdr:rowOff>75725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648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130180</xdr:rowOff>
    </xdr:from>
    <xdr:to>
      <xdr:col>55</xdr:col>
      <xdr:colOff>0</xdr:colOff>
      <xdr:row>55</xdr:row>
      <xdr:rowOff>33630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9639300" y="8702680"/>
          <a:ext cx="838200" cy="760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77336</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678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98909</xdr:rowOff>
    </xdr:from>
    <xdr:to>
      <xdr:col>55</xdr:col>
      <xdr:colOff>50800</xdr:colOff>
      <xdr:row>57</xdr:row>
      <xdr:rowOff>29059</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70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130180</xdr:rowOff>
    </xdr:from>
    <xdr:to>
      <xdr:col>50</xdr:col>
      <xdr:colOff>114300</xdr:colOff>
      <xdr:row>52</xdr:row>
      <xdr:rowOff>165271</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8750300" y="8702680"/>
          <a:ext cx="889000" cy="37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114274</xdr:rowOff>
    </xdr:from>
    <xdr:to>
      <xdr:col>50</xdr:col>
      <xdr:colOff>165100</xdr:colOff>
      <xdr:row>57</xdr:row>
      <xdr:rowOff>44424</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35551</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80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165271</xdr:rowOff>
    </xdr:from>
    <xdr:to>
      <xdr:col>45</xdr:col>
      <xdr:colOff>177800</xdr:colOff>
      <xdr:row>53</xdr:row>
      <xdr:rowOff>46660</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7861300" y="9080671"/>
          <a:ext cx="889000" cy="52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103514</xdr:rowOff>
    </xdr:from>
    <xdr:to>
      <xdr:col>46</xdr:col>
      <xdr:colOff>38100</xdr:colOff>
      <xdr:row>57</xdr:row>
      <xdr:rowOff>33664</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70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24791</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79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129282</xdr:rowOff>
    </xdr:from>
    <xdr:to>
      <xdr:col>41</xdr:col>
      <xdr:colOff>50800</xdr:colOff>
      <xdr:row>53</xdr:row>
      <xdr:rowOff>46660</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6972300" y="9044682"/>
          <a:ext cx="889000" cy="88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36795</xdr:rowOff>
    </xdr:from>
    <xdr:to>
      <xdr:col>41</xdr:col>
      <xdr:colOff>101600</xdr:colOff>
      <xdr:row>56</xdr:row>
      <xdr:rowOff>138395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3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129522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73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42380</xdr:rowOff>
    </xdr:from>
    <xdr:to>
      <xdr:col>36</xdr:col>
      <xdr:colOff>165100</xdr:colOff>
      <xdr:row>56</xdr:row>
      <xdr:rowOff>143980</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64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135107</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73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154280</xdr:rowOff>
    </xdr:from>
    <xdr:to>
      <xdr:col>55</xdr:col>
      <xdr:colOff>50800</xdr:colOff>
      <xdr:row>55</xdr:row>
      <xdr:rowOff>84430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41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5707</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26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50</xdr:row>
      <xdr:rowOff>79380</xdr:rowOff>
    </xdr:from>
    <xdr:to>
      <xdr:col>50</xdr:col>
      <xdr:colOff>165100</xdr:colOff>
      <xdr:row>51</xdr:row>
      <xdr:rowOff>9530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86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49</xdr:row>
      <xdr:rowOff>26057</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39795" y="8427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114471</xdr:rowOff>
    </xdr:from>
    <xdr:to>
      <xdr:col>46</xdr:col>
      <xdr:colOff>38100</xdr:colOff>
      <xdr:row>53</xdr:row>
      <xdr:rowOff>44621</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02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61148</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8805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167310</xdr:rowOff>
    </xdr:from>
    <xdr:to>
      <xdr:col>41</xdr:col>
      <xdr:colOff>101600</xdr:colOff>
      <xdr:row>53</xdr:row>
      <xdr:rowOff>97460</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08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113987</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885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78482</xdr:rowOff>
    </xdr:from>
    <xdr:to>
      <xdr:col>36</xdr:col>
      <xdr:colOff>165100</xdr:colOff>
      <xdr:row>53</xdr:row>
      <xdr:rowOff>8632</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8993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25159</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8769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62547</xdr:rowOff>
    </xdr:from>
    <xdr:to>
      <xdr:col>54</xdr:col>
      <xdr:colOff>189865</xdr:colOff>
      <xdr:row>78</xdr:row>
      <xdr:rowOff>135060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064047"/>
          <a:ext cx="1270" cy="1444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138887</xdr:rowOff>
    </xdr:from>
    <xdr:ext cx="378565"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11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135060</xdr:rowOff>
    </xdr:from>
    <xdr:to>
      <xdr:col>55</xdr:col>
      <xdr:colOff>88900</xdr:colOff>
      <xdr:row>78</xdr:row>
      <xdr:rowOff>135060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0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9224</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839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62547</xdr:rowOff>
    </xdr:from>
    <xdr:to>
      <xdr:col>55</xdr:col>
      <xdr:colOff>88900</xdr:colOff>
      <xdr:row>70</xdr:row>
      <xdr:rowOff>62547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06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110005</xdr:rowOff>
    </xdr:from>
    <xdr:to>
      <xdr:col>55</xdr:col>
      <xdr:colOff>0</xdr:colOff>
      <xdr:row>76</xdr:row>
      <xdr:rowOff>72103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9639300" y="12282955"/>
          <a:ext cx="838200" cy="819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166037</xdr:rowOff>
    </xdr:from>
    <xdr:ext cx="534377"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196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16160</xdr:rowOff>
    </xdr:from>
    <xdr:to>
      <xdr:col>55</xdr:col>
      <xdr:colOff>50800</xdr:colOff>
      <xdr:row>77</xdr:row>
      <xdr:rowOff>117760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21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110005</xdr:rowOff>
    </xdr:from>
    <xdr:to>
      <xdr:col>50</xdr:col>
      <xdr:colOff>114300</xdr:colOff>
      <xdr:row>72</xdr:row>
      <xdr:rowOff>142352</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8750300" y="12282955"/>
          <a:ext cx="889000" cy="203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147490</xdr:rowOff>
    </xdr:from>
    <xdr:to>
      <xdr:col>50</xdr:col>
      <xdr:colOff>165100</xdr:colOff>
      <xdr:row>77</xdr:row>
      <xdr:rowOff>77640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17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68767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2111" y="1327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142352</xdr:rowOff>
    </xdr:from>
    <xdr:to>
      <xdr:col>45</xdr:col>
      <xdr:colOff>177800</xdr:colOff>
      <xdr:row>73</xdr:row>
      <xdr:rowOff>3363</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7861300" y="12486752"/>
          <a:ext cx="889000" cy="3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134117</xdr:rowOff>
    </xdr:from>
    <xdr:to>
      <xdr:col>46</xdr:col>
      <xdr:colOff>38100</xdr:colOff>
      <xdr:row>77</xdr:row>
      <xdr:rowOff>64267</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16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55394</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3257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3363</xdr:rowOff>
    </xdr:from>
    <xdr:to>
      <xdr:col>41</xdr:col>
      <xdr:colOff>50800</xdr:colOff>
      <xdr:row>73</xdr:row>
      <xdr:rowOff>97043</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6972300" y="12519213"/>
          <a:ext cx="889000" cy="93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116241</xdr:rowOff>
    </xdr:from>
    <xdr:to>
      <xdr:col>41</xdr:col>
      <xdr:colOff>101600</xdr:colOff>
      <xdr:row>77</xdr:row>
      <xdr:rowOff>46391</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14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37518</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323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143033</xdr:rowOff>
    </xdr:from>
    <xdr:to>
      <xdr:col>36</xdr:col>
      <xdr:colOff>165100</xdr:colOff>
      <xdr:row>77</xdr:row>
      <xdr:rowOff>73183</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1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64310</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3265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21303</xdr:rowOff>
    </xdr:from>
    <xdr:to>
      <xdr:col>55</xdr:col>
      <xdr:colOff>50800</xdr:colOff>
      <xdr:row>76</xdr:row>
      <xdr:rowOff>122903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051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44180</xdr:rowOff>
    </xdr:from>
    <xdr:ext cx="534377"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2902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59205</xdr:rowOff>
    </xdr:from>
    <xdr:to>
      <xdr:col>50</xdr:col>
      <xdr:colOff>165100</xdr:colOff>
      <xdr:row>71</xdr:row>
      <xdr:rowOff>160805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223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70</xdr:row>
      <xdr:rowOff>5882</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372111" y="12007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91552</xdr:rowOff>
    </xdr:from>
    <xdr:to>
      <xdr:col>46</xdr:col>
      <xdr:colOff>38100</xdr:colOff>
      <xdr:row>73</xdr:row>
      <xdr:rowOff>21702</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2435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38229</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483111" y="1221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124013</xdr:rowOff>
    </xdr:from>
    <xdr:to>
      <xdr:col>41</xdr:col>
      <xdr:colOff>101600</xdr:colOff>
      <xdr:row>73</xdr:row>
      <xdr:rowOff>54163</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2468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70690</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594111" y="1224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46243</xdr:rowOff>
    </xdr:from>
    <xdr:to>
      <xdr:col>36</xdr:col>
      <xdr:colOff>165100</xdr:colOff>
      <xdr:row>73</xdr:row>
      <xdr:rowOff>147843</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256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164370</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05111" y="12337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123050</xdr:rowOff>
    </xdr:from>
    <xdr:to>
      <xdr:col>54</xdr:col>
      <xdr:colOff>189865</xdr:colOff>
      <xdr:row>98</xdr:row>
      <xdr:rowOff>42450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725000"/>
          <a:ext cx="1270" cy="1119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46277</xdr:rowOff>
    </xdr:from>
    <xdr:ext cx="469744"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6848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42450</xdr:rowOff>
    </xdr:from>
    <xdr:to>
      <xdr:col>55</xdr:col>
      <xdr:colOff>88900</xdr:colOff>
      <xdr:row>98</xdr:row>
      <xdr:rowOff>42450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68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69727</xdr:rowOff>
    </xdr:from>
    <xdr:ext cx="534377"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50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123050</xdr:rowOff>
    </xdr:from>
    <xdr:to>
      <xdr:col>55</xdr:col>
      <xdr:colOff>88900</xdr:colOff>
      <xdr:row>91</xdr:row>
      <xdr:rowOff>123050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7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126479</xdr:rowOff>
    </xdr:from>
    <xdr:to>
      <xdr:col>55</xdr:col>
      <xdr:colOff>0</xdr:colOff>
      <xdr:row>95</xdr:row>
      <xdr:rowOff>8674</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9639300" y="16071329"/>
          <a:ext cx="838200" cy="225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110856</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398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132429</xdr:rowOff>
    </xdr:from>
    <xdr:to>
      <xdr:col>55</xdr:col>
      <xdr:colOff>50800</xdr:colOff>
      <xdr:row>96</xdr:row>
      <xdr:rowOff>62579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42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126479</xdr:rowOff>
    </xdr:from>
    <xdr:to>
      <xdr:col>50</xdr:col>
      <xdr:colOff>114300</xdr:colOff>
      <xdr:row>95</xdr:row>
      <xdr:rowOff>147816</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8750300" y="16071329"/>
          <a:ext cx="889000" cy="364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4451</xdr:rowOff>
    </xdr:from>
    <xdr:to>
      <xdr:col>50</xdr:col>
      <xdr:colOff>165100</xdr:colOff>
      <xdr:row>96</xdr:row>
      <xdr:rowOff>106051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97178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55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144387</xdr:rowOff>
    </xdr:from>
    <xdr:to>
      <xdr:col>45</xdr:col>
      <xdr:colOff>177800</xdr:colOff>
      <xdr:row>95</xdr:row>
      <xdr:rowOff>147816</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7861300" y="16432137"/>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18835</xdr:rowOff>
    </xdr:from>
    <xdr:to>
      <xdr:col>46</xdr:col>
      <xdr:colOff>38100</xdr:colOff>
      <xdr:row>96</xdr:row>
      <xdr:rowOff>120435</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111562</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57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76969</xdr:rowOff>
    </xdr:from>
    <xdr:to>
      <xdr:col>41</xdr:col>
      <xdr:colOff>50800</xdr:colOff>
      <xdr:row>95</xdr:row>
      <xdr:rowOff>144387</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a:off x="6972300" y="16364719"/>
          <a:ext cx="889000" cy="67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153708</xdr:rowOff>
    </xdr:from>
    <xdr:to>
      <xdr:col>41</xdr:col>
      <xdr:colOff>101600</xdr:colOff>
      <xdr:row>96</xdr:row>
      <xdr:rowOff>83858</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74985</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53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136125</xdr:rowOff>
    </xdr:from>
    <xdr:to>
      <xdr:col>36</xdr:col>
      <xdr:colOff>165100</xdr:colOff>
      <xdr:row>96</xdr:row>
      <xdr:rowOff>66275</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4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57402</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516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129324</xdr:rowOff>
    </xdr:from>
    <xdr:to>
      <xdr:col>55</xdr:col>
      <xdr:colOff>50800</xdr:colOff>
      <xdr:row>95</xdr:row>
      <xdr:rowOff>59474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6245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152201</xdr:rowOff>
    </xdr:from>
    <xdr:ext cx="534377"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6097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75679</xdr:rowOff>
    </xdr:from>
    <xdr:to>
      <xdr:col>50</xdr:col>
      <xdr:colOff>165100</xdr:colOff>
      <xdr:row>94</xdr:row>
      <xdr:rowOff>5829</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020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22356</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2111" y="15795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97016</xdr:rowOff>
    </xdr:from>
    <xdr:to>
      <xdr:col>46</xdr:col>
      <xdr:colOff>38100</xdr:colOff>
      <xdr:row>96</xdr:row>
      <xdr:rowOff>27166</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38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43693</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3111" y="16159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93587</xdr:rowOff>
    </xdr:from>
    <xdr:to>
      <xdr:col>41</xdr:col>
      <xdr:colOff>101600</xdr:colOff>
      <xdr:row>96</xdr:row>
      <xdr:rowOff>23737</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38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40264</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594111" y="1615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26169</xdr:rowOff>
    </xdr:from>
    <xdr:to>
      <xdr:col>36</xdr:col>
      <xdr:colOff>165100</xdr:colOff>
      <xdr:row>95</xdr:row>
      <xdr:rowOff>127769</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31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144296</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05111" y="16089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129337</xdr:rowOff>
    </xdr:from>
    <xdr:to>
      <xdr:col>85</xdr:col>
      <xdr:colOff>126364</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444287"/>
          <a:ext cx="1269" cy="1286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76014</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21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129337</xdr:rowOff>
    </xdr:from>
    <xdr:to>
      <xdr:col>86</xdr:col>
      <xdr:colOff>25400</xdr:colOff>
      <xdr:row>31</xdr:row>
      <xdr:rowOff>129337</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44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53366</xdr:rowOff>
    </xdr:from>
    <xdr:to>
      <xdr:col>85</xdr:col>
      <xdr:colOff>127000</xdr:colOff>
      <xdr:row>39</xdr:row>
      <xdr:rowOff>44450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5481300" y="6568466"/>
          <a:ext cx="838200" cy="162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103700</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447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80823</xdr:rowOff>
    </xdr:from>
    <xdr:to>
      <xdr:col>85</xdr:col>
      <xdr:colOff>177800</xdr:colOff>
      <xdr:row>39</xdr:row>
      <xdr:rowOff>10973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595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53366</xdr:rowOff>
    </xdr:from>
    <xdr:to>
      <xdr:col>81</xdr:col>
      <xdr:colOff>50800</xdr:colOff>
      <xdr:row>39</xdr:row>
      <xdr:rowOff>31191</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4592300" y="6568466"/>
          <a:ext cx="889000" cy="149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106273</xdr:rowOff>
    </xdr:from>
    <xdr:to>
      <xdr:col>81</xdr:col>
      <xdr:colOff>101600</xdr:colOff>
      <xdr:row>39</xdr:row>
      <xdr:rowOff>36423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62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27550</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2017" y="67141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107011</xdr:rowOff>
    </xdr:from>
    <xdr:to>
      <xdr:col>76</xdr:col>
      <xdr:colOff>114300</xdr:colOff>
      <xdr:row>39</xdr:row>
      <xdr:rowOff>31191</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3703300" y="6622111"/>
          <a:ext cx="889000" cy="95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62535</xdr:rowOff>
    </xdr:from>
    <xdr:to>
      <xdr:col>76</xdr:col>
      <xdr:colOff>165100</xdr:colOff>
      <xdr:row>38</xdr:row>
      <xdr:rowOff>164135</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5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9212</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35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107011</xdr:rowOff>
    </xdr:from>
    <xdr:to>
      <xdr:col>71</xdr:col>
      <xdr:colOff>177800</xdr:colOff>
      <xdr:row>38</xdr:row>
      <xdr:rowOff>128575</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2814300" y="6622111"/>
          <a:ext cx="889000" cy="21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108102</xdr:rowOff>
    </xdr:from>
    <xdr:to>
      <xdr:col>72</xdr:col>
      <xdr:colOff>38100</xdr:colOff>
      <xdr:row>38</xdr:row>
      <xdr:rowOff>38252</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54779</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226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140030</xdr:rowOff>
    </xdr:from>
    <xdr:to>
      <xdr:col>67</xdr:col>
      <xdr:colOff>101600</xdr:colOff>
      <xdr:row>38</xdr:row>
      <xdr:rowOff>70180</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48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86707</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258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2566</xdr:rowOff>
    </xdr:from>
    <xdr:to>
      <xdr:col>81</xdr:col>
      <xdr:colOff>101600</xdr:colOff>
      <xdr:row>38</xdr:row>
      <xdr:rowOff>104166</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51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120692</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246428" y="6292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151841</xdr:rowOff>
    </xdr:from>
    <xdr:to>
      <xdr:col>76</xdr:col>
      <xdr:colOff>165100</xdr:colOff>
      <xdr:row>39</xdr:row>
      <xdr:rowOff>81991</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66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73118</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03017" y="67596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56211</xdr:rowOff>
    </xdr:from>
    <xdr:to>
      <xdr:col>72</xdr:col>
      <xdr:colOff>38100</xdr:colOff>
      <xdr:row>38</xdr:row>
      <xdr:rowOff>157811</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571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148938</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468428" y="6664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77775</xdr:rowOff>
    </xdr:from>
    <xdr:to>
      <xdr:col>67</xdr:col>
      <xdr:colOff>101600</xdr:colOff>
      <xdr:row>39</xdr:row>
      <xdr:rowOff>7925</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59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170502</xdr:rowOff>
    </xdr:from>
    <xdr:ext cx="469744"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579428" y="6685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142129</xdr:rowOff>
    </xdr:from>
    <xdr:to>
      <xdr:col>85</xdr:col>
      <xdr:colOff>126364</xdr:colOff>
      <xdr:row>78</xdr:row>
      <xdr:rowOff>98067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143629"/>
          <a:ext cx="1269" cy="1327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101894</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47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98067</xdr:rowOff>
    </xdr:from>
    <xdr:to>
      <xdr:col>86</xdr:col>
      <xdr:colOff>25400</xdr:colOff>
      <xdr:row>78</xdr:row>
      <xdr:rowOff>98067</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47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88806</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91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142129</xdr:rowOff>
    </xdr:from>
    <xdr:to>
      <xdr:col>86</xdr:col>
      <xdr:colOff>25400</xdr:colOff>
      <xdr:row>70</xdr:row>
      <xdr:rowOff>142129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143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35030</xdr:rowOff>
    </xdr:from>
    <xdr:to>
      <xdr:col>85</xdr:col>
      <xdr:colOff>127000</xdr:colOff>
      <xdr:row>77</xdr:row>
      <xdr:rowOff>53575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5481300" y="13236680"/>
          <a:ext cx="838200" cy="18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11651</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698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160224</xdr:rowOff>
    </xdr:from>
    <xdr:to>
      <xdr:col>85</xdr:col>
      <xdr:colOff>177800</xdr:colOff>
      <xdr:row>75</xdr:row>
      <xdr:rowOff>90374</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284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40773</xdr:rowOff>
    </xdr:from>
    <xdr:to>
      <xdr:col>81</xdr:col>
      <xdr:colOff>50800</xdr:colOff>
      <xdr:row>77</xdr:row>
      <xdr:rowOff>53575</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4592300" y="13242423"/>
          <a:ext cx="889000" cy="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157337</xdr:rowOff>
    </xdr:from>
    <xdr:to>
      <xdr:col>81</xdr:col>
      <xdr:colOff>101600</xdr:colOff>
      <xdr:row>75</xdr:row>
      <xdr:rowOff>87487</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2844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104014</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619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164846</xdr:rowOff>
    </xdr:from>
    <xdr:to>
      <xdr:col>76</xdr:col>
      <xdr:colOff>114300</xdr:colOff>
      <xdr:row>77</xdr:row>
      <xdr:rowOff>40773</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3703300" y="13195046"/>
          <a:ext cx="889000" cy="47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161652</xdr:rowOff>
    </xdr:from>
    <xdr:to>
      <xdr:col>76</xdr:col>
      <xdr:colOff>165100</xdr:colOff>
      <xdr:row>75</xdr:row>
      <xdr:rowOff>91802</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28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108329</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624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113754</xdr:rowOff>
    </xdr:from>
    <xdr:to>
      <xdr:col>71</xdr:col>
      <xdr:colOff>177800</xdr:colOff>
      <xdr:row>76</xdr:row>
      <xdr:rowOff>164846</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a:off x="12814300" y="13143954"/>
          <a:ext cx="889000" cy="51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10861</xdr:rowOff>
    </xdr:from>
    <xdr:to>
      <xdr:col>72</xdr:col>
      <xdr:colOff>38100</xdr:colOff>
      <xdr:row>75</xdr:row>
      <xdr:rowOff>112461</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286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128988</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64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162881</xdr:rowOff>
    </xdr:from>
    <xdr:to>
      <xdr:col>67</xdr:col>
      <xdr:colOff>101600</xdr:colOff>
      <xdr:row>75</xdr:row>
      <xdr:rowOff>93031</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285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109558</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625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155680</xdr:rowOff>
    </xdr:from>
    <xdr:to>
      <xdr:col>85</xdr:col>
      <xdr:colOff>177800</xdr:colOff>
      <xdr:row>77</xdr:row>
      <xdr:rowOff>85830</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318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134107</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3164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2775</xdr:rowOff>
    </xdr:from>
    <xdr:to>
      <xdr:col>81</xdr:col>
      <xdr:colOff>101600</xdr:colOff>
      <xdr:row>77</xdr:row>
      <xdr:rowOff>104375</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320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95502</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3297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161423</xdr:rowOff>
    </xdr:from>
    <xdr:to>
      <xdr:col>76</xdr:col>
      <xdr:colOff>165100</xdr:colOff>
      <xdr:row>77</xdr:row>
      <xdr:rowOff>91573</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3191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82700</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3284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114046</xdr:rowOff>
    </xdr:from>
    <xdr:to>
      <xdr:col>72</xdr:col>
      <xdr:colOff>38100</xdr:colOff>
      <xdr:row>77</xdr:row>
      <xdr:rowOff>44196</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314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35323</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3236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62954</xdr:rowOff>
    </xdr:from>
    <xdr:to>
      <xdr:col>67</xdr:col>
      <xdr:colOff>101600</xdr:colOff>
      <xdr:row>76</xdr:row>
      <xdr:rowOff>164554</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3093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155681</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318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積立金グラフ枠">
          <a:extLst>
            <a:ext uri="{FF2B5EF4-FFF2-40B4-BE49-F238E27FC236}">
              <a16:creationId xmlns:a16="http://schemas.microsoft.com/office/drawing/2014/main" id="{00000000-0008-0000-06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143717</xdr:rowOff>
    </xdr:from>
    <xdr:to>
      <xdr:col>85</xdr:col>
      <xdr:colOff>126364</xdr:colOff>
      <xdr:row>99</xdr:row>
      <xdr:rowOff>36111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6317595" y="15574217"/>
          <a:ext cx="1269" cy="1435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39938</xdr:rowOff>
    </xdr:from>
    <xdr:ext cx="469744" cy="259045"/>
    <xdr:sp macro="" textlink="">
      <xdr:nvSpPr>
        <xdr:cNvPr id="690" name="積立金最小値テキスト">
          <a:extLst>
            <a:ext uri="{FF2B5EF4-FFF2-40B4-BE49-F238E27FC236}">
              <a16:creationId xmlns:a16="http://schemas.microsoft.com/office/drawing/2014/main" id="{00000000-0008-0000-0600-0000B2020000}"/>
            </a:ext>
          </a:extLst>
        </xdr:cNvPr>
        <xdr:cNvSpPr txBox="1"/>
      </xdr:nvSpPr>
      <xdr:spPr>
        <a:xfrm>
          <a:off x="16370300" y="17013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36111</xdr:rowOff>
    </xdr:from>
    <xdr:to>
      <xdr:col>86</xdr:col>
      <xdr:colOff>25400</xdr:colOff>
      <xdr:row>99</xdr:row>
      <xdr:rowOff>36111</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7009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90394</xdr:rowOff>
    </xdr:from>
    <xdr:ext cx="534377" cy="259045"/>
    <xdr:sp macro="" textlink="">
      <xdr:nvSpPr>
        <xdr:cNvPr id="692" name="積立金最大値テキスト">
          <a:extLst>
            <a:ext uri="{FF2B5EF4-FFF2-40B4-BE49-F238E27FC236}">
              <a16:creationId xmlns:a16="http://schemas.microsoft.com/office/drawing/2014/main" id="{00000000-0008-0000-0600-0000B4020000}"/>
            </a:ext>
          </a:extLst>
        </xdr:cNvPr>
        <xdr:cNvSpPr txBox="1"/>
      </xdr:nvSpPr>
      <xdr:spPr>
        <a:xfrm>
          <a:off x="16370300" y="1534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143717</xdr:rowOff>
    </xdr:from>
    <xdr:to>
      <xdr:col>86</xdr:col>
      <xdr:colOff>25400</xdr:colOff>
      <xdr:row>90</xdr:row>
      <xdr:rowOff>143717</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6230600" y="15574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29090</xdr:rowOff>
    </xdr:from>
    <xdr:to>
      <xdr:col>85</xdr:col>
      <xdr:colOff>127000</xdr:colOff>
      <xdr:row>99</xdr:row>
      <xdr:rowOff>52898</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5481300" y="17002640"/>
          <a:ext cx="838200" cy="23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40846</xdr:rowOff>
    </xdr:from>
    <xdr:ext cx="534377" cy="259045"/>
    <xdr:sp macro="" textlink="">
      <xdr:nvSpPr>
        <xdr:cNvPr id="695" name="積立金平均値テキスト">
          <a:extLst>
            <a:ext uri="{FF2B5EF4-FFF2-40B4-BE49-F238E27FC236}">
              <a16:creationId xmlns:a16="http://schemas.microsoft.com/office/drawing/2014/main" id="{00000000-0008-0000-0600-0000B7020000}"/>
            </a:ext>
          </a:extLst>
        </xdr:cNvPr>
        <xdr:cNvSpPr txBox="1"/>
      </xdr:nvSpPr>
      <xdr:spPr>
        <a:xfrm>
          <a:off x="16370300" y="16500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17969</xdr:rowOff>
    </xdr:from>
    <xdr:to>
      <xdr:col>85</xdr:col>
      <xdr:colOff>177800</xdr:colOff>
      <xdr:row>97</xdr:row>
      <xdr:rowOff>119569</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6268700" y="1664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66940</xdr:rowOff>
    </xdr:from>
    <xdr:to>
      <xdr:col>81</xdr:col>
      <xdr:colOff>50800</xdr:colOff>
      <xdr:row>99</xdr:row>
      <xdr:rowOff>52898</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4592300" y="16869040"/>
          <a:ext cx="889000" cy="157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154019</xdr:rowOff>
    </xdr:from>
    <xdr:to>
      <xdr:col>81</xdr:col>
      <xdr:colOff>101600</xdr:colOff>
      <xdr:row>97</xdr:row>
      <xdr:rowOff>84169</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5430500" y="16613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100696</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388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66940</xdr:rowOff>
    </xdr:from>
    <xdr:to>
      <xdr:col>76</xdr:col>
      <xdr:colOff>114300</xdr:colOff>
      <xdr:row>98</xdr:row>
      <xdr:rowOff>142410</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3703300" y="16869040"/>
          <a:ext cx="889000" cy="75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147520</xdr:rowOff>
    </xdr:from>
    <xdr:to>
      <xdr:col>76</xdr:col>
      <xdr:colOff>165100</xdr:colOff>
      <xdr:row>97</xdr:row>
      <xdr:rowOff>77670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4541500" y="1660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94197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381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142410</xdr:rowOff>
    </xdr:from>
    <xdr:to>
      <xdr:col>71</xdr:col>
      <xdr:colOff>177800</xdr:colOff>
      <xdr:row>99</xdr:row>
      <xdr:rowOff>78338</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flipV="1">
          <a:off x="12814300" y="16944510"/>
          <a:ext cx="889000" cy="107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143013</xdr:rowOff>
    </xdr:from>
    <xdr:to>
      <xdr:col>72</xdr:col>
      <xdr:colOff>38100</xdr:colOff>
      <xdr:row>98</xdr:row>
      <xdr:rowOff>73163</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3652500" y="167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89690</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68428" y="16548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21365</xdr:rowOff>
    </xdr:from>
    <xdr:to>
      <xdr:col>67</xdr:col>
      <xdr:colOff>101600</xdr:colOff>
      <xdr:row>98</xdr:row>
      <xdr:rowOff>122965</xdr:rowOff>
    </xdr:to>
    <xdr:sp macro="" textlink="">
      <xdr:nvSpPr>
        <xdr:cNvPr id="706" name="フローチャート: 判断 705">
          <a:extLst>
            <a:ext uri="{FF2B5EF4-FFF2-40B4-BE49-F238E27FC236}">
              <a16:creationId xmlns:a16="http://schemas.microsoft.com/office/drawing/2014/main" id="{00000000-0008-0000-0600-0000C2020000}"/>
            </a:ext>
          </a:extLst>
        </xdr:cNvPr>
        <xdr:cNvSpPr/>
      </xdr:nvSpPr>
      <xdr:spPr>
        <a:xfrm>
          <a:off x="12763500" y="1682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139492</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79428" y="16598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149740</xdr:rowOff>
    </xdr:from>
    <xdr:to>
      <xdr:col>85</xdr:col>
      <xdr:colOff>177800</xdr:colOff>
      <xdr:row>99</xdr:row>
      <xdr:rowOff>79890</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6268700" y="1695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64667</xdr:rowOff>
    </xdr:from>
    <xdr:ext cx="469744" cy="259045"/>
    <xdr:sp macro="" textlink="">
      <xdr:nvSpPr>
        <xdr:cNvPr id="714" name="積立金該当値テキスト">
          <a:extLst>
            <a:ext uri="{FF2B5EF4-FFF2-40B4-BE49-F238E27FC236}">
              <a16:creationId xmlns:a16="http://schemas.microsoft.com/office/drawing/2014/main" id="{00000000-0008-0000-0600-0000CA020000}"/>
            </a:ext>
          </a:extLst>
        </xdr:cNvPr>
        <xdr:cNvSpPr txBox="1"/>
      </xdr:nvSpPr>
      <xdr:spPr>
        <a:xfrm>
          <a:off x="16370300" y="16866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2098</xdr:rowOff>
    </xdr:from>
    <xdr:to>
      <xdr:col>81</xdr:col>
      <xdr:colOff>101600</xdr:colOff>
      <xdr:row>99</xdr:row>
      <xdr:rowOff>103698</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5430500" y="16975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94825</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5246428" y="17068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16140</xdr:rowOff>
    </xdr:from>
    <xdr:to>
      <xdr:col>76</xdr:col>
      <xdr:colOff>165100</xdr:colOff>
      <xdr:row>98</xdr:row>
      <xdr:rowOff>117740</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4541500" y="1681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108867</xdr:rowOff>
    </xdr:from>
    <xdr:ext cx="469744"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4357428" y="1691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91610</xdr:rowOff>
    </xdr:from>
    <xdr:to>
      <xdr:col>72</xdr:col>
      <xdr:colOff>38100</xdr:colOff>
      <xdr:row>99</xdr:row>
      <xdr:rowOff>21760</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3652500" y="1689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12887</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3468428" y="1698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27538</xdr:rowOff>
    </xdr:from>
    <xdr:to>
      <xdr:col>67</xdr:col>
      <xdr:colOff>101600</xdr:colOff>
      <xdr:row>99</xdr:row>
      <xdr:rowOff>129138</xdr:rowOff>
    </xdr:to>
    <xdr:sp macro="" textlink="">
      <xdr:nvSpPr>
        <xdr:cNvPr id="721" name="楕円 720">
          <a:extLst>
            <a:ext uri="{FF2B5EF4-FFF2-40B4-BE49-F238E27FC236}">
              <a16:creationId xmlns:a16="http://schemas.microsoft.com/office/drawing/2014/main" id="{00000000-0008-0000-0600-0000D1020000}"/>
            </a:ext>
          </a:extLst>
        </xdr:cNvPr>
        <xdr:cNvSpPr/>
      </xdr:nvSpPr>
      <xdr:spPr>
        <a:xfrm>
          <a:off x="12763500" y="1700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120265</xdr:rowOff>
    </xdr:from>
    <xdr:ext cx="378565"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2625017" y="170938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a:extLst>
            <a:ext uri="{FF2B5EF4-FFF2-40B4-BE49-F238E27FC236}">
              <a16:creationId xmlns:a16="http://schemas.microsoft.com/office/drawing/2014/main" id="{00000000-0008-0000-06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114173</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2159595" y="5429123"/>
          <a:ext cx="1269" cy="1301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7" name="投資及び出資金最小値テキスト">
          <a:extLst>
            <a:ext uri="{FF2B5EF4-FFF2-40B4-BE49-F238E27FC236}">
              <a16:creationId xmlns:a16="http://schemas.microsoft.com/office/drawing/2014/main" id="{00000000-0008-0000-0600-0000EB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60850</xdr:rowOff>
    </xdr:from>
    <xdr:ext cx="469744" cy="259045"/>
    <xdr:sp macro="" textlink="">
      <xdr:nvSpPr>
        <xdr:cNvPr id="749" name="投資及び出資金最大値テキスト">
          <a:extLst>
            <a:ext uri="{FF2B5EF4-FFF2-40B4-BE49-F238E27FC236}">
              <a16:creationId xmlns:a16="http://schemas.microsoft.com/office/drawing/2014/main" id="{00000000-0008-0000-0600-0000ED020000}"/>
            </a:ext>
          </a:extLst>
        </xdr:cNvPr>
        <xdr:cNvSpPr txBox="1"/>
      </xdr:nvSpPr>
      <xdr:spPr>
        <a:xfrm>
          <a:off x="22212300" y="5204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114173</xdr:rowOff>
    </xdr:from>
    <xdr:to>
      <xdr:col>116</xdr:col>
      <xdr:colOff>152400</xdr:colOff>
      <xdr:row>31</xdr:row>
      <xdr:rowOff>114173</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2072600" y="5429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57785</xdr:rowOff>
    </xdr:from>
    <xdr:to>
      <xdr:col>116</xdr:col>
      <xdr:colOff>63500</xdr:colOff>
      <xdr:row>36</xdr:row>
      <xdr:rowOff>77026</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1323300" y="6229985"/>
          <a:ext cx="838200" cy="19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130763</xdr:rowOff>
    </xdr:from>
    <xdr:ext cx="469744" cy="259045"/>
    <xdr:sp macro="" textlink="">
      <xdr:nvSpPr>
        <xdr:cNvPr id="752" name="投資及び出資金平均値テキスト">
          <a:extLst>
            <a:ext uri="{FF2B5EF4-FFF2-40B4-BE49-F238E27FC236}">
              <a16:creationId xmlns:a16="http://schemas.microsoft.com/office/drawing/2014/main" id="{00000000-0008-0000-0600-0000F0020000}"/>
            </a:ext>
          </a:extLst>
        </xdr:cNvPr>
        <xdr:cNvSpPr txBox="1"/>
      </xdr:nvSpPr>
      <xdr:spPr>
        <a:xfrm>
          <a:off x="22212300" y="6302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152336</xdr:rowOff>
    </xdr:from>
    <xdr:to>
      <xdr:col>116</xdr:col>
      <xdr:colOff>114300</xdr:colOff>
      <xdr:row>37</xdr:row>
      <xdr:rowOff>82486</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2110700" y="632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89979</xdr:rowOff>
    </xdr:from>
    <xdr:to>
      <xdr:col>111</xdr:col>
      <xdr:colOff>177800</xdr:colOff>
      <xdr:row>36</xdr:row>
      <xdr:rowOff>57785</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20434300" y="6090729"/>
          <a:ext cx="889000" cy="139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139383</xdr:rowOff>
    </xdr:from>
    <xdr:to>
      <xdr:col>112</xdr:col>
      <xdr:colOff>38100</xdr:colOff>
      <xdr:row>37</xdr:row>
      <xdr:rowOff>69533</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1272500" y="6311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60660</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404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89979</xdr:rowOff>
    </xdr:from>
    <xdr:to>
      <xdr:col>107</xdr:col>
      <xdr:colOff>50800</xdr:colOff>
      <xdr:row>36</xdr:row>
      <xdr:rowOff>144272</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flipV="1">
          <a:off x="19545300" y="6090729"/>
          <a:ext cx="889000" cy="225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141859</xdr:rowOff>
    </xdr:from>
    <xdr:to>
      <xdr:col>107</xdr:col>
      <xdr:colOff>101600</xdr:colOff>
      <xdr:row>37</xdr:row>
      <xdr:rowOff>72009</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0383500" y="631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63136</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199428" y="6406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109982</xdr:rowOff>
    </xdr:from>
    <xdr:to>
      <xdr:col>102</xdr:col>
      <xdr:colOff>114300</xdr:colOff>
      <xdr:row>36</xdr:row>
      <xdr:rowOff>144272</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18656300" y="6282182"/>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142430</xdr:rowOff>
    </xdr:from>
    <xdr:to>
      <xdr:col>102</xdr:col>
      <xdr:colOff>165100</xdr:colOff>
      <xdr:row>37</xdr:row>
      <xdr:rowOff>72580</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9494500" y="631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63707</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10428" y="640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117284</xdr:rowOff>
    </xdr:from>
    <xdr:to>
      <xdr:col>98</xdr:col>
      <xdr:colOff>38100</xdr:colOff>
      <xdr:row>37</xdr:row>
      <xdr:rowOff>47434</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18605500" y="628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38561</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21428" y="6382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26226</xdr:rowOff>
    </xdr:from>
    <xdr:to>
      <xdr:col>116</xdr:col>
      <xdr:colOff>114300</xdr:colOff>
      <xdr:row>36</xdr:row>
      <xdr:rowOff>127826</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2110700" y="6198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49103</xdr:rowOff>
    </xdr:from>
    <xdr:ext cx="469744" cy="259045"/>
    <xdr:sp macro="" textlink="">
      <xdr:nvSpPr>
        <xdr:cNvPr id="771" name="投資及び出資金該当値テキスト">
          <a:extLst>
            <a:ext uri="{FF2B5EF4-FFF2-40B4-BE49-F238E27FC236}">
              <a16:creationId xmlns:a16="http://schemas.microsoft.com/office/drawing/2014/main" id="{00000000-0008-0000-0600-000003030000}"/>
            </a:ext>
          </a:extLst>
        </xdr:cNvPr>
        <xdr:cNvSpPr txBox="1"/>
      </xdr:nvSpPr>
      <xdr:spPr>
        <a:xfrm>
          <a:off x="22212300" y="604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6985</xdr:rowOff>
    </xdr:from>
    <xdr:to>
      <xdr:col>112</xdr:col>
      <xdr:colOff>38100</xdr:colOff>
      <xdr:row>36</xdr:row>
      <xdr:rowOff>108585</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1272500" y="617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125112</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1088428" y="5954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39179</xdr:rowOff>
    </xdr:from>
    <xdr:to>
      <xdr:col>107</xdr:col>
      <xdr:colOff>101600</xdr:colOff>
      <xdr:row>35</xdr:row>
      <xdr:rowOff>140779</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0383500" y="603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157306</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0199428" y="581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93472</xdr:rowOff>
    </xdr:from>
    <xdr:to>
      <xdr:col>102</xdr:col>
      <xdr:colOff>165100</xdr:colOff>
      <xdr:row>37</xdr:row>
      <xdr:rowOff>23622</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9494500" y="626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40149</xdr:rowOff>
    </xdr:from>
    <xdr:ext cx="469744"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9310428" y="6040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59182</xdr:rowOff>
    </xdr:from>
    <xdr:to>
      <xdr:col>98</xdr:col>
      <xdr:colOff>38100</xdr:colOff>
      <xdr:row>36</xdr:row>
      <xdr:rowOff>160782</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18605500" y="6231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5859</xdr:rowOff>
    </xdr:from>
    <xdr:ext cx="469744"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421428" y="6006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貸付金グラフ枠">
          <a:extLst>
            <a:ext uri="{FF2B5EF4-FFF2-40B4-BE49-F238E27FC236}">
              <a16:creationId xmlns:a16="http://schemas.microsoft.com/office/drawing/2014/main" id="{00000000-0008-0000-06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37973</xdr:rowOff>
    </xdr:from>
    <xdr:to>
      <xdr:col>116</xdr:col>
      <xdr:colOff>62864</xdr:colOff>
      <xdr:row>59</xdr:row>
      <xdr:rowOff>44259</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2159595" y="8781923"/>
          <a:ext cx="1269" cy="1377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48086</xdr:rowOff>
    </xdr:from>
    <xdr:ext cx="313932" cy="259045"/>
    <xdr:sp macro="" textlink="">
      <xdr:nvSpPr>
        <xdr:cNvPr id="804" name="貸付金最小値テキスト">
          <a:extLst>
            <a:ext uri="{FF2B5EF4-FFF2-40B4-BE49-F238E27FC236}">
              <a16:creationId xmlns:a16="http://schemas.microsoft.com/office/drawing/2014/main" id="{00000000-0008-0000-0600-000024030000}"/>
            </a:ext>
          </a:extLst>
        </xdr:cNvPr>
        <xdr:cNvSpPr txBox="1"/>
      </xdr:nvSpPr>
      <xdr:spPr>
        <a:xfrm>
          <a:off x="22212300" y="101636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44259</xdr:rowOff>
    </xdr:from>
    <xdr:to>
      <xdr:col>116</xdr:col>
      <xdr:colOff>152400</xdr:colOff>
      <xdr:row>59</xdr:row>
      <xdr:rowOff>44259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10159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156100</xdr:rowOff>
    </xdr:from>
    <xdr:ext cx="534377" cy="259045"/>
    <xdr:sp macro="" textlink="">
      <xdr:nvSpPr>
        <xdr:cNvPr id="806" name="貸付金最大値テキスト">
          <a:extLst>
            <a:ext uri="{FF2B5EF4-FFF2-40B4-BE49-F238E27FC236}">
              <a16:creationId xmlns:a16="http://schemas.microsoft.com/office/drawing/2014/main" id="{00000000-0008-0000-0600-000026030000}"/>
            </a:ext>
          </a:extLst>
        </xdr:cNvPr>
        <xdr:cNvSpPr txBox="1"/>
      </xdr:nvSpPr>
      <xdr:spPr>
        <a:xfrm>
          <a:off x="22212300" y="855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37973</xdr:rowOff>
    </xdr:from>
    <xdr:to>
      <xdr:col>116</xdr:col>
      <xdr:colOff>152400</xdr:colOff>
      <xdr:row>51</xdr:row>
      <xdr:rowOff>37973</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8781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114421</xdr:rowOff>
    </xdr:from>
    <xdr:to>
      <xdr:col>116</xdr:col>
      <xdr:colOff>63500</xdr:colOff>
      <xdr:row>55</xdr:row>
      <xdr:rowOff>17418</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21323300" y="9372721"/>
          <a:ext cx="838200" cy="74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747</xdr:rowOff>
    </xdr:from>
    <xdr:ext cx="469744" cy="259045"/>
    <xdr:sp macro="" textlink="">
      <xdr:nvSpPr>
        <xdr:cNvPr id="809" name="貸付金平均値テキスト">
          <a:extLst>
            <a:ext uri="{FF2B5EF4-FFF2-40B4-BE49-F238E27FC236}">
              <a16:creationId xmlns:a16="http://schemas.microsoft.com/office/drawing/2014/main" id="{00000000-0008-0000-0600-000029030000}"/>
            </a:ext>
          </a:extLst>
        </xdr:cNvPr>
        <xdr:cNvSpPr txBox="1"/>
      </xdr:nvSpPr>
      <xdr:spPr>
        <a:xfrm>
          <a:off x="22212300" y="9944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22320</xdr:rowOff>
    </xdr:from>
    <xdr:to>
      <xdr:col>116</xdr:col>
      <xdr:colOff>114300</xdr:colOff>
      <xdr:row>58</xdr:row>
      <xdr:rowOff>123920</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2110700" y="99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155493</xdr:rowOff>
    </xdr:from>
    <xdr:to>
      <xdr:col>111</xdr:col>
      <xdr:colOff>177800</xdr:colOff>
      <xdr:row>55</xdr:row>
      <xdr:rowOff>17418</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20434300" y="9413793"/>
          <a:ext cx="889000" cy="3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21768</xdr:rowOff>
    </xdr:from>
    <xdr:to>
      <xdr:col>112</xdr:col>
      <xdr:colOff>38100</xdr:colOff>
      <xdr:row>58</xdr:row>
      <xdr:rowOff>123368</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12725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114495</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10058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155493</xdr:rowOff>
    </xdr:from>
    <xdr:to>
      <xdr:col>107</xdr:col>
      <xdr:colOff>50800</xdr:colOff>
      <xdr:row>54</xdr:row>
      <xdr:rowOff>170008</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flipV="1">
          <a:off x="19545300" y="9413793"/>
          <a:ext cx="889000" cy="14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9481</xdr:rowOff>
    </xdr:from>
    <xdr:to>
      <xdr:col>107</xdr:col>
      <xdr:colOff>101600</xdr:colOff>
      <xdr:row>58</xdr:row>
      <xdr:rowOff>111081</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20383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102208</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99428" y="10046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170008</xdr:rowOff>
    </xdr:from>
    <xdr:to>
      <xdr:col>102</xdr:col>
      <xdr:colOff>114300</xdr:colOff>
      <xdr:row>56</xdr:row>
      <xdr:rowOff>98190</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flipV="1">
          <a:off x="18656300" y="9428308"/>
          <a:ext cx="889000" cy="27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160547</xdr:rowOff>
    </xdr:from>
    <xdr:to>
      <xdr:col>102</xdr:col>
      <xdr:colOff>165100</xdr:colOff>
      <xdr:row>58</xdr:row>
      <xdr:rowOff>90697</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9494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81824</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10428" y="10025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44285</xdr:rowOff>
    </xdr:from>
    <xdr:to>
      <xdr:col>98</xdr:col>
      <xdr:colOff>38100</xdr:colOff>
      <xdr:row>58</xdr:row>
      <xdr:rowOff>145885</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8605500" y="998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137012</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21428" y="1008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63621</xdr:rowOff>
    </xdr:from>
    <xdr:to>
      <xdr:col>116</xdr:col>
      <xdr:colOff>114300</xdr:colOff>
      <xdr:row>54</xdr:row>
      <xdr:rowOff>165221</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2110700" y="932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86498</xdr:rowOff>
    </xdr:from>
    <xdr:ext cx="534377" cy="259045"/>
    <xdr:sp macro="" textlink="">
      <xdr:nvSpPr>
        <xdr:cNvPr id="828" name="貸付金該当値テキスト">
          <a:extLst>
            <a:ext uri="{FF2B5EF4-FFF2-40B4-BE49-F238E27FC236}">
              <a16:creationId xmlns:a16="http://schemas.microsoft.com/office/drawing/2014/main" id="{00000000-0008-0000-0600-00003C030000}"/>
            </a:ext>
          </a:extLst>
        </xdr:cNvPr>
        <xdr:cNvSpPr txBox="1"/>
      </xdr:nvSpPr>
      <xdr:spPr>
        <a:xfrm>
          <a:off x="22212300" y="9173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138068</xdr:rowOff>
    </xdr:from>
    <xdr:to>
      <xdr:col>112</xdr:col>
      <xdr:colOff>38100</xdr:colOff>
      <xdr:row>55</xdr:row>
      <xdr:rowOff>68218</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1272500" y="9396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53</xdr:row>
      <xdr:rowOff>84745</xdr:rowOff>
    </xdr:from>
    <xdr:ext cx="534377"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1056111" y="9171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104693</xdr:rowOff>
    </xdr:from>
    <xdr:to>
      <xdr:col>107</xdr:col>
      <xdr:colOff>101600</xdr:colOff>
      <xdr:row>55</xdr:row>
      <xdr:rowOff>34843</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0383500" y="9362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53</xdr:row>
      <xdr:rowOff>51370</xdr:rowOff>
    </xdr:from>
    <xdr:ext cx="534377"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0167111" y="913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119208</xdr:rowOff>
    </xdr:from>
    <xdr:to>
      <xdr:col>102</xdr:col>
      <xdr:colOff>165100</xdr:colOff>
      <xdr:row>55</xdr:row>
      <xdr:rowOff>49358</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9494500" y="937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53</xdr:row>
      <xdr:rowOff>65885</xdr:rowOff>
    </xdr:from>
    <xdr:ext cx="534377"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9278111" y="915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47390</xdr:rowOff>
    </xdr:from>
    <xdr:to>
      <xdr:col>98</xdr:col>
      <xdr:colOff>38100</xdr:colOff>
      <xdr:row>56</xdr:row>
      <xdr:rowOff>148990</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8605500" y="964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165517</xdr:rowOff>
    </xdr:from>
    <xdr:ext cx="534377"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389111" y="942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0" name="繰出金グラフ枠">
          <a:extLst>
            <a:ext uri="{FF2B5EF4-FFF2-40B4-BE49-F238E27FC236}">
              <a16:creationId xmlns:a16="http://schemas.microsoft.com/office/drawing/2014/main" id="{00000000-0008-0000-0600-00005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43117</xdr:rowOff>
    </xdr:from>
    <xdr:to>
      <xdr:col>116</xdr:col>
      <xdr:colOff>62864</xdr:colOff>
      <xdr:row>78</xdr:row>
      <xdr:rowOff>68035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2159595" y="12216067"/>
          <a:ext cx="1269" cy="1225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71862</xdr:rowOff>
    </xdr:from>
    <xdr:ext cx="534377" cy="259045"/>
    <xdr:sp macro="" textlink="">
      <xdr:nvSpPr>
        <xdr:cNvPr id="862" name="繰出金最小値テキスト">
          <a:extLst>
            <a:ext uri="{FF2B5EF4-FFF2-40B4-BE49-F238E27FC236}">
              <a16:creationId xmlns:a16="http://schemas.microsoft.com/office/drawing/2014/main" id="{00000000-0008-0000-0600-00005E030000}"/>
            </a:ext>
          </a:extLst>
        </xdr:cNvPr>
        <xdr:cNvSpPr txBox="1"/>
      </xdr:nvSpPr>
      <xdr:spPr>
        <a:xfrm>
          <a:off x="22212300" y="1344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68035</xdr:rowOff>
    </xdr:from>
    <xdr:to>
      <xdr:col>116</xdr:col>
      <xdr:colOff>152400</xdr:colOff>
      <xdr:row>78</xdr:row>
      <xdr:rowOff>68035</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2072600" y="13441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161244</xdr:rowOff>
    </xdr:from>
    <xdr:ext cx="534377" cy="259045"/>
    <xdr:sp macro="" textlink="">
      <xdr:nvSpPr>
        <xdr:cNvPr id="864" name="繰出金最大値テキスト">
          <a:extLst>
            <a:ext uri="{FF2B5EF4-FFF2-40B4-BE49-F238E27FC236}">
              <a16:creationId xmlns:a16="http://schemas.microsoft.com/office/drawing/2014/main" id="{00000000-0008-0000-0600-000060030000}"/>
            </a:ext>
          </a:extLst>
        </xdr:cNvPr>
        <xdr:cNvSpPr txBox="1"/>
      </xdr:nvSpPr>
      <xdr:spPr>
        <a:xfrm>
          <a:off x="22212300" y="1199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43117</xdr:rowOff>
    </xdr:from>
    <xdr:to>
      <xdr:col>116</xdr:col>
      <xdr:colOff>152400</xdr:colOff>
      <xdr:row>71</xdr:row>
      <xdr:rowOff>43117</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072600" y="12216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45935</xdr:rowOff>
    </xdr:from>
    <xdr:to>
      <xdr:col>116</xdr:col>
      <xdr:colOff>63500</xdr:colOff>
      <xdr:row>77</xdr:row>
      <xdr:rowOff>61824</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21323300" y="13247585"/>
          <a:ext cx="838200" cy="15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149306</xdr:rowOff>
    </xdr:from>
    <xdr:ext cx="534377" cy="259045"/>
    <xdr:sp macro="" textlink="">
      <xdr:nvSpPr>
        <xdr:cNvPr id="867" name="繰出金平均値テキスト">
          <a:extLst>
            <a:ext uri="{FF2B5EF4-FFF2-40B4-BE49-F238E27FC236}">
              <a16:creationId xmlns:a16="http://schemas.microsoft.com/office/drawing/2014/main" id="{00000000-0008-0000-0600-000063030000}"/>
            </a:ext>
          </a:extLst>
        </xdr:cNvPr>
        <xdr:cNvSpPr txBox="1"/>
      </xdr:nvSpPr>
      <xdr:spPr>
        <a:xfrm>
          <a:off x="22212300" y="12665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126429</xdr:rowOff>
    </xdr:from>
    <xdr:to>
      <xdr:col>116</xdr:col>
      <xdr:colOff>114300</xdr:colOff>
      <xdr:row>75</xdr:row>
      <xdr:rowOff>56579</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2110700" y="1281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29514</xdr:rowOff>
    </xdr:from>
    <xdr:to>
      <xdr:col>111</xdr:col>
      <xdr:colOff>177800</xdr:colOff>
      <xdr:row>77</xdr:row>
      <xdr:rowOff>61824</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20434300" y="13231164"/>
          <a:ext cx="889000" cy="32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14605</xdr:rowOff>
    </xdr:from>
    <xdr:to>
      <xdr:col>112</xdr:col>
      <xdr:colOff>38100</xdr:colOff>
      <xdr:row>75</xdr:row>
      <xdr:rowOff>116205</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1272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132732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264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29514</xdr:rowOff>
    </xdr:from>
    <xdr:to>
      <xdr:col>107</xdr:col>
      <xdr:colOff>50800</xdr:colOff>
      <xdr:row>77</xdr:row>
      <xdr:rowOff>29935</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flipV="1">
          <a:off x="19545300" y="13231164"/>
          <a:ext cx="889000" cy="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47142</xdr:rowOff>
    </xdr:from>
    <xdr:to>
      <xdr:col>107</xdr:col>
      <xdr:colOff>101600</xdr:colOff>
      <xdr:row>75</xdr:row>
      <xdr:rowOff>148741</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0383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165269</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268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170675</xdr:rowOff>
    </xdr:from>
    <xdr:to>
      <xdr:col>102</xdr:col>
      <xdr:colOff>114300</xdr:colOff>
      <xdr:row>77</xdr:row>
      <xdr:rowOff>29935</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a:off x="18656300" y="13200875"/>
          <a:ext cx="889000" cy="30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63830</xdr:rowOff>
    </xdr:from>
    <xdr:to>
      <xdr:col>102</xdr:col>
      <xdr:colOff>165100</xdr:colOff>
      <xdr:row>75</xdr:row>
      <xdr:rowOff>165430</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19494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10507</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269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69050</xdr:rowOff>
    </xdr:from>
    <xdr:to>
      <xdr:col>98</xdr:col>
      <xdr:colOff>38100</xdr:colOff>
      <xdr:row>75</xdr:row>
      <xdr:rowOff>170650</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8605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15727</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270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166585</xdr:rowOff>
    </xdr:from>
    <xdr:to>
      <xdr:col>116</xdr:col>
      <xdr:colOff>114300</xdr:colOff>
      <xdr:row>77</xdr:row>
      <xdr:rowOff>96735</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2110700" y="1319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145012</xdr:rowOff>
    </xdr:from>
    <xdr:ext cx="534377" cy="259045"/>
    <xdr:sp macro="" textlink="">
      <xdr:nvSpPr>
        <xdr:cNvPr id="886" name="繰出金該当値テキスト">
          <a:extLst>
            <a:ext uri="{FF2B5EF4-FFF2-40B4-BE49-F238E27FC236}">
              <a16:creationId xmlns:a16="http://schemas.microsoft.com/office/drawing/2014/main" id="{00000000-0008-0000-0600-000076030000}"/>
            </a:ext>
          </a:extLst>
        </xdr:cNvPr>
        <xdr:cNvSpPr txBox="1"/>
      </xdr:nvSpPr>
      <xdr:spPr>
        <a:xfrm>
          <a:off x="22212300" y="13175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11024</xdr:rowOff>
    </xdr:from>
    <xdr:to>
      <xdr:col>112</xdr:col>
      <xdr:colOff>38100</xdr:colOff>
      <xdr:row>77</xdr:row>
      <xdr:rowOff>112624</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1272500" y="13212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103751</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1056111" y="1330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150164</xdr:rowOff>
    </xdr:from>
    <xdr:to>
      <xdr:col>107</xdr:col>
      <xdr:colOff>101600</xdr:colOff>
      <xdr:row>77</xdr:row>
      <xdr:rowOff>80314</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0383500" y="1318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71441</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0167111" y="13273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150585</xdr:rowOff>
    </xdr:from>
    <xdr:to>
      <xdr:col>102</xdr:col>
      <xdr:colOff>165100</xdr:colOff>
      <xdr:row>77</xdr:row>
      <xdr:rowOff>80735</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19494500" y="1318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71862</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9278111" y="13273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119875</xdr:rowOff>
    </xdr:from>
    <xdr:to>
      <xdr:col>98</xdr:col>
      <xdr:colOff>38100</xdr:colOff>
      <xdr:row>77</xdr:row>
      <xdr:rowOff>50025</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8605500" y="1315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41152</xdr:rowOff>
    </xdr:from>
    <xdr:ext cx="534377"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389111" y="13242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9" name="前年度繰上充用金グラフ枠">
          <a:extLst>
            <a:ext uri="{FF2B5EF4-FFF2-40B4-BE49-F238E27FC236}">
              <a16:creationId xmlns:a16="http://schemas.microsoft.com/office/drawing/2014/main" id="{00000000-0008-0000-0600-00008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1" name="前年度繰上充用金最小値テキスト">
          <a:extLst>
            <a:ext uri="{FF2B5EF4-FFF2-40B4-BE49-F238E27FC236}">
              <a16:creationId xmlns:a16="http://schemas.microsoft.com/office/drawing/2014/main" id="{00000000-0008-0000-0600-00008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3" name="前年度繰上充用金最大値テキスト">
          <a:extLst>
            <a:ext uri="{FF2B5EF4-FFF2-40B4-BE49-F238E27FC236}">
              <a16:creationId xmlns:a16="http://schemas.microsoft.com/office/drawing/2014/main" id="{00000000-0008-0000-0600-00009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6" name="前年度繰上充用金平均値テキスト">
          <a:extLst>
            <a:ext uri="{FF2B5EF4-FFF2-40B4-BE49-F238E27FC236}">
              <a16:creationId xmlns:a16="http://schemas.microsoft.com/office/drawing/2014/main" id="{00000000-0008-0000-0600-00009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4" name="直線コネクタ 923">
          <a:extLst>
            <a:ext uri="{FF2B5EF4-FFF2-40B4-BE49-F238E27FC236}">
              <a16:creationId xmlns:a16="http://schemas.microsoft.com/office/drawing/2014/main" id="{00000000-0008-0000-0600-00009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フローチャート: 判断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5" name="前年度繰上充用金該当値テキスト">
          <a:extLst>
            <a:ext uri="{FF2B5EF4-FFF2-40B4-BE49-F238E27FC236}">
              <a16:creationId xmlns:a16="http://schemas.microsoft.com/office/drawing/2014/main" id="{00000000-0008-0000-0600-0000A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4" name="正方形/長方形 943">
          <a:extLst>
            <a:ext uri="{FF2B5EF4-FFF2-40B4-BE49-F238E27FC236}">
              <a16:creationId xmlns:a16="http://schemas.microsoft.com/office/drawing/2014/main" id="{00000000-0008-0000-0600-0000B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5" name="正方形/長方形 944">
          <a:extLst>
            <a:ext uri="{FF2B5EF4-FFF2-40B4-BE49-F238E27FC236}">
              <a16:creationId xmlns:a16="http://schemas.microsoft.com/office/drawing/2014/main" id="{00000000-0008-0000-0600-0000B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6" name="テキスト ボックス 945">
          <a:extLst>
            <a:ext uri="{FF2B5EF4-FFF2-40B4-BE49-F238E27FC236}">
              <a16:creationId xmlns:a16="http://schemas.microsoft.com/office/drawing/2014/main" id="{00000000-0008-0000-0600-0000B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453,949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円であり，前年度比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％減となっている。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・人件費は，住民一人当たり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57,166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円であり，前年度比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％減となっている。類似団体平均を下回っており，今後も組織のスリム化や定員の適正化などにより業務の効率化に取り組んでいく。</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・扶助費は，住民一人当たり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134,495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円であり，前年度比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％の増となっている。類似団体平均を下回っており，引き続き社会保障関係経費の抑制に努めていく。</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・普通建設事業費は，住民一人当たり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65,996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円であり，前年度比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41.4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％の減となっている。類似団体平均を上回っているが，大型建設事業の進捗に伴うものであり，駅東口整備事業の完了やＬＲＴ整備事業の進捗に伴い前年度と比べ減少した。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栃木県宇都宮市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515,831
505,034
416.85
241,033,466
234,161,210
3,552,518
106,725,227
145,134,979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44.1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23114</xdr:rowOff>
    </xdr:from>
    <xdr:to>
      <xdr:col>24</xdr:col>
      <xdr:colOff>62865</xdr:colOff>
      <xdr:row>37</xdr:row>
      <xdr:rowOff>167132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8064"/>
          <a:ext cx="1270"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170959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1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167132</xdr:rowOff>
    </xdr:from>
    <xdr:to>
      <xdr:col>24</xdr:col>
      <xdr:colOff>152400</xdr:colOff>
      <xdr:row>37</xdr:row>
      <xdr:rowOff>167132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0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141241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23114</xdr:rowOff>
    </xdr:from>
    <xdr:to>
      <xdr:col>24</xdr:col>
      <xdr:colOff>152400</xdr:colOff>
      <xdr:row>31</xdr:row>
      <xdr:rowOff>23114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8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1778</xdr:rowOff>
    </xdr:from>
    <xdr:to>
      <xdr:col>24</xdr:col>
      <xdr:colOff>63500</xdr:colOff>
      <xdr:row>36</xdr:row>
      <xdr:rowOff>50546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73978"/>
          <a:ext cx="838200" cy="4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50817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801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27940</xdr:rowOff>
    </xdr:from>
    <xdr:to>
      <xdr:col>24</xdr:col>
      <xdr:colOff>114300</xdr:colOff>
      <xdr:row>35</xdr:row>
      <xdr:rowOff>129540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50546</xdr:rowOff>
    </xdr:from>
    <xdr:to>
      <xdr:col>19</xdr:col>
      <xdr:colOff>177800</xdr:colOff>
      <xdr:row>36</xdr:row>
      <xdr:rowOff>79502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2274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42418</xdr:rowOff>
    </xdr:from>
    <xdr:to>
      <xdr:col>20</xdr:col>
      <xdr:colOff>38100</xdr:colOff>
      <xdr:row>35</xdr:row>
      <xdr:rowOff>144018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160545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18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25400</xdr:rowOff>
    </xdr:from>
    <xdr:to>
      <xdr:col>15</xdr:col>
      <xdr:colOff>50800</xdr:colOff>
      <xdr:row>36</xdr:row>
      <xdr:rowOff>79502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97600"/>
          <a:ext cx="889000" cy="5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56134</xdr:rowOff>
    </xdr:from>
    <xdr:to>
      <xdr:col>15</xdr:col>
      <xdr:colOff>101600</xdr:colOff>
      <xdr:row>35</xdr:row>
      <xdr:rowOff>157734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2811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32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254</xdr:rowOff>
    </xdr:from>
    <xdr:to>
      <xdr:col>10</xdr:col>
      <xdr:colOff>114300</xdr:colOff>
      <xdr:row>36</xdr:row>
      <xdr:rowOff>25400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72454"/>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58420</xdr:rowOff>
    </xdr:from>
    <xdr:to>
      <xdr:col>10</xdr:col>
      <xdr:colOff>165100</xdr:colOff>
      <xdr:row>35</xdr:row>
      <xdr:rowOff>160020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5097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3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21082</xdr:rowOff>
    </xdr:from>
    <xdr:to>
      <xdr:col>6</xdr:col>
      <xdr:colOff>38100</xdr:colOff>
      <xdr:row>35</xdr:row>
      <xdr:rowOff>122682</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139209</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797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122428</xdr:rowOff>
    </xdr:from>
    <xdr:to>
      <xdr:col>24</xdr:col>
      <xdr:colOff>114300</xdr:colOff>
      <xdr:row>36</xdr:row>
      <xdr:rowOff>52578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2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100855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01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171196</xdr:rowOff>
    </xdr:from>
    <xdr:to>
      <xdr:col>20</xdr:col>
      <xdr:colOff>38100</xdr:colOff>
      <xdr:row>36</xdr:row>
      <xdr:rowOff>101346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7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92473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64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28702</xdr:rowOff>
    </xdr:from>
    <xdr:to>
      <xdr:col>15</xdr:col>
      <xdr:colOff>101600</xdr:colOff>
      <xdr:row>36</xdr:row>
      <xdr:rowOff>130302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0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121429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93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146050</xdr:rowOff>
    </xdr:from>
    <xdr:to>
      <xdr:col>10</xdr:col>
      <xdr:colOff>165100</xdr:colOff>
      <xdr:row>36</xdr:row>
      <xdr:rowOff>76200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4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67327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120904</xdr:rowOff>
    </xdr:from>
    <xdr:to>
      <xdr:col>6</xdr:col>
      <xdr:colOff>38100</xdr:colOff>
      <xdr:row>36</xdr:row>
      <xdr:rowOff>51054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2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42181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14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115074</xdr:rowOff>
    </xdr:from>
    <xdr:to>
      <xdr:col>24</xdr:col>
      <xdr:colOff>62865</xdr:colOff>
      <xdr:row>59</xdr:row>
      <xdr:rowOff>121094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373374"/>
          <a:ext cx="1270" cy="863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124921</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24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121094</xdr:rowOff>
    </xdr:from>
    <xdr:to>
      <xdr:col>24</xdr:col>
      <xdr:colOff>152400</xdr:colOff>
      <xdr:row>59</xdr:row>
      <xdr:rowOff>121094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236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61751</xdr:rowOff>
    </xdr:from>
    <xdr:ext cx="534377"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914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91,939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115074</xdr:rowOff>
    </xdr:from>
    <xdr:to>
      <xdr:col>24</xdr:col>
      <xdr:colOff>152400</xdr:colOff>
      <xdr:row>54</xdr:row>
      <xdr:rowOff>115074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37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3925</xdr:rowOff>
    </xdr:from>
    <xdr:to>
      <xdr:col>24</xdr:col>
      <xdr:colOff>63500</xdr:colOff>
      <xdr:row>59</xdr:row>
      <xdr:rowOff>4788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10119475"/>
          <a:ext cx="838200" cy="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19969</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926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168542</xdr:rowOff>
    </xdr:from>
    <xdr:to>
      <xdr:col>24</xdr:col>
      <xdr:colOff>114300</xdr:colOff>
      <xdr:row>58</xdr:row>
      <xdr:rowOff>98692</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9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114135</xdr:rowOff>
    </xdr:from>
    <xdr:to>
      <xdr:col>19</xdr:col>
      <xdr:colOff>177800</xdr:colOff>
      <xdr:row>59</xdr:row>
      <xdr:rowOff>4788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10058235"/>
          <a:ext cx="889000" cy="6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145872</xdr:rowOff>
    </xdr:from>
    <xdr:to>
      <xdr:col>20</xdr:col>
      <xdr:colOff>38100</xdr:colOff>
      <xdr:row>58</xdr:row>
      <xdr:rowOff>76022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1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92549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69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66624</xdr:rowOff>
    </xdr:from>
    <xdr:to>
      <xdr:col>15</xdr:col>
      <xdr:colOff>50800</xdr:colOff>
      <xdr:row>58</xdr:row>
      <xdr:rowOff>114135</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8810574"/>
          <a:ext cx="889000" cy="1247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146786</xdr:rowOff>
    </xdr:from>
    <xdr:to>
      <xdr:col>15</xdr:col>
      <xdr:colOff>101600</xdr:colOff>
      <xdr:row>58</xdr:row>
      <xdr:rowOff>76936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93463</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69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66624</xdr:rowOff>
    </xdr:from>
    <xdr:to>
      <xdr:col>10</xdr:col>
      <xdr:colOff>114300</xdr:colOff>
      <xdr:row>59</xdr:row>
      <xdr:rowOff>32271</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8810574"/>
          <a:ext cx="889000" cy="1337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124523</xdr:rowOff>
    </xdr:from>
    <xdr:to>
      <xdr:col>10</xdr:col>
      <xdr:colOff>165100</xdr:colOff>
      <xdr:row>51</xdr:row>
      <xdr:rowOff>54673</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86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71200</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8472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62750</xdr:rowOff>
    </xdr:from>
    <xdr:to>
      <xdr:col>6</xdr:col>
      <xdr:colOff>38100</xdr:colOff>
      <xdr:row>58</xdr:row>
      <xdr:rowOff>164350</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1000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9427</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978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124575</xdr:rowOff>
    </xdr:from>
    <xdr:to>
      <xdr:col>24</xdr:col>
      <xdr:colOff>114300</xdr:colOff>
      <xdr:row>59</xdr:row>
      <xdr:rowOff>54725</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10068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39502</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983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125438</xdr:rowOff>
    </xdr:from>
    <xdr:to>
      <xdr:col>20</xdr:col>
      <xdr:colOff>38100</xdr:colOff>
      <xdr:row>59</xdr:row>
      <xdr:rowOff>55588</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1006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46715</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10162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63335</xdr:rowOff>
    </xdr:from>
    <xdr:to>
      <xdr:col>15</xdr:col>
      <xdr:colOff>101600</xdr:colOff>
      <xdr:row>58</xdr:row>
      <xdr:rowOff>164935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1000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156062</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10100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15824</xdr:rowOff>
    </xdr:from>
    <xdr:to>
      <xdr:col>10</xdr:col>
      <xdr:colOff>165100</xdr:colOff>
      <xdr:row>51</xdr:row>
      <xdr:rowOff>117424</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8759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108551</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8852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152921</xdr:rowOff>
    </xdr:from>
    <xdr:to>
      <xdr:col>6</xdr:col>
      <xdr:colOff>38100</xdr:colOff>
      <xdr:row>59</xdr:row>
      <xdr:rowOff>83071</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1009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74198</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10189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89390</xdr:rowOff>
    </xdr:from>
    <xdr:to>
      <xdr:col>24</xdr:col>
      <xdr:colOff>62865</xdr:colOff>
      <xdr:row>78</xdr:row>
      <xdr:rowOff>156680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090890"/>
          <a:ext cx="1270" cy="1438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160507</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533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156680</xdr:rowOff>
    </xdr:from>
    <xdr:to>
      <xdr:col>24</xdr:col>
      <xdr:colOff>152400</xdr:colOff>
      <xdr:row>78</xdr:row>
      <xdr:rowOff>156680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5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36067</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866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305,502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89390</xdr:rowOff>
    </xdr:from>
    <xdr:to>
      <xdr:col>24</xdr:col>
      <xdr:colOff>152400</xdr:colOff>
      <xdr:row>70</xdr:row>
      <xdr:rowOff>89390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090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158153</xdr:rowOff>
    </xdr:from>
    <xdr:to>
      <xdr:col>24</xdr:col>
      <xdr:colOff>63500</xdr:colOff>
      <xdr:row>77</xdr:row>
      <xdr:rowOff>83090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188353"/>
          <a:ext cx="838200" cy="96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134619</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8219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111742</xdr:rowOff>
    </xdr:from>
    <xdr:to>
      <xdr:col>24</xdr:col>
      <xdr:colOff>114300</xdr:colOff>
      <xdr:row>76</xdr:row>
      <xdr:rowOff>41892</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134150</xdr:rowOff>
    </xdr:from>
    <xdr:to>
      <xdr:col>19</xdr:col>
      <xdr:colOff>177800</xdr:colOff>
      <xdr:row>77</xdr:row>
      <xdr:rowOff>83090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908300" y="13164350"/>
          <a:ext cx="889000" cy="120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32334</xdr:rowOff>
    </xdr:from>
    <xdr:to>
      <xdr:col>20</xdr:col>
      <xdr:colOff>38100</xdr:colOff>
      <xdr:row>76</xdr:row>
      <xdr:rowOff>133934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6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150462</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837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134150</xdr:rowOff>
    </xdr:from>
    <xdr:to>
      <xdr:col>15</xdr:col>
      <xdr:colOff>50800</xdr:colOff>
      <xdr:row>78</xdr:row>
      <xdr:rowOff>50518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164350"/>
          <a:ext cx="889000" cy="259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142018</xdr:rowOff>
    </xdr:from>
    <xdr:to>
      <xdr:col>15</xdr:col>
      <xdr:colOff>101600</xdr:colOff>
      <xdr:row>76</xdr:row>
      <xdr:rowOff>72168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0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88695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2775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50518</xdr:rowOff>
    </xdr:from>
    <xdr:to>
      <xdr:col>10</xdr:col>
      <xdr:colOff>114300</xdr:colOff>
      <xdr:row>78</xdr:row>
      <xdr:rowOff>79294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423618"/>
          <a:ext cx="889000" cy="28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33176</xdr:rowOff>
    </xdr:from>
    <xdr:to>
      <xdr:col>10</xdr:col>
      <xdr:colOff>165100</xdr:colOff>
      <xdr:row>77</xdr:row>
      <xdr:rowOff>134776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2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151303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010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90171</xdr:rowOff>
    </xdr:from>
    <xdr:to>
      <xdr:col>6</xdr:col>
      <xdr:colOff>38100</xdr:colOff>
      <xdr:row>78</xdr:row>
      <xdr:rowOff>20321</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291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36848</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067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107353</xdr:rowOff>
    </xdr:from>
    <xdr:to>
      <xdr:col>24</xdr:col>
      <xdr:colOff>114300</xdr:colOff>
      <xdr:row>77</xdr:row>
      <xdr:rowOff>37503</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137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85780</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115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32290</xdr:rowOff>
    </xdr:from>
    <xdr:to>
      <xdr:col>20</xdr:col>
      <xdr:colOff>38100</xdr:colOff>
      <xdr:row>77</xdr:row>
      <xdr:rowOff>133890</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23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125017</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326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83350</xdr:rowOff>
    </xdr:from>
    <xdr:to>
      <xdr:col>15</xdr:col>
      <xdr:colOff>101600</xdr:colOff>
      <xdr:row>77</xdr:row>
      <xdr:rowOff>13500</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1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4627</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206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171168</xdr:rowOff>
    </xdr:from>
    <xdr:to>
      <xdr:col>10</xdr:col>
      <xdr:colOff>165100</xdr:colOff>
      <xdr:row>78</xdr:row>
      <xdr:rowOff>101318</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372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92445</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465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28494</xdr:rowOff>
    </xdr:from>
    <xdr:to>
      <xdr:col>6</xdr:col>
      <xdr:colOff>38100</xdr:colOff>
      <xdr:row>78</xdr:row>
      <xdr:rowOff>130094</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40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121221</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494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85694</xdr:rowOff>
    </xdr:from>
    <xdr:to>
      <xdr:col>24</xdr:col>
      <xdr:colOff>62865</xdr:colOff>
      <xdr:row>98</xdr:row>
      <xdr:rowOff>55918</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687644"/>
          <a:ext cx="1270" cy="1170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59745</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86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55918</xdr:rowOff>
    </xdr:from>
    <xdr:to>
      <xdr:col>24</xdr:col>
      <xdr:colOff>152400</xdr:colOff>
      <xdr:row>98</xdr:row>
      <xdr:rowOff>55918</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858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32371</xdr:rowOff>
    </xdr:from>
    <xdr:ext cx="534377"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46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89,835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85694</xdr:rowOff>
    </xdr:from>
    <xdr:to>
      <xdr:col>24</xdr:col>
      <xdr:colOff>152400</xdr:colOff>
      <xdr:row>91</xdr:row>
      <xdr:rowOff>85694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68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47765</xdr:rowOff>
    </xdr:from>
    <xdr:to>
      <xdr:col>24</xdr:col>
      <xdr:colOff>63500</xdr:colOff>
      <xdr:row>97</xdr:row>
      <xdr:rowOff>79693</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506965"/>
          <a:ext cx="838200" cy="20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114825</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4025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91948</xdr:rowOff>
    </xdr:from>
    <xdr:to>
      <xdr:col>24</xdr:col>
      <xdr:colOff>114300</xdr:colOff>
      <xdr:row>97</xdr:row>
      <xdr:rowOff>22098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551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47765</xdr:rowOff>
    </xdr:from>
    <xdr:to>
      <xdr:col>19</xdr:col>
      <xdr:colOff>177800</xdr:colOff>
      <xdr:row>97</xdr:row>
      <xdr:rowOff>38888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506965"/>
          <a:ext cx="889000" cy="16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133192</xdr:rowOff>
    </xdr:from>
    <xdr:to>
      <xdr:col>20</xdr:col>
      <xdr:colOff>38100</xdr:colOff>
      <xdr:row>96</xdr:row>
      <xdr:rowOff>63342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4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79869</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19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38888</xdr:rowOff>
    </xdr:from>
    <xdr:to>
      <xdr:col>15</xdr:col>
      <xdr:colOff>50800</xdr:colOff>
      <xdr:row>98</xdr:row>
      <xdr:rowOff>6541</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669538"/>
          <a:ext cx="889000" cy="139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1022</xdr:rowOff>
    </xdr:from>
    <xdr:to>
      <xdr:col>15</xdr:col>
      <xdr:colOff>101600</xdr:colOff>
      <xdr:row>96</xdr:row>
      <xdr:rowOff>102622</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46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119149</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23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7759</xdr:rowOff>
    </xdr:from>
    <xdr:to>
      <xdr:col>10</xdr:col>
      <xdr:colOff>114300</xdr:colOff>
      <xdr:row>98</xdr:row>
      <xdr:rowOff>6541</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1130300" y="16466959"/>
          <a:ext cx="889000" cy="341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38379</xdr:rowOff>
    </xdr:from>
    <xdr:to>
      <xdr:col>10</xdr:col>
      <xdr:colOff>165100</xdr:colOff>
      <xdr:row>97</xdr:row>
      <xdr:rowOff>139979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66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156506</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444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51657</xdr:rowOff>
    </xdr:from>
    <xdr:to>
      <xdr:col>6</xdr:col>
      <xdr:colOff>38100</xdr:colOff>
      <xdr:row>97</xdr:row>
      <xdr:rowOff>153257</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68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144384</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775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28893</xdr:rowOff>
    </xdr:from>
    <xdr:to>
      <xdr:col>24</xdr:col>
      <xdr:colOff>114300</xdr:colOff>
      <xdr:row>97</xdr:row>
      <xdr:rowOff>130493</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65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7320</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63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168415</xdr:rowOff>
    </xdr:from>
    <xdr:to>
      <xdr:col>20</xdr:col>
      <xdr:colOff>38100</xdr:colOff>
      <xdr:row>96</xdr:row>
      <xdr:rowOff>98565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45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89692</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548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159538</xdr:rowOff>
    </xdr:from>
    <xdr:to>
      <xdr:col>15</xdr:col>
      <xdr:colOff>101600</xdr:colOff>
      <xdr:row>97</xdr:row>
      <xdr:rowOff>89688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618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80815</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71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127191</xdr:rowOff>
    </xdr:from>
    <xdr:to>
      <xdr:col>10</xdr:col>
      <xdr:colOff>165100</xdr:colOff>
      <xdr:row>98</xdr:row>
      <xdr:rowOff>57341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75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48468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850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128409</xdr:rowOff>
    </xdr:from>
    <xdr:to>
      <xdr:col>6</xdr:col>
      <xdr:colOff>38100</xdr:colOff>
      <xdr:row>96</xdr:row>
      <xdr:rowOff>58559</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416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75086</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191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88265</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03215"/>
          <a:ext cx="1270" cy="1327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34942</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7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88265</xdr:rowOff>
    </xdr:from>
    <xdr:to>
      <xdr:col>55</xdr:col>
      <xdr:colOff>88900</xdr:colOff>
      <xdr:row>31</xdr:row>
      <xdr:rowOff>88265</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0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122174</xdr:rowOff>
    </xdr:from>
    <xdr:to>
      <xdr:col>55</xdr:col>
      <xdr:colOff>0</xdr:colOff>
      <xdr:row>38</xdr:row>
      <xdr:rowOff>128270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637274"/>
          <a:ext cx="8382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101490</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27369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78613</xdr:rowOff>
    </xdr:from>
    <xdr:to>
      <xdr:col>55</xdr:col>
      <xdr:colOff>50800</xdr:colOff>
      <xdr:row>38</xdr:row>
      <xdr:rowOff>8763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121031</xdr:rowOff>
    </xdr:from>
    <xdr:to>
      <xdr:col>50</xdr:col>
      <xdr:colOff>114300</xdr:colOff>
      <xdr:row>38</xdr:row>
      <xdr:rowOff>128270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636131"/>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72517</xdr:rowOff>
    </xdr:from>
    <xdr:to>
      <xdr:col>50</xdr:col>
      <xdr:colOff>165100</xdr:colOff>
      <xdr:row>38</xdr:row>
      <xdr:rowOff>2667</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19194</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191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121031</xdr:rowOff>
    </xdr:from>
    <xdr:to>
      <xdr:col>45</xdr:col>
      <xdr:colOff>177800</xdr:colOff>
      <xdr:row>38</xdr:row>
      <xdr:rowOff>125222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6636131"/>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59944</xdr:rowOff>
    </xdr:from>
    <xdr:to>
      <xdr:col>46</xdr:col>
      <xdr:colOff>38100</xdr:colOff>
      <xdr:row>37</xdr:row>
      <xdr:rowOff>161544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6621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115697</xdr:rowOff>
    </xdr:from>
    <xdr:to>
      <xdr:col>41</xdr:col>
      <xdr:colOff>50800</xdr:colOff>
      <xdr:row>38</xdr:row>
      <xdr:rowOff>125222</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630797"/>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57277</xdr:rowOff>
    </xdr:from>
    <xdr:to>
      <xdr:col>41</xdr:col>
      <xdr:colOff>101600</xdr:colOff>
      <xdr:row>37</xdr:row>
      <xdr:rowOff>158877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0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3954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1761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69088</xdr:rowOff>
    </xdr:from>
    <xdr:to>
      <xdr:col>36</xdr:col>
      <xdr:colOff>165100</xdr:colOff>
      <xdr:row>37</xdr:row>
      <xdr:rowOff>170688</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41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15765</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187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71374</xdr:rowOff>
    </xdr:from>
    <xdr:to>
      <xdr:col>55</xdr:col>
      <xdr:colOff>50800</xdr:colOff>
      <xdr:row>39</xdr:row>
      <xdr:rowOff>1524</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58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157751</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01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77470</xdr:rowOff>
    </xdr:from>
    <xdr:to>
      <xdr:col>50</xdr:col>
      <xdr:colOff>165100</xdr:colOff>
      <xdr:row>39</xdr:row>
      <xdr:rowOff>7620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59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170197</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6852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70231</xdr:rowOff>
    </xdr:from>
    <xdr:to>
      <xdr:col>46</xdr:col>
      <xdr:colOff>38100</xdr:colOff>
      <xdr:row>39</xdr:row>
      <xdr:rowOff>381</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585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162958</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6780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74422</xdr:rowOff>
    </xdr:from>
    <xdr:to>
      <xdr:col>41</xdr:col>
      <xdr:colOff>101600</xdr:colOff>
      <xdr:row>39</xdr:row>
      <xdr:rowOff>4572</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58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167149</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6822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64897</xdr:rowOff>
    </xdr:from>
    <xdr:to>
      <xdr:col>36</xdr:col>
      <xdr:colOff>165100</xdr:colOff>
      <xdr:row>38</xdr:row>
      <xdr:rowOff>166497</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57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157624</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672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120345</xdr:rowOff>
    </xdr:from>
    <xdr:to>
      <xdr:col>54</xdr:col>
      <xdr:colOff>189865</xdr:colOff>
      <xdr:row>59</xdr:row>
      <xdr:rowOff>35763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92845"/>
          <a:ext cx="1270" cy="1458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39590</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35763</xdr:rowOff>
    </xdr:from>
    <xdr:to>
      <xdr:col>55</xdr:col>
      <xdr:colOff>88900</xdr:colOff>
      <xdr:row>59</xdr:row>
      <xdr:rowOff>35763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51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67022</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6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120345</xdr:rowOff>
    </xdr:from>
    <xdr:to>
      <xdr:col>55</xdr:col>
      <xdr:colOff>88900</xdr:colOff>
      <xdr:row>50</xdr:row>
      <xdr:rowOff>120345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92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28829</xdr:rowOff>
    </xdr:from>
    <xdr:to>
      <xdr:col>55</xdr:col>
      <xdr:colOff>0</xdr:colOff>
      <xdr:row>57</xdr:row>
      <xdr:rowOff>30049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801479"/>
          <a:ext cx="838200" cy="1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98518</xdr:rowOff>
    </xdr:from>
    <xdr:ext cx="469744"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282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75641</xdr:rowOff>
    </xdr:from>
    <xdr:to>
      <xdr:col>55</xdr:col>
      <xdr:colOff>50800</xdr:colOff>
      <xdr:row>57</xdr:row>
      <xdr:rowOff>5791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67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102667</xdr:rowOff>
    </xdr:from>
    <xdr:to>
      <xdr:col>50</xdr:col>
      <xdr:colOff>114300</xdr:colOff>
      <xdr:row>57</xdr:row>
      <xdr:rowOff>30049</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703867"/>
          <a:ext cx="889000" cy="98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100406</xdr:rowOff>
    </xdr:from>
    <xdr:to>
      <xdr:col>50</xdr:col>
      <xdr:colOff>165100</xdr:colOff>
      <xdr:row>57</xdr:row>
      <xdr:rowOff>30556</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0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47083</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47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102667</xdr:rowOff>
    </xdr:from>
    <xdr:to>
      <xdr:col>45</xdr:col>
      <xdr:colOff>177800</xdr:colOff>
      <xdr:row>56</xdr:row>
      <xdr:rowOff>146710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703867"/>
          <a:ext cx="889000" cy="44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107950</xdr:rowOff>
    </xdr:from>
    <xdr:to>
      <xdr:col>46</xdr:col>
      <xdr:colOff>38100</xdr:colOff>
      <xdr:row>57</xdr:row>
      <xdr:rowOff>38100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29227</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80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146710</xdr:rowOff>
    </xdr:from>
    <xdr:to>
      <xdr:col>41</xdr:col>
      <xdr:colOff>50800</xdr:colOff>
      <xdr:row>57</xdr:row>
      <xdr:rowOff>2616</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747910"/>
          <a:ext cx="889000" cy="27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76632</xdr:rowOff>
    </xdr:from>
    <xdr:to>
      <xdr:col>41</xdr:col>
      <xdr:colOff>101600</xdr:colOff>
      <xdr:row>57</xdr:row>
      <xdr:rowOff>6782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67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23309</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45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99492</xdr:rowOff>
    </xdr:from>
    <xdr:to>
      <xdr:col>36</xdr:col>
      <xdr:colOff>165100</xdr:colOff>
      <xdr:row>57</xdr:row>
      <xdr:rowOff>29642</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0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46169</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37428" y="9475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149479</xdr:rowOff>
    </xdr:from>
    <xdr:to>
      <xdr:col>55</xdr:col>
      <xdr:colOff>50800</xdr:colOff>
      <xdr:row>57</xdr:row>
      <xdr:rowOff>79629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75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127906</xdr:rowOff>
    </xdr:from>
    <xdr:ext cx="469744"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729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150699</xdr:rowOff>
    </xdr:from>
    <xdr:to>
      <xdr:col>50</xdr:col>
      <xdr:colOff>165100</xdr:colOff>
      <xdr:row>57</xdr:row>
      <xdr:rowOff>80849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751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71976</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04428" y="9844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51867</xdr:rowOff>
    </xdr:from>
    <xdr:to>
      <xdr:col>46</xdr:col>
      <xdr:colOff>38100</xdr:colOff>
      <xdr:row>56</xdr:row>
      <xdr:rowOff>153467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653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169994</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15428" y="9428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95910</xdr:rowOff>
    </xdr:from>
    <xdr:to>
      <xdr:col>41</xdr:col>
      <xdr:colOff>101600</xdr:colOff>
      <xdr:row>57</xdr:row>
      <xdr:rowOff>26060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69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17187</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26428" y="978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123266</xdr:rowOff>
    </xdr:from>
    <xdr:to>
      <xdr:col>36</xdr:col>
      <xdr:colOff>165100</xdr:colOff>
      <xdr:row>57</xdr:row>
      <xdr:rowOff>53416</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724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44543</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37428" y="9817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45615</xdr:rowOff>
    </xdr:from>
    <xdr:to>
      <xdr:col>54</xdr:col>
      <xdr:colOff>189865</xdr:colOff>
      <xdr:row>79</xdr:row>
      <xdr:rowOff>74712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218565"/>
          <a:ext cx="1270" cy="1400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78539</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623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74712</xdr:rowOff>
    </xdr:from>
    <xdr:to>
      <xdr:col>55</xdr:col>
      <xdr:colOff>88900</xdr:colOff>
      <xdr:row>79</xdr:row>
      <xdr:rowOff>74712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619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163742</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99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87,262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45615</xdr:rowOff>
    </xdr:from>
    <xdr:to>
      <xdr:col>55</xdr:col>
      <xdr:colOff>88900</xdr:colOff>
      <xdr:row>71</xdr:row>
      <xdr:rowOff>45615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218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6998</xdr:rowOff>
    </xdr:from>
    <xdr:to>
      <xdr:col>55</xdr:col>
      <xdr:colOff>0</xdr:colOff>
      <xdr:row>75</xdr:row>
      <xdr:rowOff>49371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2865748"/>
          <a:ext cx="838200" cy="42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146014</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347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167587</xdr:rowOff>
    </xdr:from>
    <xdr:to>
      <xdr:col>55</xdr:col>
      <xdr:colOff>50800</xdr:colOff>
      <xdr:row>78</xdr:row>
      <xdr:rowOff>97737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369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37026</xdr:rowOff>
    </xdr:from>
    <xdr:to>
      <xdr:col>50</xdr:col>
      <xdr:colOff>114300</xdr:colOff>
      <xdr:row>75</xdr:row>
      <xdr:rowOff>49371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2895776"/>
          <a:ext cx="889000" cy="1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122504</xdr:rowOff>
    </xdr:from>
    <xdr:to>
      <xdr:col>50</xdr:col>
      <xdr:colOff>165100</xdr:colOff>
      <xdr:row>78</xdr:row>
      <xdr:rowOff>52654</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32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43781</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416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164650</xdr:rowOff>
    </xdr:from>
    <xdr:to>
      <xdr:col>45</xdr:col>
      <xdr:colOff>177800</xdr:colOff>
      <xdr:row>75</xdr:row>
      <xdr:rowOff>37026</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2851950"/>
          <a:ext cx="889000" cy="43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95431</xdr:rowOff>
    </xdr:from>
    <xdr:to>
      <xdr:col>46</xdr:col>
      <xdr:colOff>38100</xdr:colOff>
      <xdr:row>78</xdr:row>
      <xdr:rowOff>25581</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29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16708</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38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164650</xdr:rowOff>
    </xdr:from>
    <xdr:to>
      <xdr:col>41</xdr:col>
      <xdr:colOff>50800</xdr:colOff>
      <xdr:row>77</xdr:row>
      <xdr:rowOff>4908</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2851950"/>
          <a:ext cx="889000" cy="354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68914</xdr:rowOff>
    </xdr:from>
    <xdr:to>
      <xdr:col>41</xdr:col>
      <xdr:colOff>101600</xdr:colOff>
      <xdr:row>77</xdr:row>
      <xdr:rowOff>170514</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27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161641</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363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38134</xdr:rowOff>
    </xdr:from>
    <xdr:to>
      <xdr:col>36</xdr:col>
      <xdr:colOff>165100</xdr:colOff>
      <xdr:row>78</xdr:row>
      <xdr:rowOff>139734</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41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130861</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50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127648</xdr:rowOff>
    </xdr:from>
    <xdr:to>
      <xdr:col>55</xdr:col>
      <xdr:colOff>50800</xdr:colOff>
      <xdr:row>75</xdr:row>
      <xdr:rowOff>57798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2814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150525</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2666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170021</xdr:rowOff>
    </xdr:from>
    <xdr:to>
      <xdr:col>50</xdr:col>
      <xdr:colOff>165100</xdr:colOff>
      <xdr:row>75</xdr:row>
      <xdr:rowOff>100171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2857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116698</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263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157676</xdr:rowOff>
    </xdr:from>
    <xdr:to>
      <xdr:col>46</xdr:col>
      <xdr:colOff>38100</xdr:colOff>
      <xdr:row>75</xdr:row>
      <xdr:rowOff>87826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284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104353</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2620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113850</xdr:rowOff>
    </xdr:from>
    <xdr:to>
      <xdr:col>41</xdr:col>
      <xdr:colOff>101600</xdr:colOff>
      <xdr:row>75</xdr:row>
      <xdr:rowOff>44000</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28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60527</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2576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125558</xdr:rowOff>
    </xdr:from>
    <xdr:to>
      <xdr:col>36</xdr:col>
      <xdr:colOff>165100</xdr:colOff>
      <xdr:row>77</xdr:row>
      <xdr:rowOff>55708</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155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72234</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2930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93</xdr:row>
      <xdr:rowOff>96200</xdr:rowOff>
    </xdr:from>
    <xdr:to>
      <xdr:col>54</xdr:col>
      <xdr:colOff>189865</xdr:colOff>
      <xdr:row>99</xdr:row>
      <xdr:rowOff>45729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6041050"/>
          <a:ext cx="1270" cy="978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49556</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7023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45729</xdr:rowOff>
    </xdr:from>
    <xdr:to>
      <xdr:col>55</xdr:col>
      <xdr:colOff>88900</xdr:colOff>
      <xdr:row>99</xdr:row>
      <xdr:rowOff>45729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7019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42877</xdr:rowOff>
    </xdr:from>
    <xdr:ext cx="534377"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81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93</xdr:row>
      <xdr:rowOff>96200</xdr:rowOff>
    </xdr:from>
    <xdr:to>
      <xdr:col>55</xdr:col>
      <xdr:colOff>88900</xdr:colOff>
      <xdr:row>93</xdr:row>
      <xdr:rowOff>96200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6041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44227</xdr:rowOff>
    </xdr:from>
    <xdr:to>
      <xdr:col>55</xdr:col>
      <xdr:colOff>0</xdr:colOff>
      <xdr:row>95</xdr:row>
      <xdr:rowOff>58482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9639300" y="15474727"/>
          <a:ext cx="838200" cy="871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156074</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6152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6197</xdr:rowOff>
    </xdr:from>
    <xdr:to>
      <xdr:col>55</xdr:col>
      <xdr:colOff>50800</xdr:colOff>
      <xdr:row>97</xdr:row>
      <xdr:rowOff>107797</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63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44227</xdr:rowOff>
    </xdr:from>
    <xdr:to>
      <xdr:col>50</xdr:col>
      <xdr:colOff>114300</xdr:colOff>
      <xdr:row>92</xdr:row>
      <xdr:rowOff>127095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8750300" y="15474727"/>
          <a:ext cx="889000" cy="425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165007</xdr:rowOff>
    </xdr:from>
    <xdr:to>
      <xdr:col>50</xdr:col>
      <xdr:colOff>165100</xdr:colOff>
      <xdr:row>97</xdr:row>
      <xdr:rowOff>95157</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62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86284</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716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127095</xdr:rowOff>
    </xdr:from>
    <xdr:to>
      <xdr:col>45</xdr:col>
      <xdr:colOff>177800</xdr:colOff>
      <xdr:row>94</xdr:row>
      <xdr:rowOff>33384</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7861300" y="15900495"/>
          <a:ext cx="889000" cy="24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14980</xdr:rowOff>
    </xdr:from>
    <xdr:to>
      <xdr:col>46</xdr:col>
      <xdr:colOff>38100</xdr:colOff>
      <xdr:row>97</xdr:row>
      <xdr:rowOff>116580</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64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107707</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738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33384</xdr:rowOff>
    </xdr:from>
    <xdr:to>
      <xdr:col>41</xdr:col>
      <xdr:colOff>50800</xdr:colOff>
      <xdr:row>94</xdr:row>
      <xdr:rowOff>125560</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6972300" y="16149684"/>
          <a:ext cx="889000" cy="9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154181</xdr:rowOff>
    </xdr:from>
    <xdr:to>
      <xdr:col>41</xdr:col>
      <xdr:colOff>101600</xdr:colOff>
      <xdr:row>97</xdr:row>
      <xdr:rowOff>84331</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613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75458</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706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5102</xdr:rowOff>
    </xdr:from>
    <xdr:to>
      <xdr:col>36</xdr:col>
      <xdr:colOff>165100</xdr:colOff>
      <xdr:row>97</xdr:row>
      <xdr:rowOff>106702</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635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97829</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728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7682</xdr:rowOff>
    </xdr:from>
    <xdr:to>
      <xdr:col>55</xdr:col>
      <xdr:colOff>50800</xdr:colOff>
      <xdr:row>95</xdr:row>
      <xdr:rowOff>109282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29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30559</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146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89</xdr:row>
      <xdr:rowOff>164877</xdr:rowOff>
    </xdr:from>
    <xdr:to>
      <xdr:col>50</xdr:col>
      <xdr:colOff>165100</xdr:colOff>
      <xdr:row>90</xdr:row>
      <xdr:rowOff>95027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5423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88</xdr:row>
      <xdr:rowOff>111554</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39795" y="15199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76295</xdr:rowOff>
    </xdr:from>
    <xdr:to>
      <xdr:col>46</xdr:col>
      <xdr:colOff>38100</xdr:colOff>
      <xdr:row>93</xdr:row>
      <xdr:rowOff>6445</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584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22972</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5624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154034</xdr:rowOff>
    </xdr:from>
    <xdr:to>
      <xdr:col>41</xdr:col>
      <xdr:colOff>101600</xdr:colOff>
      <xdr:row>94</xdr:row>
      <xdr:rowOff>84184</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098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100711</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587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74760</xdr:rowOff>
    </xdr:from>
    <xdr:to>
      <xdr:col>36</xdr:col>
      <xdr:colOff>165100</xdr:colOff>
      <xdr:row>95</xdr:row>
      <xdr:rowOff>4910</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19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21437</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5966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130883</xdr:rowOff>
    </xdr:from>
    <xdr:to>
      <xdr:col>85</xdr:col>
      <xdr:colOff>126364</xdr:colOff>
      <xdr:row>39</xdr:row>
      <xdr:rowOff>61758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74383"/>
          <a:ext cx="1269" cy="1473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65585</xdr:rowOff>
    </xdr:from>
    <xdr:ext cx="469744"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752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61758</xdr:rowOff>
    </xdr:from>
    <xdr:to>
      <xdr:col>86</xdr:col>
      <xdr:colOff>25400</xdr:colOff>
      <xdr:row>39</xdr:row>
      <xdr:rowOff>61758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748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77560</xdr:rowOff>
    </xdr:from>
    <xdr:ext cx="534377"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04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130883</xdr:rowOff>
    </xdr:from>
    <xdr:to>
      <xdr:col>86</xdr:col>
      <xdr:colOff>25400</xdr:colOff>
      <xdr:row>30</xdr:row>
      <xdr:rowOff>130883</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74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123045</xdr:rowOff>
    </xdr:from>
    <xdr:to>
      <xdr:col>85</xdr:col>
      <xdr:colOff>127000</xdr:colOff>
      <xdr:row>38</xdr:row>
      <xdr:rowOff>77543</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466695"/>
          <a:ext cx="838200" cy="125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146611</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1473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123734</xdr:rowOff>
    </xdr:from>
    <xdr:to>
      <xdr:col>85</xdr:col>
      <xdr:colOff>177800</xdr:colOff>
      <xdr:row>37</xdr:row>
      <xdr:rowOff>53884</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2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32803</xdr:rowOff>
    </xdr:from>
    <xdr:to>
      <xdr:col>81</xdr:col>
      <xdr:colOff>50800</xdr:colOff>
      <xdr:row>38</xdr:row>
      <xdr:rowOff>77543</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4592300" y="6547903"/>
          <a:ext cx="889000" cy="44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25328</xdr:rowOff>
    </xdr:from>
    <xdr:to>
      <xdr:col>81</xdr:col>
      <xdr:colOff>101600</xdr:colOff>
      <xdr:row>37</xdr:row>
      <xdr:rowOff>126928</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143455</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14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32803</xdr:rowOff>
    </xdr:from>
    <xdr:to>
      <xdr:col>76</xdr:col>
      <xdr:colOff>114300</xdr:colOff>
      <xdr:row>38</xdr:row>
      <xdr:rowOff>87013</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6547903"/>
          <a:ext cx="889000" cy="54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61577</xdr:rowOff>
    </xdr:from>
    <xdr:to>
      <xdr:col>76</xdr:col>
      <xdr:colOff>165100</xdr:colOff>
      <xdr:row>37</xdr:row>
      <xdr:rowOff>163177</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40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8254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18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82659</xdr:rowOff>
    </xdr:from>
    <xdr:to>
      <xdr:col>71</xdr:col>
      <xdr:colOff>177800</xdr:colOff>
      <xdr:row>38</xdr:row>
      <xdr:rowOff>87013</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6597759"/>
          <a:ext cx="8890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16401</xdr:rowOff>
    </xdr:from>
    <xdr:to>
      <xdr:col>72</xdr:col>
      <xdr:colOff>38100</xdr:colOff>
      <xdr:row>37</xdr:row>
      <xdr:rowOff>118001</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134528</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135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32730</xdr:rowOff>
    </xdr:from>
    <xdr:to>
      <xdr:col>67</xdr:col>
      <xdr:colOff>101600</xdr:colOff>
      <xdr:row>37</xdr:row>
      <xdr:rowOff>134330</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37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150857</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151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72245</xdr:rowOff>
    </xdr:from>
    <xdr:to>
      <xdr:col>85</xdr:col>
      <xdr:colOff>177800</xdr:colOff>
      <xdr:row>38</xdr:row>
      <xdr:rowOff>2395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41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50672</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39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26743</xdr:rowOff>
    </xdr:from>
    <xdr:to>
      <xdr:col>81</xdr:col>
      <xdr:colOff>101600</xdr:colOff>
      <xdr:row>38</xdr:row>
      <xdr:rowOff>128343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54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119470</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634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153452</xdr:rowOff>
    </xdr:from>
    <xdr:to>
      <xdr:col>76</xdr:col>
      <xdr:colOff>165100</xdr:colOff>
      <xdr:row>38</xdr:row>
      <xdr:rowOff>83603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49710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74730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589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36213</xdr:rowOff>
    </xdr:from>
    <xdr:to>
      <xdr:col>72</xdr:col>
      <xdr:colOff>38100</xdr:colOff>
      <xdr:row>38</xdr:row>
      <xdr:rowOff>137813</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551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128940</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64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31859</xdr:rowOff>
    </xdr:from>
    <xdr:to>
      <xdr:col>67</xdr:col>
      <xdr:colOff>101600</xdr:colOff>
      <xdr:row>38</xdr:row>
      <xdr:rowOff>133459</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546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124586</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63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125184</xdr:rowOff>
    </xdr:from>
    <xdr:to>
      <xdr:col>85</xdr:col>
      <xdr:colOff>126364</xdr:colOff>
      <xdr:row>57</xdr:row>
      <xdr:rowOff>121092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697684"/>
          <a:ext cx="1269" cy="1196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124919</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989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121092</xdr:rowOff>
    </xdr:from>
    <xdr:to>
      <xdr:col>86</xdr:col>
      <xdr:colOff>25400</xdr:colOff>
      <xdr:row>57</xdr:row>
      <xdr:rowOff>121092</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9893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71861</xdr:rowOff>
    </xdr:from>
    <xdr:ext cx="534377"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47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80,635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125184</xdr:rowOff>
    </xdr:from>
    <xdr:to>
      <xdr:col>86</xdr:col>
      <xdr:colOff>25400</xdr:colOff>
      <xdr:row>50</xdr:row>
      <xdr:rowOff>125184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697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129733</xdr:rowOff>
    </xdr:from>
    <xdr:to>
      <xdr:col>85</xdr:col>
      <xdr:colOff>127000</xdr:colOff>
      <xdr:row>55</xdr:row>
      <xdr:rowOff>133939</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5481300" y="9559483"/>
          <a:ext cx="838200" cy="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124190</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211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101313</xdr:rowOff>
    </xdr:from>
    <xdr:to>
      <xdr:col>85</xdr:col>
      <xdr:colOff>177800</xdr:colOff>
      <xdr:row>55</xdr:row>
      <xdr:rowOff>31463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35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129733</xdr:rowOff>
    </xdr:from>
    <xdr:to>
      <xdr:col>81</xdr:col>
      <xdr:colOff>50800</xdr:colOff>
      <xdr:row>56</xdr:row>
      <xdr:rowOff>79441</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4592300" y="9559483"/>
          <a:ext cx="889000" cy="12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134186</xdr:rowOff>
    </xdr:from>
    <xdr:to>
      <xdr:col>81</xdr:col>
      <xdr:colOff>101600</xdr:colOff>
      <xdr:row>55</xdr:row>
      <xdr:rowOff>64336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392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80863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167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166012</xdr:rowOff>
    </xdr:from>
    <xdr:to>
      <xdr:col>76</xdr:col>
      <xdr:colOff>114300</xdr:colOff>
      <xdr:row>56</xdr:row>
      <xdr:rowOff>79441</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3703300" y="9424312"/>
          <a:ext cx="889000" cy="25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169618</xdr:rowOff>
    </xdr:from>
    <xdr:to>
      <xdr:col>76</xdr:col>
      <xdr:colOff>165100</xdr:colOff>
      <xdr:row>55</xdr:row>
      <xdr:rowOff>99768</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42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116295</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20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166012</xdr:rowOff>
    </xdr:from>
    <xdr:to>
      <xdr:col>71</xdr:col>
      <xdr:colOff>177800</xdr:colOff>
      <xdr:row>56</xdr:row>
      <xdr:rowOff>94483</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2814300" y="9424312"/>
          <a:ext cx="889000" cy="27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125590</xdr:rowOff>
    </xdr:from>
    <xdr:to>
      <xdr:col>72</xdr:col>
      <xdr:colOff>38100</xdr:colOff>
      <xdr:row>55</xdr:row>
      <xdr:rowOff>55740</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38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46867</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47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40277</xdr:rowOff>
    </xdr:from>
    <xdr:to>
      <xdr:col>67</xdr:col>
      <xdr:colOff>101600</xdr:colOff>
      <xdr:row>55</xdr:row>
      <xdr:rowOff>141877</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47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158404</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24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83139</xdr:rowOff>
    </xdr:from>
    <xdr:to>
      <xdr:col>85</xdr:col>
      <xdr:colOff>177800</xdr:colOff>
      <xdr:row>56</xdr:row>
      <xdr:rowOff>13289</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951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61566</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9491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78933</xdr:rowOff>
    </xdr:from>
    <xdr:to>
      <xdr:col>81</xdr:col>
      <xdr:colOff>101600</xdr:colOff>
      <xdr:row>56</xdr:row>
      <xdr:rowOff>9083</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9508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210</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9601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28641</xdr:rowOff>
    </xdr:from>
    <xdr:to>
      <xdr:col>76</xdr:col>
      <xdr:colOff>165100</xdr:colOff>
      <xdr:row>56</xdr:row>
      <xdr:rowOff>130241</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9629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121368</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9722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115212</xdr:rowOff>
    </xdr:from>
    <xdr:to>
      <xdr:col>72</xdr:col>
      <xdr:colOff>38100</xdr:colOff>
      <xdr:row>55</xdr:row>
      <xdr:rowOff>45362</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9373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61889</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9148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43683</xdr:rowOff>
    </xdr:from>
    <xdr:to>
      <xdr:col>67</xdr:col>
      <xdr:colOff>101600</xdr:colOff>
      <xdr:row>56</xdr:row>
      <xdr:rowOff>145283</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964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136410</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9737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a:extLst>
            <a:ext uri="{FF2B5EF4-FFF2-40B4-BE49-F238E27FC236}">
              <a16:creationId xmlns:a16="http://schemas.microsoft.com/office/drawing/2014/main" id="{00000000-0008-0000-07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129337</xdr:rowOff>
    </xdr:from>
    <xdr:to>
      <xdr:col>85</xdr:col>
      <xdr:colOff>126364</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6317595" y="12302287"/>
          <a:ext cx="1269" cy="1286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5" name="災害復旧費最小値テキスト">
          <a:extLst>
            <a:ext uri="{FF2B5EF4-FFF2-40B4-BE49-F238E27FC236}">
              <a16:creationId xmlns:a16="http://schemas.microsoft.com/office/drawing/2014/main" id="{00000000-0008-0000-0700-00007B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76014</xdr:rowOff>
    </xdr:from>
    <xdr:ext cx="534377" cy="259045"/>
    <xdr:sp macro="" textlink="">
      <xdr:nvSpPr>
        <xdr:cNvPr id="637" name="災害復旧費最大値テキスト">
          <a:extLst>
            <a:ext uri="{FF2B5EF4-FFF2-40B4-BE49-F238E27FC236}">
              <a16:creationId xmlns:a16="http://schemas.microsoft.com/office/drawing/2014/main" id="{00000000-0008-0000-0700-00007D020000}"/>
            </a:ext>
          </a:extLst>
        </xdr:cNvPr>
        <xdr:cNvSpPr txBox="1"/>
      </xdr:nvSpPr>
      <xdr:spPr>
        <a:xfrm>
          <a:off x="16370300" y="1207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16,886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129337</xdr:rowOff>
    </xdr:from>
    <xdr:to>
      <xdr:col>86</xdr:col>
      <xdr:colOff>25400</xdr:colOff>
      <xdr:row>71</xdr:row>
      <xdr:rowOff>129337</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2302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53366</xdr:rowOff>
    </xdr:from>
    <xdr:to>
      <xdr:col>85</xdr:col>
      <xdr:colOff>127000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5481300" y="13426466"/>
          <a:ext cx="838200" cy="162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103700</xdr:rowOff>
    </xdr:from>
    <xdr:ext cx="469744" cy="259045"/>
    <xdr:sp macro="" textlink="">
      <xdr:nvSpPr>
        <xdr:cNvPr id="640" name="災害復旧費平均値テキスト">
          <a:extLst>
            <a:ext uri="{FF2B5EF4-FFF2-40B4-BE49-F238E27FC236}">
              <a16:creationId xmlns:a16="http://schemas.microsoft.com/office/drawing/2014/main" id="{00000000-0008-0000-0700-000080020000}"/>
            </a:ext>
          </a:extLst>
        </xdr:cNvPr>
        <xdr:cNvSpPr txBox="1"/>
      </xdr:nvSpPr>
      <xdr:spPr>
        <a:xfrm>
          <a:off x="16370300" y="13305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80823</xdr:rowOff>
    </xdr:from>
    <xdr:to>
      <xdr:col>85</xdr:col>
      <xdr:colOff>177800</xdr:colOff>
      <xdr:row>79</xdr:row>
      <xdr:rowOff>10973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6268700" y="13453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53366</xdr:rowOff>
    </xdr:from>
    <xdr:to>
      <xdr:col>81</xdr:col>
      <xdr:colOff>50800</xdr:colOff>
      <xdr:row>79</xdr:row>
      <xdr:rowOff>31192</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4592300" y="13426466"/>
          <a:ext cx="889000" cy="149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106274</xdr:rowOff>
    </xdr:from>
    <xdr:to>
      <xdr:col>81</xdr:col>
      <xdr:colOff>101600</xdr:colOff>
      <xdr:row>79</xdr:row>
      <xdr:rowOff>36424</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5430500" y="134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27551</xdr:rowOff>
    </xdr:from>
    <xdr:ext cx="378565"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2017" y="135721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107011</xdr:rowOff>
    </xdr:from>
    <xdr:to>
      <xdr:col>76</xdr:col>
      <xdr:colOff>114300</xdr:colOff>
      <xdr:row>79</xdr:row>
      <xdr:rowOff>31192</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3703300" y="13480111"/>
          <a:ext cx="889000" cy="95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62534</xdr:rowOff>
    </xdr:from>
    <xdr:to>
      <xdr:col>76</xdr:col>
      <xdr:colOff>165100</xdr:colOff>
      <xdr:row>78</xdr:row>
      <xdr:rowOff>164134</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4541500" y="1343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9211</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357428" y="13210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107011</xdr:rowOff>
    </xdr:from>
    <xdr:to>
      <xdr:col>71</xdr:col>
      <xdr:colOff>177800</xdr:colOff>
      <xdr:row>78</xdr:row>
      <xdr:rowOff>128575</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2814300" y="13480111"/>
          <a:ext cx="889000" cy="21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108102</xdr:rowOff>
    </xdr:from>
    <xdr:to>
      <xdr:col>72</xdr:col>
      <xdr:colOff>38100</xdr:colOff>
      <xdr:row>78</xdr:row>
      <xdr:rowOff>38252</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3652500" y="1330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54779</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68428" y="1308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140030</xdr:rowOff>
    </xdr:from>
    <xdr:to>
      <xdr:col>67</xdr:col>
      <xdr:colOff>101600</xdr:colOff>
      <xdr:row>78</xdr:row>
      <xdr:rowOff>70180</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2763500" y="1334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86707</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79428" y="1311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9" name="災害復旧費該当値テキスト">
          <a:extLst>
            <a:ext uri="{FF2B5EF4-FFF2-40B4-BE49-F238E27FC236}">
              <a16:creationId xmlns:a16="http://schemas.microsoft.com/office/drawing/2014/main" id="{00000000-0008-0000-0700-000093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2566</xdr:rowOff>
    </xdr:from>
    <xdr:to>
      <xdr:col>81</xdr:col>
      <xdr:colOff>101600</xdr:colOff>
      <xdr:row>78</xdr:row>
      <xdr:rowOff>104166</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5430500" y="1337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120693</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246428" y="13150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151842</xdr:rowOff>
    </xdr:from>
    <xdr:to>
      <xdr:col>76</xdr:col>
      <xdr:colOff>165100</xdr:colOff>
      <xdr:row>79</xdr:row>
      <xdr:rowOff>81992</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4541500" y="1352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73119</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403017" y="136176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56211</xdr:rowOff>
    </xdr:from>
    <xdr:to>
      <xdr:col>72</xdr:col>
      <xdr:colOff>38100</xdr:colOff>
      <xdr:row>78</xdr:row>
      <xdr:rowOff>157811</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3652500" y="1342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148938</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3468428" y="13522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77775</xdr:rowOff>
    </xdr:from>
    <xdr:to>
      <xdr:col>67</xdr:col>
      <xdr:colOff>101600</xdr:colOff>
      <xdr:row>79</xdr:row>
      <xdr:rowOff>7925</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2763500" y="1345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170502</xdr:rowOff>
    </xdr:from>
    <xdr:ext cx="469744"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579428" y="13543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5" name="公債費グラフ枠">
          <a:extLst>
            <a:ext uri="{FF2B5EF4-FFF2-40B4-BE49-F238E27FC236}">
              <a16:creationId xmlns:a16="http://schemas.microsoft.com/office/drawing/2014/main" id="{00000000-0008-0000-0700-0000B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142129</xdr:rowOff>
    </xdr:from>
    <xdr:to>
      <xdr:col>85</xdr:col>
      <xdr:colOff>126364</xdr:colOff>
      <xdr:row>98</xdr:row>
      <xdr:rowOff>98067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6317595" y="15572629"/>
          <a:ext cx="1269" cy="1327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101894</xdr:rowOff>
    </xdr:from>
    <xdr:ext cx="534377" cy="259045"/>
    <xdr:sp macro="" textlink="">
      <xdr:nvSpPr>
        <xdr:cNvPr id="697" name="公債費最小値テキスト">
          <a:extLst>
            <a:ext uri="{FF2B5EF4-FFF2-40B4-BE49-F238E27FC236}">
              <a16:creationId xmlns:a16="http://schemas.microsoft.com/office/drawing/2014/main" id="{00000000-0008-0000-0700-0000B9020000}"/>
            </a:ext>
          </a:extLst>
        </xdr:cNvPr>
        <xdr:cNvSpPr txBox="1"/>
      </xdr:nvSpPr>
      <xdr:spPr>
        <a:xfrm>
          <a:off x="16370300" y="1690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98067</xdr:rowOff>
    </xdr:from>
    <xdr:to>
      <xdr:col>86</xdr:col>
      <xdr:colOff>25400</xdr:colOff>
      <xdr:row>98</xdr:row>
      <xdr:rowOff>98067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6900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88806</xdr:rowOff>
    </xdr:from>
    <xdr:ext cx="534377" cy="259045"/>
    <xdr:sp macro="" textlink="">
      <xdr:nvSpPr>
        <xdr:cNvPr id="699" name="公債費最大値テキスト">
          <a:extLst>
            <a:ext uri="{FF2B5EF4-FFF2-40B4-BE49-F238E27FC236}">
              <a16:creationId xmlns:a16="http://schemas.microsoft.com/office/drawing/2014/main" id="{00000000-0008-0000-0700-0000BB020000}"/>
            </a:ext>
          </a:extLst>
        </xdr:cNvPr>
        <xdr:cNvSpPr txBox="1"/>
      </xdr:nvSpPr>
      <xdr:spPr>
        <a:xfrm>
          <a:off x="16370300" y="15347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63,915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142129</xdr:rowOff>
    </xdr:from>
    <xdr:to>
      <xdr:col>86</xdr:col>
      <xdr:colOff>25400</xdr:colOff>
      <xdr:row>90</xdr:row>
      <xdr:rowOff>142129</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6230600" y="15572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35030</xdr:rowOff>
    </xdr:from>
    <xdr:to>
      <xdr:col>85</xdr:col>
      <xdr:colOff>127000</xdr:colOff>
      <xdr:row>97</xdr:row>
      <xdr:rowOff>53575</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5481300" y="16665680"/>
          <a:ext cx="838200" cy="18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11622</xdr:rowOff>
    </xdr:from>
    <xdr:ext cx="534377" cy="259045"/>
    <xdr:sp macro="" textlink="">
      <xdr:nvSpPr>
        <xdr:cNvPr id="702" name="公債費平均値テキスト">
          <a:extLst>
            <a:ext uri="{FF2B5EF4-FFF2-40B4-BE49-F238E27FC236}">
              <a16:creationId xmlns:a16="http://schemas.microsoft.com/office/drawing/2014/main" id="{00000000-0008-0000-0700-0000BE020000}"/>
            </a:ext>
          </a:extLst>
        </xdr:cNvPr>
        <xdr:cNvSpPr txBox="1"/>
      </xdr:nvSpPr>
      <xdr:spPr>
        <a:xfrm>
          <a:off x="16370300" y="16127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160195</xdr:rowOff>
    </xdr:from>
    <xdr:to>
      <xdr:col>85</xdr:col>
      <xdr:colOff>177800</xdr:colOff>
      <xdr:row>95</xdr:row>
      <xdr:rowOff>90345</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6268700" y="1627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40773</xdr:rowOff>
    </xdr:from>
    <xdr:to>
      <xdr:col>81</xdr:col>
      <xdr:colOff>50800</xdr:colOff>
      <xdr:row>97</xdr:row>
      <xdr:rowOff>53575</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4592300" y="16671423"/>
          <a:ext cx="889000" cy="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157251</xdr:rowOff>
    </xdr:from>
    <xdr:to>
      <xdr:col>81</xdr:col>
      <xdr:colOff>101600</xdr:colOff>
      <xdr:row>95</xdr:row>
      <xdr:rowOff>87401</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5430500" y="1627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103928</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04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164846</xdr:rowOff>
    </xdr:from>
    <xdr:to>
      <xdr:col>76</xdr:col>
      <xdr:colOff>114300</xdr:colOff>
      <xdr:row>97</xdr:row>
      <xdr:rowOff>40773</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a:off x="13703300" y="16624046"/>
          <a:ext cx="889000" cy="47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161623</xdr:rowOff>
    </xdr:from>
    <xdr:to>
      <xdr:col>76</xdr:col>
      <xdr:colOff>165100</xdr:colOff>
      <xdr:row>95</xdr:row>
      <xdr:rowOff>91773</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4541500" y="1627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108300</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5111" y="16053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113754</xdr:rowOff>
    </xdr:from>
    <xdr:to>
      <xdr:col>71</xdr:col>
      <xdr:colOff>177800</xdr:colOff>
      <xdr:row>96</xdr:row>
      <xdr:rowOff>164846</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a:off x="12814300" y="16572954"/>
          <a:ext cx="889000" cy="51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10833</xdr:rowOff>
    </xdr:from>
    <xdr:to>
      <xdr:col>72</xdr:col>
      <xdr:colOff>38100</xdr:colOff>
      <xdr:row>95</xdr:row>
      <xdr:rowOff>112433</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3652500" y="1629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128960</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07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162852</xdr:rowOff>
    </xdr:from>
    <xdr:to>
      <xdr:col>67</xdr:col>
      <xdr:colOff>101600</xdr:colOff>
      <xdr:row>95</xdr:row>
      <xdr:rowOff>93002</xdr:rowOff>
    </xdr:to>
    <xdr:sp macro="" textlink="">
      <xdr:nvSpPr>
        <xdr:cNvPr id="713" name="フローチャート: 判断 712">
          <a:extLst>
            <a:ext uri="{FF2B5EF4-FFF2-40B4-BE49-F238E27FC236}">
              <a16:creationId xmlns:a16="http://schemas.microsoft.com/office/drawing/2014/main" id="{00000000-0008-0000-0700-0000C9020000}"/>
            </a:ext>
          </a:extLst>
        </xdr:cNvPr>
        <xdr:cNvSpPr/>
      </xdr:nvSpPr>
      <xdr:spPr>
        <a:xfrm>
          <a:off x="12763500" y="16279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109529</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05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155680</xdr:rowOff>
    </xdr:from>
    <xdr:to>
      <xdr:col>85</xdr:col>
      <xdr:colOff>177800</xdr:colOff>
      <xdr:row>97</xdr:row>
      <xdr:rowOff>85830</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6268700" y="1661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134107</xdr:rowOff>
    </xdr:from>
    <xdr:ext cx="534377" cy="259045"/>
    <xdr:sp macro="" textlink="">
      <xdr:nvSpPr>
        <xdr:cNvPr id="721" name="公債費該当値テキスト">
          <a:extLst>
            <a:ext uri="{FF2B5EF4-FFF2-40B4-BE49-F238E27FC236}">
              <a16:creationId xmlns:a16="http://schemas.microsoft.com/office/drawing/2014/main" id="{00000000-0008-0000-0700-0000D1020000}"/>
            </a:ext>
          </a:extLst>
        </xdr:cNvPr>
        <xdr:cNvSpPr txBox="1"/>
      </xdr:nvSpPr>
      <xdr:spPr>
        <a:xfrm>
          <a:off x="16370300" y="16593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2775</xdr:rowOff>
    </xdr:from>
    <xdr:to>
      <xdr:col>81</xdr:col>
      <xdr:colOff>101600</xdr:colOff>
      <xdr:row>97</xdr:row>
      <xdr:rowOff>104375</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5430500" y="1663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95502</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5214111" y="16726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161423</xdr:rowOff>
    </xdr:from>
    <xdr:to>
      <xdr:col>76</xdr:col>
      <xdr:colOff>165100</xdr:colOff>
      <xdr:row>97</xdr:row>
      <xdr:rowOff>91573</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4541500" y="1662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82700</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4325111" y="1671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114046</xdr:rowOff>
    </xdr:from>
    <xdr:to>
      <xdr:col>72</xdr:col>
      <xdr:colOff>38100</xdr:colOff>
      <xdr:row>97</xdr:row>
      <xdr:rowOff>44196</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3652500" y="16573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35323</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3436111" y="16665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62954</xdr:rowOff>
    </xdr:from>
    <xdr:to>
      <xdr:col>67</xdr:col>
      <xdr:colOff>101600</xdr:colOff>
      <xdr:row>96</xdr:row>
      <xdr:rowOff>164554</xdr:rowOff>
    </xdr:to>
    <xdr:sp macro="" textlink="">
      <xdr:nvSpPr>
        <xdr:cNvPr id="728" name="楕円 727">
          <a:extLst>
            <a:ext uri="{FF2B5EF4-FFF2-40B4-BE49-F238E27FC236}">
              <a16:creationId xmlns:a16="http://schemas.microsoft.com/office/drawing/2014/main" id="{00000000-0008-0000-0700-0000D8020000}"/>
            </a:ext>
          </a:extLst>
        </xdr:cNvPr>
        <xdr:cNvSpPr/>
      </xdr:nvSpPr>
      <xdr:spPr>
        <a:xfrm>
          <a:off x="12763500" y="16522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155681</xdr:rowOff>
    </xdr:from>
    <xdr:ext cx="534377"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2547111" y="16614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a:extLst>
            <a:ext uri="{FF2B5EF4-FFF2-40B4-BE49-F238E27FC236}">
              <a16:creationId xmlns:a16="http://schemas.microsoft.com/office/drawing/2014/main" id="{00000000-0008-0000-0700-0000F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132080</xdr:rowOff>
    </xdr:from>
    <xdr:to>
      <xdr:col>116</xdr:col>
      <xdr:colOff>62864</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2159595" y="5447030"/>
          <a:ext cx="1269"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4" name="諸支出金最小値テキスト">
          <a:extLst>
            <a:ext uri="{FF2B5EF4-FFF2-40B4-BE49-F238E27FC236}">
              <a16:creationId xmlns:a16="http://schemas.microsoft.com/office/drawing/2014/main" id="{00000000-0008-0000-0700-0000F2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78757</xdr:rowOff>
    </xdr:from>
    <xdr:ext cx="469744" cy="259045"/>
    <xdr:sp macro="" textlink="">
      <xdr:nvSpPr>
        <xdr:cNvPr id="756" name="諸支出金最大値テキスト">
          <a:extLst>
            <a:ext uri="{FF2B5EF4-FFF2-40B4-BE49-F238E27FC236}">
              <a16:creationId xmlns:a16="http://schemas.microsoft.com/office/drawing/2014/main" id="{00000000-0008-0000-0700-0000F4020000}"/>
            </a:ext>
          </a:extLst>
        </xdr:cNvPr>
        <xdr:cNvSpPr txBox="1"/>
      </xdr:nvSpPr>
      <xdr:spPr>
        <a:xfrm>
          <a:off x="22212300" y="5222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3,370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132080</xdr:rowOff>
    </xdr:from>
    <xdr:to>
      <xdr:col>116</xdr:col>
      <xdr:colOff>152400</xdr:colOff>
      <xdr:row>31</xdr:row>
      <xdr:rowOff>132080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5447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91203</xdr:rowOff>
    </xdr:from>
    <xdr:ext cx="378565" cy="259045"/>
    <xdr:sp macro="" textlink="">
      <xdr:nvSpPr>
        <xdr:cNvPr id="759" name="諸支出金平均値テキスト">
          <a:extLst>
            <a:ext uri="{FF2B5EF4-FFF2-40B4-BE49-F238E27FC236}">
              <a16:creationId xmlns:a16="http://schemas.microsoft.com/office/drawing/2014/main" id="{00000000-0008-0000-0700-0000F7020000}"/>
            </a:ext>
          </a:extLst>
        </xdr:cNvPr>
        <xdr:cNvSpPr txBox="1"/>
      </xdr:nvSpPr>
      <xdr:spPr>
        <a:xfrm>
          <a:off x="22212300" y="64348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68326</xdr:rowOff>
    </xdr:from>
    <xdr:to>
      <xdr:col>116</xdr:col>
      <xdr:colOff>114300</xdr:colOff>
      <xdr:row>38</xdr:row>
      <xdr:rowOff>169926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21107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122047</xdr:rowOff>
    </xdr:from>
    <xdr:to>
      <xdr:col>112</xdr:col>
      <xdr:colOff>38100</xdr:colOff>
      <xdr:row>37</xdr:row>
      <xdr:rowOff>52197</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1272500" y="629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68724</xdr:rowOff>
    </xdr:from>
    <xdr:ext cx="469744"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088428" y="6069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54991</xdr:rowOff>
    </xdr:from>
    <xdr:to>
      <xdr:col>107</xdr:col>
      <xdr:colOff>101600</xdr:colOff>
      <xdr:row>38</xdr:row>
      <xdr:rowOff>156591</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0383500" y="6570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1668</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5017" y="6345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57658</xdr:rowOff>
    </xdr:from>
    <xdr:to>
      <xdr:col>102</xdr:col>
      <xdr:colOff>165100</xdr:colOff>
      <xdr:row>38</xdr:row>
      <xdr:rowOff>159258</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9494500" y="65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4335</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6017" y="63479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81661</xdr:rowOff>
    </xdr:from>
    <xdr:to>
      <xdr:col>98</xdr:col>
      <xdr:colOff>38100</xdr:colOff>
      <xdr:row>39</xdr:row>
      <xdr:rowOff>11811</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8605500" y="659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28338</xdr:rowOff>
    </xdr:from>
    <xdr:ext cx="378565"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67017" y="6371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8" name="諸支出金該当値テキスト">
          <a:extLst>
            <a:ext uri="{FF2B5EF4-FFF2-40B4-BE49-F238E27FC236}">
              <a16:creationId xmlns:a16="http://schemas.microsoft.com/office/drawing/2014/main" id="{00000000-0008-0000-0700-00000A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a:extLst>
            <a:ext uri="{FF2B5EF4-FFF2-40B4-BE49-F238E27FC236}">
              <a16:creationId xmlns:a16="http://schemas.microsoft.com/office/drawing/2014/main" id="{00000000-0008-0000-0700-00002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a:extLst>
            <a:ext uri="{FF2B5EF4-FFF2-40B4-BE49-F238E27FC236}">
              <a16:creationId xmlns:a16="http://schemas.microsoft.com/office/drawing/2014/main" id="{00000000-0008-0000-0700-00002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a:extLst>
            <a:ext uri="{FF2B5EF4-FFF2-40B4-BE49-F238E27FC236}">
              <a16:creationId xmlns:a16="http://schemas.microsoft.com/office/drawing/2014/main" id="{00000000-0008-0000-0700-00002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a:extLst>
            <a:ext uri="{FF2B5EF4-FFF2-40B4-BE49-F238E27FC236}">
              <a16:creationId xmlns:a16="http://schemas.microsoft.com/office/drawing/2014/main" id="{00000000-0008-0000-0700-00003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・民生費は住民一人当たり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185,482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％の増となっている。これは，住民税非課税世帯等に対する臨時特別支援事業の実施に伴う事業費の増加などによるものである。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・商工費は住民一人当たり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47,627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％の増となっている。これは，原油価格・物価高騰対策に係る中小企業事業資金貸付金の増加などによるものである。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・土木費は住民一人当たり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64,474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45.3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％の減となっている。これは，宇都宮駅東口整備事業の完了やＬＲＴ整備事業の進捗に伴う事業費の減少などによるものである。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・衛生費は住民一人当たり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36,150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22.8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％の減となっている。これは，クリーンパーク茂原が火災被害から復旧し，市外へのごみ運搬・処理が減少したことや，新型コロナワクチン接種関係経費が減少したことなどによるものである。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目的別歳出において，概ね類似団体と比較し住民一人当たりのコストは低い状況で推移していることから，引き続きコスト削減や事業の効率化，計画的な市債の活用に努めていく。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栃木県宇都宮市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ysClr val="windowText" lastClr="000000"/>
              </a:solidFill>
              <a:latin typeface="ＭＳ ゴシック" pitchFamily="49" charset="-128"/>
              <a:ea typeface="ＭＳ ゴシック" pitchFamily="49" charset="-128"/>
            </a:rPr>
            <a:t>・財政調整基金残高については，令和</a:t>
          </a:r>
          <a:r>
            <a:rPr kumimoji="1" lang="en-US" altLang="ja-JP" sz="1200">
              <a:solidFill>
                <a:sysClr val="windowText" lastClr="000000"/>
              </a:solidFill>
              <a:latin typeface="ＭＳ ゴシック" pitchFamily="49" charset="-128"/>
              <a:ea typeface="ＭＳ ゴシック" pitchFamily="49" charset="-128"/>
            </a:rPr>
            <a:t>4</a:t>
          </a:r>
          <a:r>
            <a:rPr kumimoji="1" lang="ja-JP" altLang="en-US" sz="1200">
              <a:solidFill>
                <a:sysClr val="windowText" lastClr="000000"/>
              </a:solidFill>
              <a:latin typeface="ＭＳ ゴシック" pitchFamily="49" charset="-128"/>
              <a:ea typeface="ＭＳ ゴシック" pitchFamily="49" charset="-128"/>
            </a:rPr>
            <a:t>年度において新型コロナウイルス感染症の感染拡大防止や物価高騰対策などに速やかに対応しつつ，事業を着実に進めたことにより減少したところである。令和</a:t>
          </a:r>
          <a:r>
            <a:rPr kumimoji="1" lang="en-US" altLang="ja-JP" sz="1200">
              <a:solidFill>
                <a:sysClr val="windowText" lastClr="000000"/>
              </a:solidFill>
              <a:latin typeface="ＭＳ ゴシック" pitchFamily="49" charset="-128"/>
              <a:ea typeface="ＭＳ ゴシック" pitchFamily="49" charset="-128"/>
            </a:rPr>
            <a:t>5</a:t>
          </a:r>
          <a:r>
            <a:rPr kumimoji="1" lang="ja-JP" altLang="en-US" sz="1200">
              <a:solidFill>
                <a:sysClr val="windowText" lastClr="000000"/>
              </a:solidFill>
              <a:latin typeface="ＭＳ ゴシック" pitchFamily="49" charset="-128"/>
              <a:ea typeface="ＭＳ ゴシック" pitchFamily="49" charset="-128"/>
            </a:rPr>
            <a:t>年度についても，令和</a:t>
          </a:r>
          <a:r>
            <a:rPr kumimoji="1" lang="en-US" altLang="ja-JP" sz="1200">
              <a:solidFill>
                <a:sysClr val="windowText" lastClr="000000"/>
              </a:solidFill>
              <a:latin typeface="ＭＳ ゴシック" pitchFamily="49" charset="-128"/>
              <a:ea typeface="ＭＳ ゴシック" pitchFamily="49" charset="-128"/>
            </a:rPr>
            <a:t>4</a:t>
          </a:r>
          <a:r>
            <a:rPr kumimoji="1" lang="ja-JP" altLang="en-US" sz="1200">
              <a:solidFill>
                <a:sysClr val="windowText" lastClr="000000"/>
              </a:solidFill>
              <a:latin typeface="ＭＳ ゴシック" pitchFamily="49" charset="-128"/>
              <a:ea typeface="ＭＳ ゴシック" pitchFamily="49" charset="-128"/>
            </a:rPr>
            <a:t>年度同様に物価高騰対策などに対応したが，本市財政調整基金条例や翌年度に繰り越す必要がある財源等を踏まえ，決算剰余金から</a:t>
          </a:r>
          <a:r>
            <a:rPr kumimoji="1" lang="en-US" altLang="ja-JP" sz="1200">
              <a:solidFill>
                <a:sysClr val="windowText" lastClr="000000"/>
              </a:solidFill>
              <a:latin typeface="ＭＳ ゴシック" pitchFamily="49" charset="-128"/>
              <a:ea typeface="ＭＳ ゴシック" pitchFamily="49" charset="-128"/>
            </a:rPr>
            <a:t>17</a:t>
          </a:r>
          <a:r>
            <a:rPr kumimoji="1" lang="ja-JP" altLang="en-US" sz="1200">
              <a:solidFill>
                <a:sysClr val="windowText" lastClr="000000"/>
              </a:solidFill>
              <a:latin typeface="ＭＳ ゴシック" pitchFamily="49" charset="-128"/>
              <a:ea typeface="ＭＳ ゴシック" pitchFamily="49" charset="-128"/>
            </a:rPr>
            <a:t>億円を基金に積み立てたことにより増加した。</a:t>
          </a:r>
        </a:p>
        <a:p>
          <a:r>
            <a:rPr kumimoji="1" lang="ja-JP" altLang="en-US" sz="1200">
              <a:solidFill>
                <a:sysClr val="windowText" lastClr="000000"/>
              </a:solidFill>
              <a:latin typeface="ＭＳ ゴシック" pitchFamily="49" charset="-128"/>
              <a:ea typeface="ＭＳ ゴシック" pitchFamily="49" charset="-128"/>
            </a:rPr>
            <a:t>・実質収支は黒字を確保しており，引き続き収支のバランスが取れている状況である。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栃木県宇都宮市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一般会計をはじめ，公営企業を含むすべての特別会計が黒字または収支均衡となっている。</a:t>
          </a:r>
        </a:p>
        <a:p>
          <a:r>
            <a:rPr kumimoji="1" lang="ja-JP" altLang="en-US" sz="1400">
              <a:latin typeface="ＭＳ ゴシック" pitchFamily="49" charset="-128"/>
              <a:ea typeface="ＭＳ ゴシック" pitchFamily="49" charset="-128"/>
            </a:rPr>
            <a:t>　主な増減項目としては，一般会計において，扶助費等の支出が増加したことで，実質収支が減少し，標準財政規模に対する黒字の割合も減少した。また，国民健康保険特別会計において，現年度保険税収入率が向上したことにより，実質収支が増加し，標準財政規模に対する黒字の割合も増加し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x14ac:dyDescent="0.25">
      <c r="B2" s="182" t="s">
        <v>77</v>
      </c>
      <c r="C2" s="182"/>
      <c r="D2" s="183"/>
    </row>
    <row r="3" spans="1:119" ht="18.75" customHeight="1" thickBot="1" x14ac:dyDescent="0.25">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2">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241033466</v>
      </c>
      <c r="BO4" s="407"/>
      <c r="BP4" s="407"/>
      <c r="BQ4" s="407"/>
      <c r="BR4" s="407"/>
      <c r="BS4" s="407"/>
      <c r="BT4" s="407"/>
      <c r="BU4" s="408"/>
      <c r="BV4" s="406">
        <v>268708797</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3.3</v>
      </c>
      <c r="CU4" s="413"/>
      <c r="CV4" s="413"/>
      <c r="CW4" s="413"/>
      <c r="CX4" s="413"/>
      <c r="CY4" s="413"/>
      <c r="CZ4" s="413"/>
      <c r="DA4" s="414"/>
      <c r="DB4" s="412">
        <v>3.7</v>
      </c>
      <c r="DC4" s="413"/>
      <c r="DD4" s="413"/>
      <c r="DE4" s="413"/>
      <c r="DF4" s="413"/>
      <c r="DG4" s="413"/>
      <c r="DH4" s="413"/>
      <c r="DI4" s="414"/>
    </row>
    <row r="5" spans="1:119" ht="18.75" customHeight="1" x14ac:dyDescent="0.2">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234161210</v>
      </c>
      <c r="BO5" s="444"/>
      <c r="BP5" s="444"/>
      <c r="BQ5" s="444"/>
      <c r="BR5" s="444"/>
      <c r="BS5" s="444"/>
      <c r="BT5" s="444"/>
      <c r="BU5" s="445"/>
      <c r="BV5" s="443">
        <v>261444038</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93.7</v>
      </c>
      <c r="CU5" s="441"/>
      <c r="CV5" s="441"/>
      <c r="CW5" s="441"/>
      <c r="CX5" s="441"/>
      <c r="CY5" s="441"/>
      <c r="CZ5" s="441"/>
      <c r="DA5" s="442"/>
      <c r="DB5" s="440">
        <v>92.1</v>
      </c>
      <c r="DC5" s="441"/>
      <c r="DD5" s="441"/>
      <c r="DE5" s="441"/>
      <c r="DF5" s="441"/>
      <c r="DG5" s="441"/>
      <c r="DH5" s="441"/>
      <c r="DI5" s="442"/>
    </row>
    <row r="6" spans="1:119" ht="18.75" customHeight="1" x14ac:dyDescent="0.2">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6872256</v>
      </c>
      <c r="BO6" s="444"/>
      <c r="BP6" s="444"/>
      <c r="BQ6" s="444"/>
      <c r="BR6" s="444"/>
      <c r="BS6" s="444"/>
      <c r="BT6" s="444"/>
      <c r="BU6" s="445"/>
      <c r="BV6" s="443">
        <v>7264759</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94</v>
      </c>
      <c r="CU6" s="481"/>
      <c r="CV6" s="481"/>
      <c r="CW6" s="481"/>
      <c r="CX6" s="481"/>
      <c r="CY6" s="481"/>
      <c r="CZ6" s="481"/>
      <c r="DA6" s="482"/>
      <c r="DB6" s="480">
        <v>92.9</v>
      </c>
      <c r="DC6" s="481"/>
      <c r="DD6" s="481"/>
      <c r="DE6" s="481"/>
      <c r="DF6" s="481"/>
      <c r="DG6" s="481"/>
      <c r="DH6" s="481"/>
      <c r="DI6" s="482"/>
    </row>
    <row r="7" spans="1:119" ht="18.75" customHeight="1" x14ac:dyDescent="0.2">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101</v>
      </c>
      <c r="AV7" s="476"/>
      <c r="AW7" s="476"/>
      <c r="AX7" s="476"/>
      <c r="AY7" s="477" t="s">
        <v>102</v>
      </c>
      <c r="AZ7" s="478"/>
      <c r="BA7" s="478"/>
      <c r="BB7" s="478"/>
      <c r="BC7" s="478"/>
      <c r="BD7" s="478"/>
      <c r="BE7" s="478"/>
      <c r="BF7" s="478"/>
      <c r="BG7" s="478"/>
      <c r="BH7" s="478"/>
      <c r="BI7" s="478"/>
      <c r="BJ7" s="478"/>
      <c r="BK7" s="478"/>
      <c r="BL7" s="478"/>
      <c r="BM7" s="479"/>
      <c r="BN7" s="443">
        <v>3319738</v>
      </c>
      <c r="BO7" s="444"/>
      <c r="BP7" s="444"/>
      <c r="BQ7" s="444"/>
      <c r="BR7" s="444"/>
      <c r="BS7" s="444"/>
      <c r="BT7" s="444"/>
      <c r="BU7" s="445"/>
      <c r="BV7" s="443">
        <v>3420568</v>
      </c>
      <c r="BW7" s="444"/>
      <c r="BX7" s="444"/>
      <c r="BY7" s="444"/>
      <c r="BZ7" s="444"/>
      <c r="CA7" s="444"/>
      <c r="CB7" s="444"/>
      <c r="CC7" s="445"/>
      <c r="CD7" s="446" t="s">
        <v>103</v>
      </c>
      <c r="CE7" s="447"/>
      <c r="CF7" s="447"/>
      <c r="CG7" s="447"/>
      <c r="CH7" s="447"/>
      <c r="CI7" s="447"/>
      <c r="CJ7" s="447"/>
      <c r="CK7" s="447"/>
      <c r="CL7" s="447"/>
      <c r="CM7" s="447"/>
      <c r="CN7" s="447"/>
      <c r="CO7" s="447"/>
      <c r="CP7" s="447"/>
      <c r="CQ7" s="447"/>
      <c r="CR7" s="447"/>
      <c r="CS7" s="448"/>
      <c r="CT7" s="443">
        <v>106725227</v>
      </c>
      <c r="CU7" s="444"/>
      <c r="CV7" s="444"/>
      <c r="CW7" s="444"/>
      <c r="CX7" s="444"/>
      <c r="CY7" s="444"/>
      <c r="CZ7" s="444"/>
      <c r="DA7" s="445"/>
      <c r="DB7" s="443">
        <v>105084251</v>
      </c>
      <c r="DC7" s="444"/>
      <c r="DD7" s="444"/>
      <c r="DE7" s="444"/>
      <c r="DF7" s="444"/>
      <c r="DG7" s="444"/>
      <c r="DH7" s="444"/>
      <c r="DI7" s="445"/>
    </row>
    <row r="8" spans="1:119" ht="18.75" customHeight="1" thickBot="1" x14ac:dyDescent="0.25">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104</v>
      </c>
      <c r="AN8" s="473"/>
      <c r="AO8" s="473"/>
      <c r="AP8" s="473"/>
      <c r="AQ8" s="473"/>
      <c r="AR8" s="473"/>
      <c r="AS8" s="473"/>
      <c r="AT8" s="474"/>
      <c r="AU8" s="475" t="s">
        <v>90</v>
      </c>
      <c r="AV8" s="476"/>
      <c r="AW8" s="476"/>
      <c r="AX8" s="476"/>
      <c r="AY8" s="477" t="s">
        <v>105</v>
      </c>
      <c r="AZ8" s="478"/>
      <c r="BA8" s="478"/>
      <c r="BB8" s="478"/>
      <c r="BC8" s="478"/>
      <c r="BD8" s="478"/>
      <c r="BE8" s="478"/>
      <c r="BF8" s="478"/>
      <c r="BG8" s="478"/>
      <c r="BH8" s="478"/>
      <c r="BI8" s="478"/>
      <c r="BJ8" s="478"/>
      <c r="BK8" s="478"/>
      <c r="BL8" s="478"/>
      <c r="BM8" s="479"/>
      <c r="BN8" s="443">
        <v>3552518</v>
      </c>
      <c r="BO8" s="444"/>
      <c r="BP8" s="444"/>
      <c r="BQ8" s="444"/>
      <c r="BR8" s="444"/>
      <c r="BS8" s="444"/>
      <c r="BT8" s="444"/>
      <c r="BU8" s="445"/>
      <c r="BV8" s="443">
        <v>3844191</v>
      </c>
      <c r="BW8" s="444"/>
      <c r="BX8" s="444"/>
      <c r="BY8" s="444"/>
      <c r="BZ8" s="444"/>
      <c r="CA8" s="444"/>
      <c r="CB8" s="444"/>
      <c r="CC8" s="445"/>
      <c r="CD8" s="446" t="s">
        <v>106</v>
      </c>
      <c r="CE8" s="447"/>
      <c r="CF8" s="447"/>
      <c r="CG8" s="447"/>
      <c r="CH8" s="447"/>
      <c r="CI8" s="447"/>
      <c r="CJ8" s="447"/>
      <c r="CK8" s="447"/>
      <c r="CL8" s="447"/>
      <c r="CM8" s="447"/>
      <c r="CN8" s="447"/>
      <c r="CO8" s="447"/>
      <c r="CP8" s="447"/>
      <c r="CQ8" s="447"/>
      <c r="CR8" s="447"/>
      <c r="CS8" s="448"/>
      <c r="CT8" s="483">
        <v>0.97</v>
      </c>
      <c r="CU8" s="484"/>
      <c r="CV8" s="484"/>
      <c r="CW8" s="484"/>
      <c r="CX8" s="484"/>
      <c r="CY8" s="484"/>
      <c r="CZ8" s="484"/>
      <c r="DA8" s="485"/>
      <c r="DB8" s="483">
        <v>0.97</v>
      </c>
      <c r="DC8" s="484"/>
      <c r="DD8" s="484"/>
      <c r="DE8" s="484"/>
      <c r="DF8" s="484"/>
      <c r="DG8" s="484"/>
      <c r="DH8" s="484"/>
      <c r="DI8" s="485"/>
    </row>
    <row r="9" spans="1:119" ht="18.75" customHeight="1" thickBot="1" x14ac:dyDescent="0.25">
      <c r="A9" s="181"/>
      <c r="B9" s="437" t="s">
        <v>107</v>
      </c>
      <c r="C9" s="438"/>
      <c r="D9" s="438"/>
      <c r="E9" s="438"/>
      <c r="F9" s="438"/>
      <c r="G9" s="438"/>
      <c r="H9" s="438"/>
      <c r="I9" s="438"/>
      <c r="J9" s="438"/>
      <c r="K9" s="486"/>
      <c r="L9" s="487" t="s">
        <v>108</v>
      </c>
      <c r="M9" s="488"/>
      <c r="N9" s="488"/>
      <c r="O9" s="488"/>
      <c r="P9" s="488"/>
      <c r="Q9" s="489"/>
      <c r="R9" s="490">
        <v>518757</v>
      </c>
      <c r="S9" s="491"/>
      <c r="T9" s="491"/>
      <c r="U9" s="491"/>
      <c r="V9" s="492"/>
      <c r="W9" s="400" t="s">
        <v>109</v>
      </c>
      <c r="X9" s="401"/>
      <c r="Y9" s="401"/>
      <c r="Z9" s="401"/>
      <c r="AA9" s="401"/>
      <c r="AB9" s="401"/>
      <c r="AC9" s="401"/>
      <c r="AD9" s="401"/>
      <c r="AE9" s="401"/>
      <c r="AF9" s="401"/>
      <c r="AG9" s="401"/>
      <c r="AH9" s="401"/>
      <c r="AI9" s="401"/>
      <c r="AJ9" s="401"/>
      <c r="AK9" s="401"/>
      <c r="AL9" s="402"/>
      <c r="AM9" s="472" t="s">
        <v>110</v>
      </c>
      <c r="AN9" s="473"/>
      <c r="AO9" s="473"/>
      <c r="AP9" s="473"/>
      <c r="AQ9" s="473"/>
      <c r="AR9" s="473"/>
      <c r="AS9" s="473"/>
      <c r="AT9" s="474"/>
      <c r="AU9" s="475" t="s">
        <v>90</v>
      </c>
      <c r="AV9" s="476"/>
      <c r="AW9" s="476"/>
      <c r="AX9" s="476"/>
      <c r="AY9" s="477" t="s">
        <v>111</v>
      </c>
      <c r="AZ9" s="478"/>
      <c r="BA9" s="478"/>
      <c r="BB9" s="478"/>
      <c r="BC9" s="478"/>
      <c r="BD9" s="478"/>
      <c r="BE9" s="478"/>
      <c r="BF9" s="478"/>
      <c r="BG9" s="478"/>
      <c r="BH9" s="478"/>
      <c r="BI9" s="478"/>
      <c r="BJ9" s="478"/>
      <c r="BK9" s="478"/>
      <c r="BL9" s="478"/>
      <c r="BM9" s="479"/>
      <c r="BN9" s="443">
        <v>-291673</v>
      </c>
      <c r="BO9" s="444"/>
      <c r="BP9" s="444"/>
      <c r="BQ9" s="444"/>
      <c r="BR9" s="444"/>
      <c r="BS9" s="444"/>
      <c r="BT9" s="444"/>
      <c r="BU9" s="445"/>
      <c r="BV9" s="443">
        <v>-2603996</v>
      </c>
      <c r="BW9" s="444"/>
      <c r="BX9" s="444"/>
      <c r="BY9" s="444"/>
      <c r="BZ9" s="444"/>
      <c r="CA9" s="444"/>
      <c r="CB9" s="444"/>
      <c r="CC9" s="445"/>
      <c r="CD9" s="446" t="s">
        <v>112</v>
      </c>
      <c r="CE9" s="447"/>
      <c r="CF9" s="447"/>
      <c r="CG9" s="447"/>
      <c r="CH9" s="447"/>
      <c r="CI9" s="447"/>
      <c r="CJ9" s="447"/>
      <c r="CK9" s="447"/>
      <c r="CL9" s="447"/>
      <c r="CM9" s="447"/>
      <c r="CN9" s="447"/>
      <c r="CO9" s="447"/>
      <c r="CP9" s="447"/>
      <c r="CQ9" s="447"/>
      <c r="CR9" s="447"/>
      <c r="CS9" s="448"/>
      <c r="CT9" s="440">
        <v>9.6999999999999993</v>
      </c>
      <c r="CU9" s="441"/>
      <c r="CV9" s="441"/>
      <c r="CW9" s="441"/>
      <c r="CX9" s="441"/>
      <c r="CY9" s="441"/>
      <c r="CZ9" s="441"/>
      <c r="DA9" s="442"/>
      <c r="DB9" s="440">
        <v>9.6999999999999993</v>
      </c>
      <c r="DC9" s="441"/>
      <c r="DD9" s="441"/>
      <c r="DE9" s="441"/>
      <c r="DF9" s="441"/>
      <c r="DG9" s="441"/>
      <c r="DH9" s="441"/>
      <c r="DI9" s="442"/>
    </row>
    <row r="10" spans="1:119" ht="18.75" customHeight="1" thickBot="1" x14ac:dyDescent="0.25">
      <c r="A10" s="181"/>
      <c r="B10" s="437"/>
      <c r="C10" s="438"/>
      <c r="D10" s="438"/>
      <c r="E10" s="438"/>
      <c r="F10" s="438"/>
      <c r="G10" s="438"/>
      <c r="H10" s="438"/>
      <c r="I10" s="438"/>
      <c r="J10" s="438"/>
      <c r="K10" s="486"/>
      <c r="L10" s="493" t="s">
        <v>113</v>
      </c>
      <c r="M10" s="473"/>
      <c r="N10" s="473"/>
      <c r="O10" s="473"/>
      <c r="P10" s="473"/>
      <c r="Q10" s="474"/>
      <c r="R10" s="494">
        <v>518594</v>
      </c>
      <c r="S10" s="495"/>
      <c r="T10" s="495"/>
      <c r="U10" s="495"/>
      <c r="V10" s="496"/>
      <c r="W10" s="431"/>
      <c r="X10" s="432"/>
      <c r="Y10" s="432"/>
      <c r="Z10" s="432"/>
      <c r="AA10" s="432"/>
      <c r="AB10" s="432"/>
      <c r="AC10" s="432"/>
      <c r="AD10" s="432"/>
      <c r="AE10" s="432"/>
      <c r="AF10" s="432"/>
      <c r="AG10" s="432"/>
      <c r="AH10" s="432"/>
      <c r="AI10" s="432"/>
      <c r="AJ10" s="432"/>
      <c r="AK10" s="432"/>
      <c r="AL10" s="435"/>
      <c r="AM10" s="472" t="s">
        <v>114</v>
      </c>
      <c r="AN10" s="473"/>
      <c r="AO10" s="473"/>
      <c r="AP10" s="473"/>
      <c r="AQ10" s="473"/>
      <c r="AR10" s="473"/>
      <c r="AS10" s="473"/>
      <c r="AT10" s="474"/>
      <c r="AU10" s="475" t="s">
        <v>90</v>
      </c>
      <c r="AV10" s="476"/>
      <c r="AW10" s="476"/>
      <c r="AX10" s="476"/>
      <c r="AY10" s="477" t="s">
        <v>115</v>
      </c>
      <c r="AZ10" s="478"/>
      <c r="BA10" s="478"/>
      <c r="BB10" s="478"/>
      <c r="BC10" s="478"/>
      <c r="BD10" s="478"/>
      <c r="BE10" s="478"/>
      <c r="BF10" s="478"/>
      <c r="BG10" s="478"/>
      <c r="BH10" s="478"/>
      <c r="BI10" s="478"/>
      <c r="BJ10" s="478"/>
      <c r="BK10" s="478"/>
      <c r="BL10" s="478"/>
      <c r="BM10" s="479"/>
      <c r="BN10" s="443">
        <v>5482</v>
      </c>
      <c r="BO10" s="444"/>
      <c r="BP10" s="444"/>
      <c r="BQ10" s="444"/>
      <c r="BR10" s="444"/>
      <c r="BS10" s="444"/>
      <c r="BT10" s="444"/>
      <c r="BU10" s="445"/>
      <c r="BV10" s="443">
        <v>21150</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90</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2">
      <c r="A12" s="181"/>
      <c r="B12" s="503" t="s">
        <v>123</v>
      </c>
      <c r="C12" s="504"/>
      <c r="D12" s="504"/>
      <c r="E12" s="504"/>
      <c r="F12" s="504"/>
      <c r="G12" s="504"/>
      <c r="H12" s="504"/>
      <c r="I12" s="504"/>
      <c r="J12" s="504"/>
      <c r="K12" s="505"/>
      <c r="L12" s="512" t="s">
        <v>124</v>
      </c>
      <c r="M12" s="513"/>
      <c r="N12" s="513"/>
      <c r="O12" s="513"/>
      <c r="P12" s="513"/>
      <c r="Q12" s="514"/>
      <c r="R12" s="515">
        <v>515831</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700000</v>
      </c>
      <c r="BO12" s="444"/>
      <c r="BP12" s="444"/>
      <c r="BQ12" s="444"/>
      <c r="BR12" s="444"/>
      <c r="BS12" s="444"/>
      <c r="BT12" s="444"/>
      <c r="BU12" s="445"/>
      <c r="BV12" s="443">
        <v>4500000</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2">
      <c r="A13" s="181"/>
      <c r="B13" s="506"/>
      <c r="C13" s="507"/>
      <c r="D13" s="507"/>
      <c r="E13" s="507"/>
      <c r="F13" s="507"/>
      <c r="G13" s="507"/>
      <c r="H13" s="507"/>
      <c r="I13" s="507"/>
      <c r="J13" s="507"/>
      <c r="K13" s="508"/>
      <c r="L13" s="190"/>
      <c r="M13" s="534" t="s">
        <v>130</v>
      </c>
      <c r="N13" s="535"/>
      <c r="O13" s="535"/>
      <c r="P13" s="535"/>
      <c r="Q13" s="536"/>
      <c r="R13" s="527">
        <v>505034</v>
      </c>
      <c r="S13" s="528"/>
      <c r="T13" s="528"/>
      <c r="U13" s="528"/>
      <c r="V13" s="529"/>
      <c r="W13" s="459" t="s">
        <v>131</v>
      </c>
      <c r="X13" s="460"/>
      <c r="Y13" s="460"/>
      <c r="Z13" s="460"/>
      <c r="AA13" s="460"/>
      <c r="AB13" s="450"/>
      <c r="AC13" s="494">
        <v>5271</v>
      </c>
      <c r="AD13" s="495"/>
      <c r="AE13" s="495"/>
      <c r="AF13" s="495"/>
      <c r="AG13" s="537"/>
      <c r="AH13" s="494">
        <v>5788</v>
      </c>
      <c r="AI13" s="495"/>
      <c r="AJ13" s="495"/>
      <c r="AK13" s="495"/>
      <c r="AL13" s="496"/>
      <c r="AM13" s="472" t="s">
        <v>132</v>
      </c>
      <c r="AN13" s="473"/>
      <c r="AO13" s="473"/>
      <c r="AP13" s="473"/>
      <c r="AQ13" s="473"/>
      <c r="AR13" s="473"/>
      <c r="AS13" s="473"/>
      <c r="AT13" s="474"/>
      <c r="AU13" s="475" t="s">
        <v>101</v>
      </c>
      <c r="AV13" s="476"/>
      <c r="AW13" s="476"/>
      <c r="AX13" s="476"/>
      <c r="AY13" s="477" t="s">
        <v>133</v>
      </c>
      <c r="AZ13" s="478"/>
      <c r="BA13" s="478"/>
      <c r="BB13" s="478"/>
      <c r="BC13" s="478"/>
      <c r="BD13" s="478"/>
      <c r="BE13" s="478"/>
      <c r="BF13" s="478"/>
      <c r="BG13" s="478"/>
      <c r="BH13" s="478"/>
      <c r="BI13" s="478"/>
      <c r="BJ13" s="478"/>
      <c r="BK13" s="478"/>
      <c r="BL13" s="478"/>
      <c r="BM13" s="479"/>
      <c r="BN13" s="443">
        <v>-986191</v>
      </c>
      <c r="BO13" s="444"/>
      <c r="BP13" s="444"/>
      <c r="BQ13" s="444"/>
      <c r="BR13" s="444"/>
      <c r="BS13" s="444"/>
      <c r="BT13" s="444"/>
      <c r="BU13" s="445"/>
      <c r="BV13" s="443">
        <v>-7082846</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3.9</v>
      </c>
      <c r="CU13" s="441"/>
      <c r="CV13" s="441"/>
      <c r="CW13" s="441"/>
      <c r="CX13" s="441"/>
      <c r="CY13" s="441"/>
      <c r="CZ13" s="441"/>
      <c r="DA13" s="442"/>
      <c r="DB13" s="440">
        <v>3.9</v>
      </c>
      <c r="DC13" s="441"/>
      <c r="DD13" s="441"/>
      <c r="DE13" s="441"/>
      <c r="DF13" s="441"/>
      <c r="DG13" s="441"/>
      <c r="DH13" s="441"/>
      <c r="DI13" s="442"/>
    </row>
    <row r="14" spans="1:119" ht="18.75" customHeight="1" thickBot="1" x14ac:dyDescent="0.25">
      <c r="A14" s="181"/>
      <c r="B14" s="506"/>
      <c r="C14" s="507"/>
      <c r="D14" s="507"/>
      <c r="E14" s="507"/>
      <c r="F14" s="507"/>
      <c r="G14" s="507"/>
      <c r="H14" s="507"/>
      <c r="I14" s="507"/>
      <c r="J14" s="507"/>
      <c r="K14" s="508"/>
      <c r="L14" s="524" t="s">
        <v>135</v>
      </c>
      <c r="M14" s="525"/>
      <c r="N14" s="525"/>
      <c r="O14" s="525"/>
      <c r="P14" s="525"/>
      <c r="Q14" s="526"/>
      <c r="R14" s="527">
        <v>517497</v>
      </c>
      <c r="S14" s="528"/>
      <c r="T14" s="528"/>
      <c r="U14" s="528"/>
      <c r="V14" s="529"/>
      <c r="W14" s="433"/>
      <c r="X14" s="434"/>
      <c r="Y14" s="434"/>
      <c r="Z14" s="434"/>
      <c r="AA14" s="434"/>
      <c r="AB14" s="423"/>
      <c r="AC14" s="530">
        <v>2.4</v>
      </c>
      <c r="AD14" s="531"/>
      <c r="AE14" s="531"/>
      <c r="AF14" s="531"/>
      <c r="AG14" s="532"/>
      <c r="AH14" s="530">
        <v>2.6</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v>44.1</v>
      </c>
      <c r="CU14" s="542"/>
      <c r="CV14" s="542"/>
      <c r="CW14" s="542"/>
      <c r="CX14" s="542"/>
      <c r="CY14" s="542"/>
      <c r="CZ14" s="542"/>
      <c r="DA14" s="543"/>
      <c r="DB14" s="541">
        <v>43.1</v>
      </c>
      <c r="DC14" s="542"/>
      <c r="DD14" s="542"/>
      <c r="DE14" s="542"/>
      <c r="DF14" s="542"/>
      <c r="DG14" s="542"/>
      <c r="DH14" s="542"/>
      <c r="DI14" s="543"/>
    </row>
    <row r="15" spans="1:119" ht="18.75" customHeight="1" x14ac:dyDescent="0.2">
      <c r="A15" s="181"/>
      <c r="B15" s="506"/>
      <c r="C15" s="507"/>
      <c r="D15" s="507"/>
      <c r="E15" s="507"/>
      <c r="F15" s="507"/>
      <c r="G15" s="507"/>
      <c r="H15" s="507"/>
      <c r="I15" s="507"/>
      <c r="J15" s="507"/>
      <c r="K15" s="508"/>
      <c r="L15" s="190"/>
      <c r="M15" s="534" t="s">
        <v>130</v>
      </c>
      <c r="N15" s="535"/>
      <c r="O15" s="535"/>
      <c r="P15" s="535"/>
      <c r="Q15" s="536"/>
      <c r="R15" s="527">
        <v>507700</v>
      </c>
      <c r="S15" s="528"/>
      <c r="T15" s="528"/>
      <c r="U15" s="528"/>
      <c r="V15" s="529"/>
      <c r="W15" s="459" t="s">
        <v>137</v>
      </c>
      <c r="X15" s="460"/>
      <c r="Y15" s="460"/>
      <c r="Z15" s="460"/>
      <c r="AA15" s="460"/>
      <c r="AB15" s="450"/>
      <c r="AC15" s="494">
        <v>57710</v>
      </c>
      <c r="AD15" s="495"/>
      <c r="AE15" s="495"/>
      <c r="AF15" s="495"/>
      <c r="AG15" s="537"/>
      <c r="AH15" s="494">
        <v>60456</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81710086</v>
      </c>
      <c r="BO15" s="407"/>
      <c r="BP15" s="407"/>
      <c r="BQ15" s="407"/>
      <c r="BR15" s="407"/>
      <c r="BS15" s="407"/>
      <c r="BT15" s="407"/>
      <c r="BU15" s="408"/>
      <c r="BV15" s="406">
        <v>79679551</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26.4</v>
      </c>
      <c r="AD16" s="531"/>
      <c r="AE16" s="531"/>
      <c r="AF16" s="531"/>
      <c r="AG16" s="532"/>
      <c r="AH16" s="530">
        <v>26.8</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83491363</v>
      </c>
      <c r="BO16" s="444"/>
      <c r="BP16" s="444"/>
      <c r="BQ16" s="444"/>
      <c r="BR16" s="444"/>
      <c r="BS16" s="444"/>
      <c r="BT16" s="444"/>
      <c r="BU16" s="445"/>
      <c r="BV16" s="443">
        <v>81722627</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155631</v>
      </c>
      <c r="AD17" s="495"/>
      <c r="AE17" s="495"/>
      <c r="AF17" s="495"/>
      <c r="AG17" s="537"/>
      <c r="AH17" s="494">
        <v>159399</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104629284</v>
      </c>
      <c r="BO17" s="444"/>
      <c r="BP17" s="444"/>
      <c r="BQ17" s="444"/>
      <c r="BR17" s="444"/>
      <c r="BS17" s="444"/>
      <c r="BT17" s="444"/>
      <c r="BU17" s="445"/>
      <c r="BV17" s="443">
        <v>102097690</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81"/>
      <c r="B18" s="565" t="s">
        <v>147</v>
      </c>
      <c r="C18" s="486"/>
      <c r="D18" s="486"/>
      <c r="E18" s="566"/>
      <c r="F18" s="566"/>
      <c r="G18" s="566"/>
      <c r="H18" s="566"/>
      <c r="I18" s="566"/>
      <c r="J18" s="566"/>
      <c r="K18" s="566"/>
      <c r="L18" s="567">
        <v>416.85</v>
      </c>
      <c r="M18" s="567"/>
      <c r="N18" s="567"/>
      <c r="O18" s="567"/>
      <c r="P18" s="567"/>
      <c r="Q18" s="567"/>
      <c r="R18" s="568"/>
      <c r="S18" s="568"/>
      <c r="T18" s="568"/>
      <c r="U18" s="568"/>
      <c r="V18" s="569"/>
      <c r="W18" s="461"/>
      <c r="X18" s="462"/>
      <c r="Y18" s="462"/>
      <c r="Z18" s="462"/>
      <c r="AA18" s="462"/>
      <c r="AB18" s="453"/>
      <c r="AC18" s="570">
        <v>71.2</v>
      </c>
      <c r="AD18" s="571"/>
      <c r="AE18" s="571"/>
      <c r="AF18" s="571"/>
      <c r="AG18" s="572"/>
      <c r="AH18" s="570">
        <v>70.599999999999994</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103007310</v>
      </c>
      <c r="BO18" s="444"/>
      <c r="BP18" s="444"/>
      <c r="BQ18" s="444"/>
      <c r="BR18" s="444"/>
      <c r="BS18" s="444"/>
      <c r="BT18" s="444"/>
      <c r="BU18" s="445"/>
      <c r="BV18" s="443">
        <v>100671210</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81"/>
      <c r="B19" s="565" t="s">
        <v>149</v>
      </c>
      <c r="C19" s="486"/>
      <c r="D19" s="486"/>
      <c r="E19" s="566"/>
      <c r="F19" s="566"/>
      <c r="G19" s="566"/>
      <c r="H19" s="566"/>
      <c r="I19" s="566"/>
      <c r="J19" s="566"/>
      <c r="K19" s="566"/>
      <c r="L19" s="574">
        <v>1244</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132392685</v>
      </c>
      <c r="BO19" s="444"/>
      <c r="BP19" s="444"/>
      <c r="BQ19" s="444"/>
      <c r="BR19" s="444"/>
      <c r="BS19" s="444"/>
      <c r="BT19" s="444"/>
      <c r="BU19" s="445"/>
      <c r="BV19" s="443">
        <v>131203008</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81"/>
      <c r="B20" s="565" t="s">
        <v>151</v>
      </c>
      <c r="C20" s="486"/>
      <c r="D20" s="486"/>
      <c r="E20" s="566"/>
      <c r="F20" s="566"/>
      <c r="G20" s="566"/>
      <c r="H20" s="566"/>
      <c r="I20" s="566"/>
      <c r="J20" s="566"/>
      <c r="K20" s="566"/>
      <c r="L20" s="574">
        <v>230841</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145134979</v>
      </c>
      <c r="BO22" s="407"/>
      <c r="BP22" s="407"/>
      <c r="BQ22" s="407"/>
      <c r="BR22" s="407"/>
      <c r="BS22" s="407"/>
      <c r="BT22" s="407"/>
      <c r="BU22" s="408"/>
      <c r="BV22" s="406">
        <v>144321772</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107720954</v>
      </c>
      <c r="BO23" s="444"/>
      <c r="BP23" s="444"/>
      <c r="BQ23" s="444"/>
      <c r="BR23" s="444"/>
      <c r="BS23" s="444"/>
      <c r="BT23" s="444"/>
      <c r="BU23" s="445"/>
      <c r="BV23" s="443">
        <v>104273972</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81"/>
      <c r="B24" s="614"/>
      <c r="C24" s="590"/>
      <c r="D24" s="591"/>
      <c r="E24" s="493" t="s">
        <v>161</v>
      </c>
      <c r="F24" s="473"/>
      <c r="G24" s="473"/>
      <c r="H24" s="473"/>
      <c r="I24" s="473"/>
      <c r="J24" s="473"/>
      <c r="K24" s="474"/>
      <c r="L24" s="494">
        <v>1</v>
      </c>
      <c r="M24" s="495"/>
      <c r="N24" s="495"/>
      <c r="O24" s="495"/>
      <c r="P24" s="537"/>
      <c r="Q24" s="494">
        <v>11092</v>
      </c>
      <c r="R24" s="495"/>
      <c r="S24" s="495"/>
      <c r="T24" s="495"/>
      <c r="U24" s="495"/>
      <c r="V24" s="537"/>
      <c r="W24" s="589"/>
      <c r="X24" s="590"/>
      <c r="Y24" s="591"/>
      <c r="Z24" s="493" t="s">
        <v>162</v>
      </c>
      <c r="AA24" s="473"/>
      <c r="AB24" s="473"/>
      <c r="AC24" s="473"/>
      <c r="AD24" s="473"/>
      <c r="AE24" s="473"/>
      <c r="AF24" s="473"/>
      <c r="AG24" s="474"/>
      <c r="AH24" s="494">
        <v>2908</v>
      </c>
      <c r="AI24" s="495"/>
      <c r="AJ24" s="495"/>
      <c r="AK24" s="495"/>
      <c r="AL24" s="537"/>
      <c r="AM24" s="494">
        <v>9419012</v>
      </c>
      <c r="AN24" s="495"/>
      <c r="AO24" s="495"/>
      <c r="AP24" s="495"/>
      <c r="AQ24" s="495"/>
      <c r="AR24" s="537"/>
      <c r="AS24" s="494">
        <v>3239</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113400506</v>
      </c>
      <c r="BO24" s="444"/>
      <c r="BP24" s="444"/>
      <c r="BQ24" s="444"/>
      <c r="BR24" s="444"/>
      <c r="BS24" s="444"/>
      <c r="BT24" s="444"/>
      <c r="BU24" s="445"/>
      <c r="BV24" s="443">
        <v>109361338</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
      <c r="A25" s="181"/>
      <c r="B25" s="614"/>
      <c r="C25" s="590"/>
      <c r="D25" s="591"/>
      <c r="E25" s="493" t="s">
        <v>164</v>
      </c>
      <c r="F25" s="473"/>
      <c r="G25" s="473"/>
      <c r="H25" s="473"/>
      <c r="I25" s="473"/>
      <c r="J25" s="473"/>
      <c r="K25" s="474"/>
      <c r="L25" s="494">
        <v>2</v>
      </c>
      <c r="M25" s="495"/>
      <c r="N25" s="495"/>
      <c r="O25" s="495"/>
      <c r="P25" s="537"/>
      <c r="Q25" s="494">
        <v>9024</v>
      </c>
      <c r="R25" s="495"/>
      <c r="S25" s="495"/>
      <c r="T25" s="495"/>
      <c r="U25" s="495"/>
      <c r="V25" s="537"/>
      <c r="W25" s="589"/>
      <c r="X25" s="590"/>
      <c r="Y25" s="591"/>
      <c r="Z25" s="493" t="s">
        <v>165</v>
      </c>
      <c r="AA25" s="473"/>
      <c r="AB25" s="473"/>
      <c r="AC25" s="473"/>
      <c r="AD25" s="473"/>
      <c r="AE25" s="473"/>
      <c r="AF25" s="473"/>
      <c r="AG25" s="474"/>
      <c r="AH25" s="494">
        <v>453</v>
      </c>
      <c r="AI25" s="495"/>
      <c r="AJ25" s="495"/>
      <c r="AK25" s="495"/>
      <c r="AL25" s="537"/>
      <c r="AM25" s="494">
        <v>1538841</v>
      </c>
      <c r="AN25" s="495"/>
      <c r="AO25" s="495"/>
      <c r="AP25" s="495"/>
      <c r="AQ25" s="495"/>
      <c r="AR25" s="537"/>
      <c r="AS25" s="494">
        <v>3397</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33687377</v>
      </c>
      <c r="BO25" s="407"/>
      <c r="BP25" s="407"/>
      <c r="BQ25" s="407"/>
      <c r="BR25" s="407"/>
      <c r="BS25" s="407"/>
      <c r="BT25" s="407"/>
      <c r="BU25" s="408"/>
      <c r="BV25" s="406">
        <v>28536622</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
      <c r="A26" s="181"/>
      <c r="B26" s="614"/>
      <c r="C26" s="590"/>
      <c r="D26" s="591"/>
      <c r="E26" s="493" t="s">
        <v>167</v>
      </c>
      <c r="F26" s="473"/>
      <c r="G26" s="473"/>
      <c r="H26" s="473"/>
      <c r="I26" s="473"/>
      <c r="J26" s="473"/>
      <c r="K26" s="474"/>
      <c r="L26" s="494">
        <v>1</v>
      </c>
      <c r="M26" s="495"/>
      <c r="N26" s="495"/>
      <c r="O26" s="495"/>
      <c r="P26" s="537"/>
      <c r="Q26" s="494">
        <v>7097</v>
      </c>
      <c r="R26" s="495"/>
      <c r="S26" s="495"/>
      <c r="T26" s="495"/>
      <c r="U26" s="495"/>
      <c r="V26" s="537"/>
      <c r="W26" s="589"/>
      <c r="X26" s="590"/>
      <c r="Y26" s="591"/>
      <c r="Z26" s="493" t="s">
        <v>168</v>
      </c>
      <c r="AA26" s="595"/>
      <c r="AB26" s="595"/>
      <c r="AC26" s="595"/>
      <c r="AD26" s="595"/>
      <c r="AE26" s="595"/>
      <c r="AF26" s="595"/>
      <c r="AG26" s="596"/>
      <c r="AH26" s="494">
        <v>84</v>
      </c>
      <c r="AI26" s="495"/>
      <c r="AJ26" s="495"/>
      <c r="AK26" s="495"/>
      <c r="AL26" s="537"/>
      <c r="AM26" s="494">
        <v>261492</v>
      </c>
      <c r="AN26" s="495"/>
      <c r="AO26" s="495"/>
      <c r="AP26" s="495"/>
      <c r="AQ26" s="495"/>
      <c r="AR26" s="537"/>
      <c r="AS26" s="494">
        <v>3113</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v>400000</v>
      </c>
      <c r="BO26" s="444"/>
      <c r="BP26" s="444"/>
      <c r="BQ26" s="444"/>
      <c r="BR26" s="444"/>
      <c r="BS26" s="444"/>
      <c r="BT26" s="444"/>
      <c r="BU26" s="445"/>
      <c r="BV26" s="443">
        <v>350000</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81"/>
      <c r="B27" s="614"/>
      <c r="C27" s="590"/>
      <c r="D27" s="591"/>
      <c r="E27" s="493" t="s">
        <v>170</v>
      </c>
      <c r="F27" s="473"/>
      <c r="G27" s="473"/>
      <c r="H27" s="473"/>
      <c r="I27" s="473"/>
      <c r="J27" s="473"/>
      <c r="K27" s="474"/>
      <c r="L27" s="494">
        <v>1</v>
      </c>
      <c r="M27" s="495"/>
      <c r="N27" s="495"/>
      <c r="O27" s="495"/>
      <c r="P27" s="537"/>
      <c r="Q27" s="494">
        <v>8000</v>
      </c>
      <c r="R27" s="495"/>
      <c r="S27" s="495"/>
      <c r="T27" s="495"/>
      <c r="U27" s="495"/>
      <c r="V27" s="537"/>
      <c r="W27" s="589"/>
      <c r="X27" s="590"/>
      <c r="Y27" s="591"/>
      <c r="Z27" s="493" t="s">
        <v>171</v>
      </c>
      <c r="AA27" s="473"/>
      <c r="AB27" s="473"/>
      <c r="AC27" s="473"/>
      <c r="AD27" s="473"/>
      <c r="AE27" s="473"/>
      <c r="AF27" s="473"/>
      <c r="AG27" s="474"/>
      <c r="AH27" s="494">
        <v>55</v>
      </c>
      <c r="AI27" s="495"/>
      <c r="AJ27" s="495"/>
      <c r="AK27" s="495"/>
      <c r="AL27" s="537"/>
      <c r="AM27" s="494">
        <v>204930</v>
      </c>
      <c r="AN27" s="495"/>
      <c r="AO27" s="495"/>
      <c r="AP27" s="495"/>
      <c r="AQ27" s="495"/>
      <c r="AR27" s="537"/>
      <c r="AS27" s="494">
        <v>3726</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v>2000526</v>
      </c>
      <c r="BO27" s="563"/>
      <c r="BP27" s="563"/>
      <c r="BQ27" s="563"/>
      <c r="BR27" s="563"/>
      <c r="BS27" s="563"/>
      <c r="BT27" s="563"/>
      <c r="BU27" s="564"/>
      <c r="BV27" s="562">
        <v>2000300</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
      <c r="A28" s="181"/>
      <c r="B28" s="614"/>
      <c r="C28" s="590"/>
      <c r="D28" s="591"/>
      <c r="E28" s="493" t="s">
        <v>173</v>
      </c>
      <c r="F28" s="473"/>
      <c r="G28" s="473"/>
      <c r="H28" s="473"/>
      <c r="I28" s="473"/>
      <c r="J28" s="473"/>
      <c r="K28" s="474"/>
      <c r="L28" s="494">
        <v>1</v>
      </c>
      <c r="M28" s="495"/>
      <c r="N28" s="495"/>
      <c r="O28" s="495"/>
      <c r="P28" s="537"/>
      <c r="Q28" s="494">
        <v>7100</v>
      </c>
      <c r="R28" s="495"/>
      <c r="S28" s="495"/>
      <c r="T28" s="495"/>
      <c r="U28" s="495"/>
      <c r="V28" s="537"/>
      <c r="W28" s="589"/>
      <c r="X28" s="590"/>
      <c r="Y28" s="591"/>
      <c r="Z28" s="493" t="s">
        <v>174</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14008404</v>
      </c>
      <c r="BO28" s="407"/>
      <c r="BP28" s="407"/>
      <c r="BQ28" s="407"/>
      <c r="BR28" s="407"/>
      <c r="BS28" s="407"/>
      <c r="BT28" s="407"/>
      <c r="BU28" s="408"/>
      <c r="BV28" s="406">
        <v>13002922</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
      <c r="A29" s="181"/>
      <c r="B29" s="614"/>
      <c r="C29" s="590"/>
      <c r="D29" s="591"/>
      <c r="E29" s="493" t="s">
        <v>176</v>
      </c>
      <c r="F29" s="473"/>
      <c r="G29" s="473"/>
      <c r="H29" s="473"/>
      <c r="I29" s="473"/>
      <c r="J29" s="473"/>
      <c r="K29" s="474"/>
      <c r="L29" s="494">
        <v>43</v>
      </c>
      <c r="M29" s="495"/>
      <c r="N29" s="495"/>
      <c r="O29" s="495"/>
      <c r="P29" s="537"/>
      <c r="Q29" s="494">
        <v>6700</v>
      </c>
      <c r="R29" s="495"/>
      <c r="S29" s="495"/>
      <c r="T29" s="495"/>
      <c r="U29" s="495"/>
      <c r="V29" s="537"/>
      <c r="W29" s="592"/>
      <c r="X29" s="593"/>
      <c r="Y29" s="594"/>
      <c r="Z29" s="493" t="s">
        <v>177</v>
      </c>
      <c r="AA29" s="473"/>
      <c r="AB29" s="473"/>
      <c r="AC29" s="473"/>
      <c r="AD29" s="473"/>
      <c r="AE29" s="473"/>
      <c r="AF29" s="473"/>
      <c r="AG29" s="474"/>
      <c r="AH29" s="494">
        <v>2963</v>
      </c>
      <c r="AI29" s="495"/>
      <c r="AJ29" s="495"/>
      <c r="AK29" s="495"/>
      <c r="AL29" s="537"/>
      <c r="AM29" s="494">
        <v>9623942</v>
      </c>
      <c r="AN29" s="495"/>
      <c r="AO29" s="495"/>
      <c r="AP29" s="495"/>
      <c r="AQ29" s="495"/>
      <c r="AR29" s="537"/>
      <c r="AS29" s="494">
        <v>3248</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v>3419920</v>
      </c>
      <c r="BO29" s="444"/>
      <c r="BP29" s="444"/>
      <c r="BQ29" s="444"/>
      <c r="BR29" s="444"/>
      <c r="BS29" s="444"/>
      <c r="BT29" s="444"/>
      <c r="BU29" s="445"/>
      <c r="BV29" s="443">
        <v>6123245</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101.7</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9445926</v>
      </c>
      <c r="BO30" s="563"/>
      <c r="BP30" s="563"/>
      <c r="BQ30" s="563"/>
      <c r="BR30" s="563"/>
      <c r="BS30" s="563"/>
      <c r="BT30" s="563"/>
      <c r="BU30" s="564"/>
      <c r="BV30" s="562">
        <v>11331730</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x14ac:dyDescent="0.2">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8</v>
      </c>
      <c r="V34" s="633"/>
      <c r="W34" s="634" t="str">
        <f>IF('各会計、関係団体の財政状況及び健全化判断比率'!B28="","",'各会計、関係団体の財政状況及び健全化判断比率'!B28)</f>
        <v>競輪</v>
      </c>
      <c r="X34" s="634"/>
      <c r="Y34" s="634"/>
      <c r="Z34" s="634"/>
      <c r="AA34" s="634"/>
      <c r="AB34" s="634"/>
      <c r="AC34" s="634"/>
      <c r="AD34" s="634"/>
      <c r="AE34" s="634"/>
      <c r="AF34" s="634"/>
      <c r="AG34" s="634"/>
      <c r="AH34" s="634"/>
      <c r="AI34" s="634"/>
      <c r="AJ34" s="634"/>
      <c r="AK34" s="634"/>
      <c r="AL34" s="181"/>
      <c r="AM34" s="633">
        <f>IF(AO34="","",MAX(C34:D43,U34:V43)+1)</f>
        <v>13</v>
      </c>
      <c r="AN34" s="633"/>
      <c r="AO34" s="634" t="str">
        <f>IF('各会計、関係団体の財政状況及び健全化判断比率'!B33="","",'各会計、関係団体の財政状況及び健全化判断比率'!B33)</f>
        <v>中央卸売市場事業</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16</v>
      </c>
      <c r="BX34" s="633"/>
      <c r="BY34" s="634" t="str">
        <f>IF('各会計、関係団体の財政状況及び健全化判断比率'!B68="","",'各会計、関係団体の財政状況及び健全化判断比率'!B68)</f>
        <v>栃木県後期高齢者医療広域連合（一般会計）</v>
      </c>
      <c r="BZ34" s="634"/>
      <c r="CA34" s="634"/>
      <c r="CB34" s="634"/>
      <c r="CC34" s="634"/>
      <c r="CD34" s="634"/>
      <c r="CE34" s="634"/>
      <c r="CF34" s="634"/>
      <c r="CG34" s="634"/>
      <c r="CH34" s="634"/>
      <c r="CI34" s="634"/>
      <c r="CJ34" s="634"/>
      <c r="CK34" s="634"/>
      <c r="CL34" s="634"/>
      <c r="CM34" s="634"/>
      <c r="CN34" s="181"/>
      <c r="CO34" s="633">
        <f>IF(CQ34="","",MAX(C34:D43,U34:V43,AM34:AN43,BE34:BF43,BW34:BX43)+1)</f>
        <v>20</v>
      </c>
      <c r="CP34" s="633"/>
      <c r="CQ34" s="634" t="str">
        <f>IF('各会計、関係団体の財政状況及び健全化判断比率'!BS7="","",'各会計、関係団体の財政状況及び健全化判断比率'!BS7)</f>
        <v>宇都宮市医療保健事業団</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2">
      <c r="A35" s="181"/>
      <c r="B35" s="205"/>
      <c r="C35" s="633">
        <f>IF(E35="","",C34+1)</f>
        <v>2</v>
      </c>
      <c r="D35" s="633"/>
      <c r="E35" s="634" t="str">
        <f>IF('各会計、関係団体の財政状況及び健全化判断比率'!B8="","",'各会計、関係団体の財政状況及び健全化判断比率'!B8)</f>
        <v>宇大東南部第２土地区画整理事業</v>
      </c>
      <c r="F35" s="634"/>
      <c r="G35" s="634"/>
      <c r="H35" s="634"/>
      <c r="I35" s="634"/>
      <c r="J35" s="634"/>
      <c r="K35" s="634"/>
      <c r="L35" s="634"/>
      <c r="M35" s="634"/>
      <c r="N35" s="634"/>
      <c r="O35" s="634"/>
      <c r="P35" s="634"/>
      <c r="Q35" s="634"/>
      <c r="R35" s="634"/>
      <c r="S35" s="634"/>
      <c r="T35" s="181"/>
      <c r="U35" s="633">
        <f>IF(W35="","",U34+1)</f>
        <v>9</v>
      </c>
      <c r="V35" s="633"/>
      <c r="W35" s="634" t="str">
        <f>IF('各会計、関係団体の財政状況及び健全化判断比率'!B29="","",'各会計、関係団体の財政状況及び健全化判断比率'!B29)</f>
        <v>後期高齢者医療</v>
      </c>
      <c r="X35" s="634"/>
      <c r="Y35" s="634"/>
      <c r="Z35" s="634"/>
      <c r="AA35" s="634"/>
      <c r="AB35" s="634"/>
      <c r="AC35" s="634"/>
      <c r="AD35" s="634"/>
      <c r="AE35" s="634"/>
      <c r="AF35" s="634"/>
      <c r="AG35" s="634"/>
      <c r="AH35" s="634"/>
      <c r="AI35" s="634"/>
      <c r="AJ35" s="634"/>
      <c r="AK35" s="634"/>
      <c r="AL35" s="181"/>
      <c r="AM35" s="633">
        <f t="shared" ref="AM35:AM43" si="0">IF(AO35="","",AM34+1)</f>
        <v>14</v>
      </c>
      <c r="AN35" s="633"/>
      <c r="AO35" s="634" t="str">
        <f>IF('各会計、関係団体の財政状況及び健全化判断比率'!B34="","",'各会計、関係団体の財政状況及び健全化判断比率'!B34)</f>
        <v>水道事業</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17</v>
      </c>
      <c r="BX35" s="633"/>
      <c r="BY35" s="634" t="str">
        <f>IF('各会計、関係団体の財政状況及び健全化判断比率'!B69="","",'各会計、関係団体の財政状況及び健全化判断比率'!B69)</f>
        <v>栃木県後期高齢者医療広域連合（後期高齢者医療特別会計）</v>
      </c>
      <c r="BZ35" s="634"/>
      <c r="CA35" s="634"/>
      <c r="CB35" s="634"/>
      <c r="CC35" s="634"/>
      <c r="CD35" s="634"/>
      <c r="CE35" s="634"/>
      <c r="CF35" s="634"/>
      <c r="CG35" s="634"/>
      <c r="CH35" s="634"/>
      <c r="CI35" s="634"/>
      <c r="CJ35" s="634"/>
      <c r="CK35" s="634"/>
      <c r="CL35" s="634"/>
      <c r="CM35" s="634"/>
      <c r="CN35" s="181"/>
      <c r="CO35" s="633">
        <f t="shared" ref="CO35:CO43" si="3">IF(CQ35="","",CO34+1)</f>
        <v>21</v>
      </c>
      <c r="CP35" s="633"/>
      <c r="CQ35" s="634" t="str">
        <f>IF('各会計、関係団体の財政状況及び健全化判断比率'!BS8="","",'各会計、関係団体の財政状況及び健全化判断比率'!BS8)</f>
        <v>宇都宮市農業公社</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2">
      <c r="A36" s="181"/>
      <c r="B36" s="205"/>
      <c r="C36" s="633">
        <f>IF(E36="","",C35+1)</f>
        <v>3</v>
      </c>
      <c r="D36" s="633"/>
      <c r="E36" s="634" t="str">
        <f>IF('各会計、関係団体の財政状況及び健全化判断比率'!B9="","",'各会計、関係団体の財政状況及び健全化判断比率'!B9)</f>
        <v>岡本駅西土地区画整理事業</v>
      </c>
      <c r="F36" s="634"/>
      <c r="G36" s="634"/>
      <c r="H36" s="634"/>
      <c r="I36" s="634"/>
      <c r="J36" s="634"/>
      <c r="K36" s="634"/>
      <c r="L36" s="634"/>
      <c r="M36" s="634"/>
      <c r="N36" s="634"/>
      <c r="O36" s="634"/>
      <c r="P36" s="634"/>
      <c r="Q36" s="634"/>
      <c r="R36" s="634"/>
      <c r="S36" s="634"/>
      <c r="T36" s="181"/>
      <c r="U36" s="633">
        <f t="shared" ref="U36:U43" si="4">IF(W36="","",U35+1)</f>
        <v>10</v>
      </c>
      <c r="V36" s="633"/>
      <c r="W36" s="634" t="str">
        <f>IF('各会計、関係団体の財政状況及び健全化判断比率'!B30="","",'各会計、関係団体の財政状況及び健全化判断比率'!B30)</f>
        <v>国民健康保険</v>
      </c>
      <c r="X36" s="634"/>
      <c r="Y36" s="634"/>
      <c r="Z36" s="634"/>
      <c r="AA36" s="634"/>
      <c r="AB36" s="634"/>
      <c r="AC36" s="634"/>
      <c r="AD36" s="634"/>
      <c r="AE36" s="634"/>
      <c r="AF36" s="634"/>
      <c r="AG36" s="634"/>
      <c r="AH36" s="634"/>
      <c r="AI36" s="634"/>
      <c r="AJ36" s="634"/>
      <c r="AK36" s="634"/>
      <c r="AL36" s="181"/>
      <c r="AM36" s="633">
        <f t="shared" si="0"/>
        <v>15</v>
      </c>
      <c r="AN36" s="633"/>
      <c r="AO36" s="634" t="str">
        <f>IF('各会計、関係団体の財政状況及び健全化判断比率'!B35="","",'各会計、関係団体の財政状況及び健全化判断比率'!B35)</f>
        <v>下水道事業</v>
      </c>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18</v>
      </c>
      <c r="BX36" s="633"/>
      <c r="BY36" s="634" t="str">
        <f>IF('各会計、関係団体の財政状況及び健全化判断比率'!B70="","",'各会計、関係団体の財政状況及び健全化判断比率'!B70)</f>
        <v>栃木県市町村総合事務組合（一般会計）</v>
      </c>
      <c r="BZ36" s="634"/>
      <c r="CA36" s="634"/>
      <c r="CB36" s="634"/>
      <c r="CC36" s="634"/>
      <c r="CD36" s="634"/>
      <c r="CE36" s="634"/>
      <c r="CF36" s="634"/>
      <c r="CG36" s="634"/>
      <c r="CH36" s="634"/>
      <c r="CI36" s="634"/>
      <c r="CJ36" s="634"/>
      <c r="CK36" s="634"/>
      <c r="CL36" s="634"/>
      <c r="CM36" s="634"/>
      <c r="CN36" s="181"/>
      <c r="CO36" s="633">
        <f t="shared" si="3"/>
        <v>22</v>
      </c>
      <c r="CP36" s="633"/>
      <c r="CQ36" s="634" t="str">
        <f>IF('各会計、関係団体の財政状況及び健全化判断比率'!BS9="","",'各会計、関係団体の財政状況及び健全化判断比率'!BS9)</f>
        <v>グリーントラストうつのみや</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2">
      <c r="A37" s="181"/>
      <c r="B37" s="205"/>
      <c r="C37" s="633">
        <f>IF(E37="","",C36+1)</f>
        <v>4</v>
      </c>
      <c r="D37" s="633"/>
      <c r="E37" s="634" t="str">
        <f>IF('各会計、関係団体の財政状況及び健全化判断比率'!B10="","",'各会計、関係団体の財政状況及び健全化判断比率'!B10)</f>
        <v>育英事業</v>
      </c>
      <c r="F37" s="634"/>
      <c r="G37" s="634"/>
      <c r="H37" s="634"/>
      <c r="I37" s="634"/>
      <c r="J37" s="634"/>
      <c r="K37" s="634"/>
      <c r="L37" s="634"/>
      <c r="M37" s="634"/>
      <c r="N37" s="634"/>
      <c r="O37" s="634"/>
      <c r="P37" s="634"/>
      <c r="Q37" s="634"/>
      <c r="R37" s="634"/>
      <c r="S37" s="634"/>
      <c r="T37" s="181"/>
      <c r="U37" s="633">
        <f t="shared" si="4"/>
        <v>11</v>
      </c>
      <c r="V37" s="633"/>
      <c r="W37" s="634" t="str">
        <f>IF('各会計、関係団体の財政状況及び健全化判断比率'!B31="","",'各会計、関係団体の財政状況及び健全化判断比率'!B31)</f>
        <v>駐車場</v>
      </c>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19</v>
      </c>
      <c r="BX37" s="633"/>
      <c r="BY37" s="634" t="str">
        <f>IF('各会計、関係団体の財政状況及び健全化判断比率'!B71="","",'各会計、関係団体の財政状況及び健全化判断比率'!B71)</f>
        <v>栃木県市町村総合事務組合（特別会計）</v>
      </c>
      <c r="BZ37" s="634"/>
      <c r="CA37" s="634"/>
      <c r="CB37" s="634"/>
      <c r="CC37" s="634"/>
      <c r="CD37" s="634"/>
      <c r="CE37" s="634"/>
      <c r="CF37" s="634"/>
      <c r="CG37" s="634"/>
      <c r="CH37" s="634"/>
      <c r="CI37" s="634"/>
      <c r="CJ37" s="634"/>
      <c r="CK37" s="634"/>
      <c r="CL37" s="634"/>
      <c r="CM37" s="634"/>
      <c r="CN37" s="181"/>
      <c r="CO37" s="633">
        <f t="shared" si="3"/>
        <v>23</v>
      </c>
      <c r="CP37" s="633"/>
      <c r="CQ37" s="634" t="str">
        <f>IF('各会計、関係団体の財政状況及び健全化判断比率'!BS10="","",'各会計、関係団体の財政状況及び健全化判断比率'!BS10)</f>
        <v>宇都宮市スポーツ振興財団</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
      <c r="A38" s="181"/>
      <c r="B38" s="205"/>
      <c r="C38" s="633">
        <f t="shared" ref="C38:C43" si="5">IF(E38="","",C37+1)</f>
        <v>5</v>
      </c>
      <c r="D38" s="633"/>
      <c r="E38" s="634" t="str">
        <f>IF('各会計、関係団体の財政状況及び健全化判断比率'!B11="","",'各会計、関係団体の財政状況及び健全化判断比率'!B11)</f>
        <v>母子父子寡婦福祉資金貸付事業</v>
      </c>
      <c r="F38" s="634"/>
      <c r="G38" s="634"/>
      <c r="H38" s="634"/>
      <c r="I38" s="634"/>
      <c r="J38" s="634"/>
      <c r="K38" s="634"/>
      <c r="L38" s="634"/>
      <c r="M38" s="634"/>
      <c r="N38" s="634"/>
      <c r="O38" s="634"/>
      <c r="P38" s="634"/>
      <c r="Q38" s="634"/>
      <c r="R38" s="634"/>
      <c r="S38" s="634"/>
      <c r="T38" s="181"/>
      <c r="U38" s="633">
        <f t="shared" si="4"/>
        <v>12</v>
      </c>
      <c r="V38" s="633"/>
      <c r="W38" s="634" t="str">
        <f>IF('各会計、関係団体の財政状況及び健全化判断比率'!B32="","",'各会計、関係団体の財政状況及び健全化判断比率'!B32)</f>
        <v>介護保険</v>
      </c>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t="str">
        <f t="shared" si="2"/>
        <v/>
      </c>
      <c r="BX38" s="633"/>
      <c r="BY38" s="634" t="str">
        <f>IF('各会計、関係団体の財政状況及び健全化判断比率'!B72="","",'各会計、関係団体の財政状況及び健全化判断比率'!B72)</f>
        <v/>
      </c>
      <c r="BZ38" s="634"/>
      <c r="CA38" s="634"/>
      <c r="CB38" s="634"/>
      <c r="CC38" s="634"/>
      <c r="CD38" s="634"/>
      <c r="CE38" s="634"/>
      <c r="CF38" s="634"/>
      <c r="CG38" s="634"/>
      <c r="CH38" s="634"/>
      <c r="CI38" s="634"/>
      <c r="CJ38" s="634"/>
      <c r="CK38" s="634"/>
      <c r="CL38" s="634"/>
      <c r="CM38" s="634"/>
      <c r="CN38" s="181"/>
      <c r="CO38" s="633">
        <f t="shared" si="3"/>
        <v>24</v>
      </c>
      <c r="CP38" s="633"/>
      <c r="CQ38" s="634" t="str">
        <f>IF('各会計、関係団体の財政状況及び健全化判断比率'!BS11="","",'各会計、関係団体の財政状況及び健全化判断比率'!BS11)</f>
        <v>宇都宮市土地開発公社</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〇</v>
      </c>
      <c r="DH38" s="635"/>
      <c r="DI38" s="208"/>
    </row>
    <row r="39" spans="1:113" ht="32.25" customHeight="1" x14ac:dyDescent="0.2">
      <c r="A39" s="181"/>
      <c r="B39" s="205"/>
      <c r="C39" s="633">
        <f t="shared" si="5"/>
        <v>6</v>
      </c>
      <c r="D39" s="633"/>
      <c r="E39" s="634" t="str">
        <f>IF('各会計、関係団体の財政状況及び健全化判断比率'!B12="","",'各会計、関係団体の財政状況及び健全化判断比率'!B12)</f>
        <v>宇大東南部第１土地区画整理事業</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t="str">
        <f t="shared" si="2"/>
        <v/>
      </c>
      <c r="BX39" s="633"/>
      <c r="BY39" s="634" t="str">
        <f>IF('各会計、関係団体の財政状況及び健全化判断比率'!B73="","",'各会計、関係団体の財政状況及び健全化判断比率'!B73)</f>
        <v/>
      </c>
      <c r="BZ39" s="634"/>
      <c r="CA39" s="634"/>
      <c r="CB39" s="634"/>
      <c r="CC39" s="634"/>
      <c r="CD39" s="634"/>
      <c r="CE39" s="634"/>
      <c r="CF39" s="634"/>
      <c r="CG39" s="634"/>
      <c r="CH39" s="634"/>
      <c r="CI39" s="634"/>
      <c r="CJ39" s="634"/>
      <c r="CK39" s="634"/>
      <c r="CL39" s="634"/>
      <c r="CM39" s="634"/>
      <c r="CN39" s="181"/>
      <c r="CO39" s="633">
        <f t="shared" si="3"/>
        <v>25</v>
      </c>
      <c r="CP39" s="633"/>
      <c r="CQ39" s="634" t="str">
        <f>IF('各会計、関係団体の財政状況及び健全化判断比率'!BS12="","",'各会計、関係団体の財政状況及び健全化判断比率'!BS12)</f>
        <v>うつのみや文化創造財団</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
      <c r="A40" s="181"/>
      <c r="B40" s="205"/>
      <c r="C40" s="633">
        <f t="shared" si="5"/>
        <v>7</v>
      </c>
      <c r="D40" s="633"/>
      <c r="E40" s="634" t="str">
        <f>IF('各会計、関係団体の財政状況及び健全化判断比率'!B13="","",'各会計、関係団体の財政状況及び健全化判断比率'!B13)</f>
        <v>鶴田第２土地区画整理事業</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t="str">
        <f t="shared" si="2"/>
        <v/>
      </c>
      <c r="BX40" s="633"/>
      <c r="BY40" s="634" t="str">
        <f>IF('各会計、関係団体の財政状況及び健全化判断比率'!B74="","",'各会計、関係団体の財政状況及び健全化判断比率'!B74)</f>
        <v/>
      </c>
      <c r="BZ40" s="634"/>
      <c r="CA40" s="634"/>
      <c r="CB40" s="634"/>
      <c r="CC40" s="634"/>
      <c r="CD40" s="634"/>
      <c r="CE40" s="634"/>
      <c r="CF40" s="634"/>
      <c r="CG40" s="634"/>
      <c r="CH40" s="634"/>
      <c r="CI40" s="634"/>
      <c r="CJ40" s="634"/>
      <c r="CK40" s="634"/>
      <c r="CL40" s="634"/>
      <c r="CM40" s="634"/>
      <c r="CN40" s="181"/>
      <c r="CO40" s="633">
        <f t="shared" si="3"/>
        <v>26</v>
      </c>
      <c r="CP40" s="633"/>
      <c r="CQ40" s="634" t="str">
        <f>IF('各会計、関係団体の財政状況及び健全化判断比率'!BS13="","",'各会計、関係団体の財政状況及び健全化判断比率'!BS13)</f>
        <v>宇都宮ライトレール</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f t="shared" si="3"/>
        <v>27</v>
      </c>
      <c r="CP41" s="633"/>
      <c r="CQ41" s="634" t="str">
        <f>IF('各会計、関係団体の財政状況及び健全化判断比率'!BS14="","",'各会計、関係団体の財政状況及び健全化判断比率'!BS14)</f>
        <v>宇都宮ライトパワー</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
    <row r="55" spans="5:113" x14ac:dyDescent="0.2"/>
    <row r="56" spans="5:113" x14ac:dyDescent="0.2"/>
  </sheetData>
  <sheetProtection algorithmName="SHA-512" hashValue="QdchEDOX6miJ1w/FdMvIvikXt74VXxegsuK1zT1BVeg1n6X5WnagKQwVHkCktkBZKP23s6TkDIeO+81QGIzY0w==" saltValue="64sf3/cbX2bLaZSq8bj6c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0"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535</v>
      </c>
      <c r="G33" s="29" t="s">
        <v>536</v>
      </c>
      <c r="H33" s="29" t="s">
        <v>537</v>
      </c>
      <c r="I33" s="29" t="s">
        <v>538</v>
      </c>
      <c r="J33" s="30" t="s">
        <v>539</v>
      </c>
      <c r="K33" s="22"/>
      <c r="L33" s="22"/>
      <c r="M33" s="22"/>
      <c r="N33" s="22"/>
      <c r="O33" s="22"/>
      <c r="P33" s="22"/>
    </row>
    <row r="34" spans="1:16" ht="39" customHeight="1" x14ac:dyDescent="0.2">
      <c r="A34" s="22"/>
      <c r="B34" s="31"/>
      <c r="C34" s="1187" t="s">
        <v>544</v>
      </c>
      <c r="D34" s="1187"/>
      <c r="E34" s="1188"/>
      <c r="F34" s="32">
        <v>11.22</v>
      </c>
      <c r="G34" s="33">
        <v>11.06</v>
      </c>
      <c r="H34" s="33">
        <v>11.16</v>
      </c>
      <c r="I34" s="33">
        <v>9.98</v>
      </c>
      <c r="J34" s="34">
        <v>8.7899999999999991</v>
      </c>
      <c r="K34" s="22"/>
      <c r="L34" s="22"/>
      <c r="M34" s="22"/>
      <c r="N34" s="22"/>
      <c r="O34" s="22"/>
      <c r="P34" s="22"/>
    </row>
    <row r="35" spans="1:16" ht="39" customHeight="1" x14ac:dyDescent="0.2">
      <c r="A35" s="22"/>
      <c r="B35" s="35"/>
      <c r="C35" s="1181" t="s">
        <v>545</v>
      </c>
      <c r="D35" s="1182"/>
      <c r="E35" s="1183"/>
      <c r="F35" s="36">
        <v>1.19</v>
      </c>
      <c r="G35" s="37">
        <v>1.36</v>
      </c>
      <c r="H35" s="37">
        <v>5.71</v>
      </c>
      <c r="I35" s="37">
        <v>3.22</v>
      </c>
      <c r="J35" s="38">
        <v>2.98</v>
      </c>
      <c r="K35" s="22"/>
      <c r="L35" s="22"/>
      <c r="M35" s="22"/>
      <c r="N35" s="22"/>
      <c r="O35" s="22"/>
      <c r="P35" s="22"/>
    </row>
    <row r="36" spans="1:16" ht="39" customHeight="1" x14ac:dyDescent="0.2">
      <c r="A36" s="22"/>
      <c r="B36" s="35"/>
      <c r="C36" s="1181" t="s">
        <v>546</v>
      </c>
      <c r="D36" s="1182"/>
      <c r="E36" s="1183"/>
      <c r="F36" s="36">
        <v>2.97</v>
      </c>
      <c r="G36" s="37">
        <v>2.17</v>
      </c>
      <c r="H36" s="37">
        <v>1.74</v>
      </c>
      <c r="I36" s="37">
        <v>2.27</v>
      </c>
      <c r="J36" s="38">
        <v>2.1</v>
      </c>
      <c r="K36" s="22"/>
      <c r="L36" s="22"/>
      <c r="M36" s="22"/>
      <c r="N36" s="22"/>
      <c r="O36" s="22"/>
      <c r="P36" s="22"/>
    </row>
    <row r="37" spans="1:16" ht="39" customHeight="1" x14ac:dyDescent="0.2">
      <c r="A37" s="22"/>
      <c r="B37" s="35"/>
      <c r="C37" s="1181" t="s">
        <v>547</v>
      </c>
      <c r="D37" s="1182"/>
      <c r="E37" s="1183"/>
      <c r="F37" s="36">
        <v>1.37</v>
      </c>
      <c r="G37" s="37">
        <v>1.29</v>
      </c>
      <c r="H37" s="37">
        <v>1.33</v>
      </c>
      <c r="I37" s="37">
        <v>1.54</v>
      </c>
      <c r="J37" s="38">
        <v>1.26</v>
      </c>
      <c r="K37" s="22"/>
      <c r="L37" s="22"/>
      <c r="M37" s="22"/>
      <c r="N37" s="22"/>
      <c r="O37" s="22"/>
      <c r="P37" s="22"/>
    </row>
    <row r="38" spans="1:16" ht="39" customHeight="1" x14ac:dyDescent="0.2">
      <c r="A38" s="22"/>
      <c r="B38" s="35"/>
      <c r="C38" s="1181" t="s">
        <v>548</v>
      </c>
      <c r="D38" s="1182"/>
      <c r="E38" s="1183"/>
      <c r="F38" s="36">
        <v>0.16</v>
      </c>
      <c r="G38" s="37">
        <v>0.28999999999999998</v>
      </c>
      <c r="H38" s="37">
        <v>0.32</v>
      </c>
      <c r="I38" s="37">
        <v>0.61</v>
      </c>
      <c r="J38" s="38">
        <v>0.78</v>
      </c>
      <c r="K38" s="22"/>
      <c r="L38" s="22"/>
      <c r="M38" s="22"/>
      <c r="N38" s="22"/>
      <c r="O38" s="22"/>
      <c r="P38" s="22"/>
    </row>
    <row r="39" spans="1:16" ht="39" customHeight="1" x14ac:dyDescent="0.2">
      <c r="A39" s="22"/>
      <c r="B39" s="35"/>
      <c r="C39" s="1181" t="s">
        <v>549</v>
      </c>
      <c r="D39" s="1182"/>
      <c r="E39" s="1183"/>
      <c r="F39" s="36">
        <v>0.03</v>
      </c>
      <c r="G39" s="37">
        <v>0.05</v>
      </c>
      <c r="H39" s="37">
        <v>0.11</v>
      </c>
      <c r="I39" s="37">
        <v>0.19</v>
      </c>
      <c r="J39" s="38">
        <v>0.28999999999999998</v>
      </c>
      <c r="K39" s="22"/>
      <c r="L39" s="22"/>
      <c r="M39" s="22"/>
      <c r="N39" s="22"/>
      <c r="O39" s="22"/>
      <c r="P39" s="22"/>
    </row>
    <row r="40" spans="1:16" ht="39" customHeight="1" x14ac:dyDescent="0.2">
      <c r="A40" s="22"/>
      <c r="B40" s="35"/>
      <c r="C40" s="1181" t="s">
        <v>550</v>
      </c>
      <c r="D40" s="1182"/>
      <c r="E40" s="1183"/>
      <c r="F40" s="36">
        <v>0.05</v>
      </c>
      <c r="G40" s="37">
        <v>7.0000000000000007E-2</v>
      </c>
      <c r="H40" s="37">
        <v>0.08</v>
      </c>
      <c r="I40" s="37">
        <v>0.06</v>
      </c>
      <c r="J40" s="38">
        <v>0.26</v>
      </c>
      <c r="K40" s="22"/>
      <c r="L40" s="22"/>
      <c r="M40" s="22"/>
      <c r="N40" s="22"/>
      <c r="O40" s="22"/>
      <c r="P40" s="22"/>
    </row>
    <row r="41" spans="1:16" ht="39" customHeight="1" x14ac:dyDescent="0.2">
      <c r="A41" s="22"/>
      <c r="B41" s="35"/>
      <c r="C41" s="1181" t="s">
        <v>551</v>
      </c>
      <c r="D41" s="1182"/>
      <c r="E41" s="1183"/>
      <c r="F41" s="36">
        <v>0.23</v>
      </c>
      <c r="G41" s="37">
        <v>0.31</v>
      </c>
      <c r="H41" s="37">
        <v>0.48</v>
      </c>
      <c r="I41" s="37">
        <v>0.17</v>
      </c>
      <c r="J41" s="38">
        <v>0.16</v>
      </c>
      <c r="K41" s="22"/>
      <c r="L41" s="22"/>
      <c r="M41" s="22"/>
      <c r="N41" s="22"/>
      <c r="O41" s="22"/>
      <c r="P41" s="22"/>
    </row>
    <row r="42" spans="1:16" ht="39" customHeight="1" x14ac:dyDescent="0.2">
      <c r="A42" s="22"/>
      <c r="B42" s="39"/>
      <c r="C42" s="1181" t="s">
        <v>552</v>
      </c>
      <c r="D42" s="1182"/>
      <c r="E42" s="1183"/>
      <c r="F42" s="36" t="s">
        <v>497</v>
      </c>
      <c r="G42" s="37" t="s">
        <v>497</v>
      </c>
      <c r="H42" s="37" t="s">
        <v>497</v>
      </c>
      <c r="I42" s="37" t="s">
        <v>497</v>
      </c>
      <c r="J42" s="38" t="s">
        <v>497</v>
      </c>
      <c r="K42" s="22"/>
      <c r="L42" s="22"/>
      <c r="M42" s="22"/>
      <c r="N42" s="22"/>
      <c r="O42" s="22"/>
      <c r="P42" s="22"/>
    </row>
    <row r="43" spans="1:16" ht="39" customHeight="1" thickBot="1" x14ac:dyDescent="0.25">
      <c r="A43" s="22"/>
      <c r="B43" s="40"/>
      <c r="C43" s="1184" t="s">
        <v>553</v>
      </c>
      <c r="D43" s="1185"/>
      <c r="E43" s="1186"/>
      <c r="F43" s="41">
        <v>7.0000000000000007E-2</v>
      </c>
      <c r="G43" s="42">
        <v>0.1</v>
      </c>
      <c r="H43" s="42">
        <v>0.25</v>
      </c>
      <c r="I43" s="42">
        <v>0.26</v>
      </c>
      <c r="J43" s="43">
        <v>0.08</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9sIKKrQGlhHhsKGezaJMkKM7750SawjzCgr4Z142bBm6UBvDj6MszQt4sOyCuHkNB+leNzhwFE1IqzJYXbV/dA==" saltValue="dtsdI95QZZOaLQVmg98gC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535</v>
      </c>
      <c r="L44" s="56" t="s">
        <v>536</v>
      </c>
      <c r="M44" s="56" t="s">
        <v>537</v>
      </c>
      <c r="N44" s="56" t="s">
        <v>538</v>
      </c>
      <c r="O44" s="57" t="s">
        <v>539</v>
      </c>
      <c r="P44" s="48"/>
      <c r="Q44" s="48"/>
      <c r="R44" s="48"/>
      <c r="S44" s="48"/>
      <c r="T44" s="48"/>
      <c r="U44" s="48"/>
    </row>
    <row r="45" spans="1:21" ht="30.75" customHeight="1" x14ac:dyDescent="0.2">
      <c r="A45" s="48"/>
      <c r="B45" s="1189" t="s">
        <v>9</v>
      </c>
      <c r="C45" s="1190"/>
      <c r="D45" s="58"/>
      <c r="E45" s="1195" t="s">
        <v>10</v>
      </c>
      <c r="F45" s="1195"/>
      <c r="G45" s="1195"/>
      <c r="H45" s="1195"/>
      <c r="I45" s="1195"/>
      <c r="J45" s="1196"/>
      <c r="K45" s="59">
        <v>15450</v>
      </c>
      <c r="L45" s="60">
        <v>14515</v>
      </c>
      <c r="M45" s="60">
        <v>13618</v>
      </c>
      <c r="N45" s="60">
        <v>12943</v>
      </c>
      <c r="O45" s="61">
        <v>13236</v>
      </c>
      <c r="P45" s="48"/>
      <c r="Q45" s="48"/>
      <c r="R45" s="48"/>
      <c r="S45" s="48"/>
      <c r="T45" s="48"/>
      <c r="U45" s="48"/>
    </row>
    <row r="46" spans="1:21" ht="30.75" customHeight="1" x14ac:dyDescent="0.2">
      <c r="A46" s="48"/>
      <c r="B46" s="1191"/>
      <c r="C46" s="1192"/>
      <c r="D46" s="62"/>
      <c r="E46" s="1197" t="s">
        <v>11</v>
      </c>
      <c r="F46" s="1197"/>
      <c r="G46" s="1197"/>
      <c r="H46" s="1197"/>
      <c r="I46" s="1197"/>
      <c r="J46" s="1198"/>
      <c r="K46" s="63" t="s">
        <v>497</v>
      </c>
      <c r="L46" s="64" t="s">
        <v>497</v>
      </c>
      <c r="M46" s="64" t="s">
        <v>497</v>
      </c>
      <c r="N46" s="64" t="s">
        <v>497</v>
      </c>
      <c r="O46" s="65" t="s">
        <v>497</v>
      </c>
      <c r="P46" s="48"/>
      <c r="Q46" s="48"/>
      <c r="R46" s="48"/>
      <c r="S46" s="48"/>
      <c r="T46" s="48"/>
      <c r="U46" s="48"/>
    </row>
    <row r="47" spans="1:21" ht="30.75" customHeight="1" x14ac:dyDescent="0.2">
      <c r="A47" s="48"/>
      <c r="B47" s="1191"/>
      <c r="C47" s="1192"/>
      <c r="D47" s="62"/>
      <c r="E47" s="1197" t="s">
        <v>12</v>
      </c>
      <c r="F47" s="1197"/>
      <c r="G47" s="1197"/>
      <c r="H47" s="1197"/>
      <c r="I47" s="1197"/>
      <c r="J47" s="1198"/>
      <c r="K47" s="63">
        <v>33</v>
      </c>
      <c r="L47" s="64">
        <v>17</v>
      </c>
      <c r="M47" s="64" t="s">
        <v>497</v>
      </c>
      <c r="N47" s="64" t="s">
        <v>497</v>
      </c>
      <c r="O47" s="65" t="s">
        <v>497</v>
      </c>
      <c r="P47" s="48"/>
      <c r="Q47" s="48"/>
      <c r="R47" s="48"/>
      <c r="S47" s="48"/>
      <c r="T47" s="48"/>
      <c r="U47" s="48"/>
    </row>
    <row r="48" spans="1:21" ht="30.75" customHeight="1" x14ac:dyDescent="0.2">
      <c r="A48" s="48"/>
      <c r="B48" s="1191"/>
      <c r="C48" s="1192"/>
      <c r="D48" s="62"/>
      <c r="E48" s="1197" t="s">
        <v>13</v>
      </c>
      <c r="F48" s="1197"/>
      <c r="G48" s="1197"/>
      <c r="H48" s="1197"/>
      <c r="I48" s="1197"/>
      <c r="J48" s="1198"/>
      <c r="K48" s="63">
        <v>2204</v>
      </c>
      <c r="L48" s="64">
        <v>1922</v>
      </c>
      <c r="M48" s="64">
        <v>1326</v>
      </c>
      <c r="N48" s="64">
        <v>2500</v>
      </c>
      <c r="O48" s="65">
        <v>2551</v>
      </c>
      <c r="P48" s="48"/>
      <c r="Q48" s="48"/>
      <c r="R48" s="48"/>
      <c r="S48" s="48"/>
      <c r="T48" s="48"/>
      <c r="U48" s="48"/>
    </row>
    <row r="49" spans="1:21" ht="30.75" customHeight="1" x14ac:dyDescent="0.2">
      <c r="A49" s="48"/>
      <c r="B49" s="1191"/>
      <c r="C49" s="1192"/>
      <c r="D49" s="62"/>
      <c r="E49" s="1197" t="s">
        <v>14</v>
      </c>
      <c r="F49" s="1197"/>
      <c r="G49" s="1197"/>
      <c r="H49" s="1197"/>
      <c r="I49" s="1197"/>
      <c r="J49" s="1198"/>
      <c r="K49" s="63" t="s">
        <v>497</v>
      </c>
      <c r="L49" s="64" t="s">
        <v>497</v>
      </c>
      <c r="M49" s="64" t="s">
        <v>497</v>
      </c>
      <c r="N49" s="64" t="s">
        <v>497</v>
      </c>
      <c r="O49" s="65" t="s">
        <v>497</v>
      </c>
      <c r="P49" s="48"/>
      <c r="Q49" s="48"/>
      <c r="R49" s="48"/>
      <c r="S49" s="48"/>
      <c r="T49" s="48"/>
      <c r="U49" s="48"/>
    </row>
    <row r="50" spans="1:21" ht="30.75" customHeight="1" x14ac:dyDescent="0.2">
      <c r="A50" s="48"/>
      <c r="B50" s="1191"/>
      <c r="C50" s="1192"/>
      <c r="D50" s="62"/>
      <c r="E50" s="1197" t="s">
        <v>15</v>
      </c>
      <c r="F50" s="1197"/>
      <c r="G50" s="1197"/>
      <c r="H50" s="1197"/>
      <c r="I50" s="1197"/>
      <c r="J50" s="1198"/>
      <c r="K50" s="63">
        <v>330</v>
      </c>
      <c r="L50" s="64">
        <v>331</v>
      </c>
      <c r="M50" s="64">
        <v>1338</v>
      </c>
      <c r="N50" s="64">
        <v>331</v>
      </c>
      <c r="O50" s="65">
        <v>331</v>
      </c>
      <c r="P50" s="48"/>
      <c r="Q50" s="48"/>
      <c r="R50" s="48"/>
      <c r="S50" s="48"/>
      <c r="T50" s="48"/>
      <c r="U50" s="48"/>
    </row>
    <row r="51" spans="1:21" ht="30.75" customHeight="1" x14ac:dyDescent="0.2">
      <c r="A51" s="48"/>
      <c r="B51" s="1193"/>
      <c r="C51" s="1194"/>
      <c r="D51" s="66"/>
      <c r="E51" s="1197" t="s">
        <v>16</v>
      </c>
      <c r="F51" s="1197"/>
      <c r="G51" s="1197"/>
      <c r="H51" s="1197"/>
      <c r="I51" s="1197"/>
      <c r="J51" s="1198"/>
      <c r="K51" s="63">
        <v>0</v>
      </c>
      <c r="L51" s="64">
        <v>0</v>
      </c>
      <c r="M51" s="64">
        <v>0</v>
      </c>
      <c r="N51" s="64">
        <v>1</v>
      </c>
      <c r="O51" s="65">
        <v>0</v>
      </c>
      <c r="P51" s="48"/>
      <c r="Q51" s="48"/>
      <c r="R51" s="48"/>
      <c r="S51" s="48"/>
      <c r="T51" s="48"/>
      <c r="U51" s="48"/>
    </row>
    <row r="52" spans="1:21" ht="30.75" customHeight="1" x14ac:dyDescent="0.2">
      <c r="A52" s="48"/>
      <c r="B52" s="1199" t="s">
        <v>17</v>
      </c>
      <c r="C52" s="1200"/>
      <c r="D52" s="66"/>
      <c r="E52" s="1197" t="s">
        <v>18</v>
      </c>
      <c r="F52" s="1197"/>
      <c r="G52" s="1197"/>
      <c r="H52" s="1197"/>
      <c r="I52" s="1197"/>
      <c r="J52" s="1198"/>
      <c r="K52" s="63">
        <v>13991</v>
      </c>
      <c r="L52" s="64">
        <v>13159</v>
      </c>
      <c r="M52" s="64">
        <v>12334</v>
      </c>
      <c r="N52" s="64">
        <v>12203</v>
      </c>
      <c r="O52" s="65">
        <v>12212</v>
      </c>
      <c r="P52" s="48"/>
      <c r="Q52" s="48"/>
      <c r="R52" s="48"/>
      <c r="S52" s="48"/>
      <c r="T52" s="48"/>
      <c r="U52" s="48"/>
    </row>
    <row r="53" spans="1:21" ht="30.75" customHeight="1" thickBot="1" x14ac:dyDescent="0.25">
      <c r="A53" s="48"/>
      <c r="B53" s="1201" t="s">
        <v>19</v>
      </c>
      <c r="C53" s="1202"/>
      <c r="D53" s="67"/>
      <c r="E53" s="1203" t="s">
        <v>20</v>
      </c>
      <c r="F53" s="1203"/>
      <c r="G53" s="1203"/>
      <c r="H53" s="1203"/>
      <c r="I53" s="1203"/>
      <c r="J53" s="1204"/>
      <c r="K53" s="68">
        <v>4026</v>
      </c>
      <c r="L53" s="69">
        <v>3626</v>
      </c>
      <c r="M53" s="69">
        <v>3948</v>
      </c>
      <c r="N53" s="69">
        <v>3572</v>
      </c>
      <c r="O53" s="70">
        <v>3906</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554</v>
      </c>
      <c r="L57" s="81" t="s">
        <v>555</v>
      </c>
      <c r="M57" s="81" t="s">
        <v>556</v>
      </c>
      <c r="N57" s="81" t="s">
        <v>557</v>
      </c>
      <c r="O57" s="82" t="s">
        <v>558</v>
      </c>
      <c r="P57" s="48"/>
      <c r="Q57" s="48"/>
      <c r="R57" s="48"/>
      <c r="S57" s="48"/>
      <c r="T57" s="48"/>
      <c r="U57" s="48"/>
    </row>
    <row r="58" spans="1:21" ht="31.5" customHeight="1" x14ac:dyDescent="0.2">
      <c r="B58" s="1205" t="s">
        <v>24</v>
      </c>
      <c r="C58" s="1206"/>
      <c r="D58" s="1211" t="s">
        <v>25</v>
      </c>
      <c r="E58" s="1212"/>
      <c r="F58" s="1212"/>
      <c r="G58" s="1212"/>
      <c r="H58" s="1212"/>
      <c r="I58" s="1212"/>
      <c r="J58" s="1213"/>
      <c r="K58" s="83"/>
      <c r="L58" s="84"/>
      <c r="M58" s="84"/>
      <c r="N58" s="84"/>
      <c r="O58" s="85"/>
    </row>
    <row r="59" spans="1:21" ht="31.5" customHeight="1" x14ac:dyDescent="0.2">
      <c r="B59" s="1207"/>
      <c r="C59" s="1208"/>
      <c r="D59" s="1214" t="s">
        <v>26</v>
      </c>
      <c r="E59" s="1215"/>
      <c r="F59" s="1215"/>
      <c r="G59" s="1215"/>
      <c r="H59" s="1215"/>
      <c r="I59" s="1215"/>
      <c r="J59" s="1216"/>
      <c r="K59" s="86"/>
      <c r="L59" s="87"/>
      <c r="M59" s="87"/>
      <c r="N59" s="87"/>
      <c r="O59" s="88"/>
    </row>
    <row r="60" spans="1:21" ht="31.5" customHeight="1" thickBot="1" x14ac:dyDescent="0.25">
      <c r="B60" s="1209"/>
      <c r="C60" s="1210"/>
      <c r="D60" s="1217" t="s">
        <v>27</v>
      </c>
      <c r="E60" s="1218"/>
      <c r="F60" s="1218"/>
      <c r="G60" s="1218"/>
      <c r="H60" s="1218"/>
      <c r="I60" s="1218"/>
      <c r="J60" s="1219"/>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YTCP/9ixGbS6x1HNU/uCa/HGlvUs8T3dsGbO+IWdAmTIlguVpDty1b9pYDmEaEItL/63wMuwl2jZja3wKSiiDQ==" saltValue="1EOy2Ri0tPA00HccgPVPC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535</v>
      </c>
      <c r="J40" s="103" t="s">
        <v>536</v>
      </c>
      <c r="K40" s="103" t="s">
        <v>537</v>
      </c>
      <c r="L40" s="103" t="s">
        <v>538</v>
      </c>
      <c r="M40" s="104" t="s">
        <v>539</v>
      </c>
    </row>
    <row r="41" spans="2:13" ht="27.75" customHeight="1" x14ac:dyDescent="0.2">
      <c r="B41" s="1220" t="s">
        <v>30</v>
      </c>
      <c r="C41" s="1221"/>
      <c r="D41" s="105"/>
      <c r="E41" s="1226" t="s">
        <v>31</v>
      </c>
      <c r="F41" s="1226"/>
      <c r="G41" s="1226"/>
      <c r="H41" s="1227"/>
      <c r="I41" s="355">
        <v>111645</v>
      </c>
      <c r="J41" s="356">
        <v>118218</v>
      </c>
      <c r="K41" s="356">
        <v>131038</v>
      </c>
      <c r="L41" s="356">
        <v>144322</v>
      </c>
      <c r="M41" s="357">
        <v>145135</v>
      </c>
    </row>
    <row r="42" spans="2:13" ht="27.75" customHeight="1" x14ac:dyDescent="0.2">
      <c r="B42" s="1222"/>
      <c r="C42" s="1223"/>
      <c r="D42" s="106"/>
      <c r="E42" s="1228" t="s">
        <v>32</v>
      </c>
      <c r="F42" s="1228"/>
      <c r="G42" s="1228"/>
      <c r="H42" s="1229"/>
      <c r="I42" s="358">
        <v>7999</v>
      </c>
      <c r="J42" s="359">
        <v>8338</v>
      </c>
      <c r="K42" s="359">
        <v>8887</v>
      </c>
      <c r="L42" s="359">
        <v>12461</v>
      </c>
      <c r="M42" s="360">
        <v>11831</v>
      </c>
    </row>
    <row r="43" spans="2:13" ht="27.75" customHeight="1" x14ac:dyDescent="0.2">
      <c r="B43" s="1222"/>
      <c r="C43" s="1223"/>
      <c r="D43" s="106"/>
      <c r="E43" s="1228" t="s">
        <v>33</v>
      </c>
      <c r="F43" s="1228"/>
      <c r="G43" s="1228"/>
      <c r="H43" s="1229"/>
      <c r="I43" s="358">
        <v>20511</v>
      </c>
      <c r="J43" s="359">
        <v>16153</v>
      </c>
      <c r="K43" s="359">
        <v>13823</v>
      </c>
      <c r="L43" s="359">
        <v>14232</v>
      </c>
      <c r="M43" s="360">
        <v>15677</v>
      </c>
    </row>
    <row r="44" spans="2:13" ht="27.75" customHeight="1" x14ac:dyDescent="0.2">
      <c r="B44" s="1222"/>
      <c r="C44" s="1223"/>
      <c r="D44" s="106"/>
      <c r="E44" s="1228" t="s">
        <v>34</v>
      </c>
      <c r="F44" s="1228"/>
      <c r="G44" s="1228"/>
      <c r="H44" s="1229"/>
      <c r="I44" s="358" t="s">
        <v>497</v>
      </c>
      <c r="J44" s="359" t="s">
        <v>497</v>
      </c>
      <c r="K44" s="359" t="s">
        <v>497</v>
      </c>
      <c r="L44" s="359" t="s">
        <v>497</v>
      </c>
      <c r="M44" s="360" t="s">
        <v>497</v>
      </c>
    </row>
    <row r="45" spans="2:13" ht="27.75" customHeight="1" x14ac:dyDescent="0.2">
      <c r="B45" s="1222"/>
      <c r="C45" s="1223"/>
      <c r="D45" s="106"/>
      <c r="E45" s="1228" t="s">
        <v>35</v>
      </c>
      <c r="F45" s="1228"/>
      <c r="G45" s="1228"/>
      <c r="H45" s="1229"/>
      <c r="I45" s="358">
        <v>23449</v>
      </c>
      <c r="J45" s="359">
        <v>23039</v>
      </c>
      <c r="K45" s="359">
        <v>22677</v>
      </c>
      <c r="L45" s="359">
        <v>22225</v>
      </c>
      <c r="M45" s="360">
        <v>22955</v>
      </c>
    </row>
    <row r="46" spans="2:13" ht="27.75" customHeight="1" x14ac:dyDescent="0.2">
      <c r="B46" s="1222"/>
      <c r="C46" s="1223"/>
      <c r="D46" s="107"/>
      <c r="E46" s="1228" t="s">
        <v>36</v>
      </c>
      <c r="F46" s="1228"/>
      <c r="G46" s="1228"/>
      <c r="H46" s="1229"/>
      <c r="I46" s="358">
        <v>20</v>
      </c>
      <c r="J46" s="359" t="s">
        <v>497</v>
      </c>
      <c r="K46" s="359" t="s">
        <v>497</v>
      </c>
      <c r="L46" s="359" t="s">
        <v>497</v>
      </c>
      <c r="M46" s="360" t="s">
        <v>497</v>
      </c>
    </row>
    <row r="47" spans="2:13" ht="27.75" customHeight="1" x14ac:dyDescent="0.2">
      <c r="B47" s="1222"/>
      <c r="C47" s="1223"/>
      <c r="D47" s="108"/>
      <c r="E47" s="1230" t="s">
        <v>37</v>
      </c>
      <c r="F47" s="1231"/>
      <c r="G47" s="1231"/>
      <c r="H47" s="1232"/>
      <c r="I47" s="358" t="s">
        <v>497</v>
      </c>
      <c r="J47" s="359" t="s">
        <v>497</v>
      </c>
      <c r="K47" s="359" t="s">
        <v>497</v>
      </c>
      <c r="L47" s="359" t="s">
        <v>497</v>
      </c>
      <c r="M47" s="360" t="s">
        <v>497</v>
      </c>
    </row>
    <row r="48" spans="2:13" ht="27.75" customHeight="1" x14ac:dyDescent="0.2">
      <c r="B48" s="1222"/>
      <c r="C48" s="1223"/>
      <c r="D48" s="106"/>
      <c r="E48" s="1228" t="s">
        <v>38</v>
      </c>
      <c r="F48" s="1228"/>
      <c r="G48" s="1228"/>
      <c r="H48" s="1229"/>
      <c r="I48" s="358" t="s">
        <v>497</v>
      </c>
      <c r="J48" s="359" t="s">
        <v>497</v>
      </c>
      <c r="K48" s="359" t="s">
        <v>497</v>
      </c>
      <c r="L48" s="359" t="s">
        <v>497</v>
      </c>
      <c r="M48" s="360" t="s">
        <v>497</v>
      </c>
    </row>
    <row r="49" spans="2:13" ht="27.75" customHeight="1" x14ac:dyDescent="0.2">
      <c r="B49" s="1224"/>
      <c r="C49" s="1225"/>
      <c r="D49" s="106"/>
      <c r="E49" s="1228" t="s">
        <v>39</v>
      </c>
      <c r="F49" s="1228"/>
      <c r="G49" s="1228"/>
      <c r="H49" s="1229"/>
      <c r="I49" s="358" t="s">
        <v>497</v>
      </c>
      <c r="J49" s="359" t="s">
        <v>497</v>
      </c>
      <c r="K49" s="359" t="s">
        <v>497</v>
      </c>
      <c r="L49" s="359" t="s">
        <v>497</v>
      </c>
      <c r="M49" s="360" t="s">
        <v>497</v>
      </c>
    </row>
    <row r="50" spans="2:13" ht="27.75" customHeight="1" x14ac:dyDescent="0.2">
      <c r="B50" s="1233" t="s">
        <v>40</v>
      </c>
      <c r="C50" s="1234"/>
      <c r="D50" s="109"/>
      <c r="E50" s="1228" t="s">
        <v>41</v>
      </c>
      <c r="F50" s="1228"/>
      <c r="G50" s="1228"/>
      <c r="H50" s="1229"/>
      <c r="I50" s="358">
        <v>43073</v>
      </c>
      <c r="J50" s="359">
        <v>39534</v>
      </c>
      <c r="K50" s="359">
        <v>41001</v>
      </c>
      <c r="L50" s="359">
        <v>37917</v>
      </c>
      <c r="M50" s="360">
        <v>35261</v>
      </c>
    </row>
    <row r="51" spans="2:13" ht="27.75" customHeight="1" x14ac:dyDescent="0.2">
      <c r="B51" s="1222"/>
      <c r="C51" s="1223"/>
      <c r="D51" s="106"/>
      <c r="E51" s="1228" t="s">
        <v>42</v>
      </c>
      <c r="F51" s="1228"/>
      <c r="G51" s="1228"/>
      <c r="H51" s="1229"/>
      <c r="I51" s="358">
        <v>17254</v>
      </c>
      <c r="J51" s="359">
        <v>16104</v>
      </c>
      <c r="K51" s="359">
        <v>15642</v>
      </c>
      <c r="L51" s="359">
        <v>16029</v>
      </c>
      <c r="M51" s="360">
        <v>23483</v>
      </c>
    </row>
    <row r="52" spans="2:13" ht="27.75" customHeight="1" x14ac:dyDescent="0.2">
      <c r="B52" s="1224"/>
      <c r="C52" s="1225"/>
      <c r="D52" s="106"/>
      <c r="E52" s="1228" t="s">
        <v>43</v>
      </c>
      <c r="F52" s="1228"/>
      <c r="G52" s="1228"/>
      <c r="H52" s="1229"/>
      <c r="I52" s="358">
        <v>103267</v>
      </c>
      <c r="J52" s="359">
        <v>100852</v>
      </c>
      <c r="K52" s="359">
        <v>101246</v>
      </c>
      <c r="L52" s="359">
        <v>98160</v>
      </c>
      <c r="M52" s="360">
        <v>93823</v>
      </c>
    </row>
    <row r="53" spans="2:13" ht="27.75" customHeight="1" thickBot="1" x14ac:dyDescent="0.25">
      <c r="B53" s="1235" t="s">
        <v>19</v>
      </c>
      <c r="C53" s="1236"/>
      <c r="D53" s="110"/>
      <c r="E53" s="1237" t="s">
        <v>44</v>
      </c>
      <c r="F53" s="1237"/>
      <c r="G53" s="1237"/>
      <c r="H53" s="1238"/>
      <c r="I53" s="361">
        <v>30</v>
      </c>
      <c r="J53" s="362">
        <v>9258</v>
      </c>
      <c r="K53" s="362">
        <v>18536</v>
      </c>
      <c r="L53" s="362">
        <v>41134</v>
      </c>
      <c r="M53" s="363">
        <v>43030</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v6URzz/zIKLxkbVZ1A5NC0mftbGe5vCgIB9iATitbjvV9NhtrHBvmWJT7Wi1KX6gzCwf2NVQOjrEQ4AI5Pcj/A==" saltValue="Uj5bt/Matmgdmd4RckpUu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election activeCell="F63" sqref="F63"/>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537</v>
      </c>
      <c r="G54" s="119" t="s">
        <v>538</v>
      </c>
      <c r="H54" s="120" t="s">
        <v>539</v>
      </c>
    </row>
    <row r="55" spans="2:8" ht="52.5" customHeight="1" x14ac:dyDescent="0.2">
      <c r="B55" s="121"/>
      <c r="C55" s="1247" t="s">
        <v>46</v>
      </c>
      <c r="D55" s="1247"/>
      <c r="E55" s="1248"/>
      <c r="F55" s="122">
        <v>14482</v>
      </c>
      <c r="G55" s="122">
        <v>13003</v>
      </c>
      <c r="H55" s="123">
        <v>14008</v>
      </c>
    </row>
    <row r="56" spans="2:8" ht="52.5" customHeight="1" x14ac:dyDescent="0.2">
      <c r="B56" s="124"/>
      <c r="C56" s="1249" t="s">
        <v>47</v>
      </c>
      <c r="D56" s="1249"/>
      <c r="E56" s="1250"/>
      <c r="F56" s="125">
        <v>5124</v>
      </c>
      <c r="G56" s="125">
        <v>6123</v>
      </c>
      <c r="H56" s="126">
        <v>3420</v>
      </c>
    </row>
    <row r="57" spans="2:8" ht="53.25" customHeight="1" x14ac:dyDescent="0.2">
      <c r="B57" s="124"/>
      <c r="C57" s="1251" t="s">
        <v>48</v>
      </c>
      <c r="D57" s="1251"/>
      <c r="E57" s="1252"/>
      <c r="F57" s="127">
        <v>15306</v>
      </c>
      <c r="G57" s="127">
        <v>11332</v>
      </c>
      <c r="H57" s="128">
        <v>9446</v>
      </c>
    </row>
    <row r="58" spans="2:8" ht="45.75" customHeight="1" x14ac:dyDescent="0.2">
      <c r="B58" s="129"/>
      <c r="C58" s="1239" t="s">
        <v>559</v>
      </c>
      <c r="D58" s="1240"/>
      <c r="E58" s="1241"/>
      <c r="F58" s="130">
        <v>3682</v>
      </c>
      <c r="G58" s="130">
        <v>2335</v>
      </c>
      <c r="H58" s="131">
        <v>2583</v>
      </c>
    </row>
    <row r="59" spans="2:8" ht="45.75" customHeight="1" x14ac:dyDescent="0.2">
      <c r="B59" s="129"/>
      <c r="C59" s="1239" t="s">
        <v>560</v>
      </c>
      <c r="D59" s="1240"/>
      <c r="E59" s="1241"/>
      <c r="F59" s="130">
        <v>5546</v>
      </c>
      <c r="G59" s="130">
        <v>3646</v>
      </c>
      <c r="H59" s="131">
        <v>1879</v>
      </c>
    </row>
    <row r="60" spans="2:8" ht="45.75" customHeight="1" x14ac:dyDescent="0.2">
      <c r="B60" s="129"/>
      <c r="C60" s="1239" t="s">
        <v>561</v>
      </c>
      <c r="D60" s="1240"/>
      <c r="E60" s="1241"/>
      <c r="F60" s="130">
        <v>3115</v>
      </c>
      <c r="G60" s="130">
        <v>2397</v>
      </c>
      <c r="H60" s="131">
        <v>1791</v>
      </c>
    </row>
    <row r="61" spans="2:8" ht="45.75" customHeight="1" x14ac:dyDescent="0.2">
      <c r="B61" s="129"/>
      <c r="C61" s="1239" t="s">
        <v>562</v>
      </c>
      <c r="D61" s="1240"/>
      <c r="E61" s="1241"/>
      <c r="F61" s="130">
        <v>1767</v>
      </c>
      <c r="G61" s="130">
        <v>1725</v>
      </c>
      <c r="H61" s="131">
        <v>1700</v>
      </c>
    </row>
    <row r="62" spans="2:8" ht="45.75" customHeight="1" thickBot="1" x14ac:dyDescent="0.25">
      <c r="B62" s="132"/>
      <c r="C62" s="1242" t="s">
        <v>563</v>
      </c>
      <c r="D62" s="1243"/>
      <c r="E62" s="1244"/>
      <c r="F62" s="133">
        <v>507</v>
      </c>
      <c r="G62" s="133">
        <v>497</v>
      </c>
      <c r="H62" s="134">
        <v>488</v>
      </c>
    </row>
    <row r="63" spans="2:8" ht="52.5" customHeight="1" thickBot="1" x14ac:dyDescent="0.25">
      <c r="B63" s="135"/>
      <c r="C63" s="1245" t="s">
        <v>49</v>
      </c>
      <c r="D63" s="1245"/>
      <c r="E63" s="1246"/>
      <c r="F63" s="136">
        <v>34912</v>
      </c>
      <c r="G63" s="136">
        <v>30458</v>
      </c>
      <c r="H63" s="137">
        <v>26874</v>
      </c>
    </row>
    <row r="64" spans="2:8" ht="13" x14ac:dyDescent="0.2"/>
  </sheetData>
  <sheetProtection algorithmName="SHA-512" hashValue="yuOukPkSItzt9Bll9SBHRuJ6/cDw0s5YNSeOaCJbYzy7j8PUaPAmJ/7Kc4xOYl/biUUiI29meNSUf/7U8VZQ5w==" saltValue="YlaR52Ucd+O3jKLrsnKPi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59"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571B91-F539-4DD9-B384-45D1D1C35399}">
  <sheetPr>
    <pageSetUpPr fitToPage="1"/>
  </sheetPr>
  <dimension ref="A1:DE85"/>
  <sheetViews>
    <sheetView showGridLines="0" zoomScale="55" zoomScaleNormal="55" zoomScaleSheetLayoutView="55" workbookViewId="0"/>
  </sheetViews>
  <sheetFormatPr defaultColWidth="0" defaultRowHeight="13.5" customHeight="1" zeroHeight="1" x14ac:dyDescent="0.2"/>
  <cols>
    <col min="1" max="1" width="6.36328125" style="366" customWidth="1"/>
    <col min="2" max="107" width="2.453125" style="366" customWidth="1"/>
    <col min="108" max="108" width="6.08984375" style="373" customWidth="1"/>
    <col min="109" max="109" width="5.90625" style="372" customWidth="1"/>
    <col min="110" max="16384" width="8.63281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 x14ac:dyDescent="0.2">
      <c r="DD19" s="366"/>
      <c r="DE19" s="366"/>
    </row>
    <row r="20" spans="1:109" ht="13"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 x14ac:dyDescent="0.2">
      <c r="B23" s="372"/>
    </row>
    <row r="24" spans="1:109" ht="13" x14ac:dyDescent="0.2">
      <c r="B24" s="372"/>
    </row>
    <row r="25" spans="1:109" ht="13" x14ac:dyDescent="0.2">
      <c r="B25" s="372"/>
    </row>
    <row r="26" spans="1:109" ht="13" x14ac:dyDescent="0.2">
      <c r="B26" s="372"/>
    </row>
    <row r="27" spans="1:109" ht="13" x14ac:dyDescent="0.2">
      <c r="B27" s="372"/>
    </row>
    <row r="28" spans="1:109" ht="13" x14ac:dyDescent="0.2">
      <c r="B28" s="372"/>
    </row>
    <row r="29" spans="1:109" ht="13" x14ac:dyDescent="0.2">
      <c r="B29" s="372"/>
    </row>
    <row r="30" spans="1:109" ht="13" x14ac:dyDescent="0.2">
      <c r="B30" s="372"/>
    </row>
    <row r="31" spans="1:109" ht="13" x14ac:dyDescent="0.2">
      <c r="B31" s="372"/>
    </row>
    <row r="32" spans="1:109" ht="13" x14ac:dyDescent="0.2">
      <c r="B32" s="372"/>
    </row>
    <row r="33" spans="2:109" ht="13" x14ac:dyDescent="0.2">
      <c r="B33" s="372"/>
    </row>
    <row r="34" spans="2:109" ht="13" x14ac:dyDescent="0.2">
      <c r="B34" s="372"/>
    </row>
    <row r="35" spans="2:109" ht="13" x14ac:dyDescent="0.2">
      <c r="B35" s="372"/>
    </row>
    <row r="36" spans="2:109" ht="13" x14ac:dyDescent="0.2">
      <c r="B36" s="372"/>
    </row>
    <row r="37" spans="2:109" ht="13" x14ac:dyDescent="0.2">
      <c r="B37" s="372"/>
    </row>
    <row r="38" spans="2:109" ht="13" x14ac:dyDescent="0.2">
      <c r="B38" s="372"/>
    </row>
    <row r="39" spans="2:109" ht="13"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 x14ac:dyDescent="0.2">
      <c r="B40" s="377"/>
      <c r="DD40" s="377"/>
      <c r="DE40" s="366"/>
    </row>
    <row r="41" spans="2:109" ht="16.5" x14ac:dyDescent="0.2">
      <c r="B41" s="378" t="s">
        <v>579</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 x14ac:dyDescent="0.2">
      <c r="B42" s="372"/>
      <c r="G42" s="379"/>
      <c r="I42" s="380"/>
      <c r="J42" s="380"/>
      <c r="K42" s="380"/>
      <c r="AM42" s="379"/>
      <c r="AN42" s="379" t="s">
        <v>580</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53" t="s">
        <v>589</v>
      </c>
      <c r="AO43" s="1254"/>
      <c r="AP43" s="1254"/>
      <c r="AQ43" s="1254"/>
      <c r="AR43" s="1254"/>
      <c r="AS43" s="1254"/>
      <c r="AT43" s="1254"/>
      <c r="AU43" s="1254"/>
      <c r="AV43" s="1254"/>
      <c r="AW43" s="1254"/>
      <c r="AX43" s="1254"/>
      <c r="AY43" s="1254"/>
      <c r="AZ43" s="1254"/>
      <c r="BA43" s="1254"/>
      <c r="BB43" s="1254"/>
      <c r="BC43" s="1254"/>
      <c r="BD43" s="1254"/>
      <c r="BE43" s="1254"/>
      <c r="BF43" s="1254"/>
      <c r="BG43" s="1254"/>
      <c r="BH43" s="1254"/>
      <c r="BI43" s="1254"/>
      <c r="BJ43" s="1254"/>
      <c r="BK43" s="1254"/>
      <c r="BL43" s="1254"/>
      <c r="BM43" s="1254"/>
      <c r="BN43" s="1254"/>
      <c r="BO43" s="1254"/>
      <c r="BP43" s="1254"/>
      <c r="BQ43" s="1254"/>
      <c r="BR43" s="1254"/>
      <c r="BS43" s="1254"/>
      <c r="BT43" s="1254"/>
      <c r="BU43" s="1254"/>
      <c r="BV43" s="1254"/>
      <c r="BW43" s="1254"/>
      <c r="BX43" s="1254"/>
      <c r="BY43" s="1254"/>
      <c r="BZ43" s="1254"/>
      <c r="CA43" s="1254"/>
      <c r="CB43" s="1254"/>
      <c r="CC43" s="1254"/>
      <c r="CD43" s="1254"/>
      <c r="CE43" s="1254"/>
      <c r="CF43" s="1254"/>
      <c r="CG43" s="1254"/>
      <c r="CH43" s="1254"/>
      <c r="CI43" s="1254"/>
      <c r="CJ43" s="1254"/>
      <c r="CK43" s="1254"/>
      <c r="CL43" s="1254"/>
      <c r="CM43" s="1254"/>
      <c r="CN43" s="1254"/>
      <c r="CO43" s="1254"/>
      <c r="CP43" s="1254"/>
      <c r="CQ43" s="1254"/>
      <c r="CR43" s="1254"/>
      <c r="CS43" s="1254"/>
      <c r="CT43" s="1254"/>
      <c r="CU43" s="1254"/>
      <c r="CV43" s="1254"/>
      <c r="CW43" s="1254"/>
      <c r="CX43" s="1254"/>
      <c r="CY43" s="1254"/>
      <c r="CZ43" s="1254"/>
      <c r="DA43" s="1254"/>
      <c r="DB43" s="1254"/>
      <c r="DC43" s="1255"/>
    </row>
    <row r="44" spans="2:109" ht="13" x14ac:dyDescent="0.2">
      <c r="B44" s="372"/>
      <c r="AN44" s="1256"/>
      <c r="AO44" s="1257"/>
      <c r="AP44" s="1257"/>
      <c r="AQ44" s="1257"/>
      <c r="AR44" s="1257"/>
      <c r="AS44" s="1257"/>
      <c r="AT44" s="1257"/>
      <c r="AU44" s="1257"/>
      <c r="AV44" s="1257"/>
      <c r="AW44" s="1257"/>
      <c r="AX44" s="1257"/>
      <c r="AY44" s="1257"/>
      <c r="AZ44" s="1257"/>
      <c r="BA44" s="1257"/>
      <c r="BB44" s="1257"/>
      <c r="BC44" s="1257"/>
      <c r="BD44" s="1257"/>
      <c r="BE44" s="1257"/>
      <c r="BF44" s="1257"/>
      <c r="BG44" s="1257"/>
      <c r="BH44" s="1257"/>
      <c r="BI44" s="1257"/>
      <c r="BJ44" s="1257"/>
      <c r="BK44" s="1257"/>
      <c r="BL44" s="1257"/>
      <c r="BM44" s="1257"/>
      <c r="BN44" s="1257"/>
      <c r="BO44" s="1257"/>
      <c r="BP44" s="1257"/>
      <c r="BQ44" s="1257"/>
      <c r="BR44" s="1257"/>
      <c r="BS44" s="1257"/>
      <c r="BT44" s="1257"/>
      <c r="BU44" s="1257"/>
      <c r="BV44" s="1257"/>
      <c r="BW44" s="1257"/>
      <c r="BX44" s="1257"/>
      <c r="BY44" s="1257"/>
      <c r="BZ44" s="1257"/>
      <c r="CA44" s="1257"/>
      <c r="CB44" s="1257"/>
      <c r="CC44" s="1257"/>
      <c r="CD44" s="1257"/>
      <c r="CE44" s="1257"/>
      <c r="CF44" s="1257"/>
      <c r="CG44" s="1257"/>
      <c r="CH44" s="1257"/>
      <c r="CI44" s="1257"/>
      <c r="CJ44" s="1257"/>
      <c r="CK44" s="1257"/>
      <c r="CL44" s="1257"/>
      <c r="CM44" s="1257"/>
      <c r="CN44" s="1257"/>
      <c r="CO44" s="1257"/>
      <c r="CP44" s="1257"/>
      <c r="CQ44" s="1257"/>
      <c r="CR44" s="1257"/>
      <c r="CS44" s="1257"/>
      <c r="CT44" s="1257"/>
      <c r="CU44" s="1257"/>
      <c r="CV44" s="1257"/>
      <c r="CW44" s="1257"/>
      <c r="CX44" s="1257"/>
      <c r="CY44" s="1257"/>
      <c r="CZ44" s="1257"/>
      <c r="DA44" s="1257"/>
      <c r="DB44" s="1257"/>
      <c r="DC44" s="1258"/>
    </row>
    <row r="45" spans="2:109" ht="13" x14ac:dyDescent="0.2">
      <c r="B45" s="372"/>
      <c r="AN45" s="1256"/>
      <c r="AO45" s="1257"/>
      <c r="AP45" s="1257"/>
      <c r="AQ45" s="1257"/>
      <c r="AR45" s="1257"/>
      <c r="AS45" s="1257"/>
      <c r="AT45" s="1257"/>
      <c r="AU45" s="1257"/>
      <c r="AV45" s="1257"/>
      <c r="AW45" s="1257"/>
      <c r="AX45" s="1257"/>
      <c r="AY45" s="1257"/>
      <c r="AZ45" s="1257"/>
      <c r="BA45" s="1257"/>
      <c r="BB45" s="1257"/>
      <c r="BC45" s="1257"/>
      <c r="BD45" s="1257"/>
      <c r="BE45" s="1257"/>
      <c r="BF45" s="1257"/>
      <c r="BG45" s="1257"/>
      <c r="BH45" s="1257"/>
      <c r="BI45" s="1257"/>
      <c r="BJ45" s="1257"/>
      <c r="BK45" s="1257"/>
      <c r="BL45" s="1257"/>
      <c r="BM45" s="1257"/>
      <c r="BN45" s="1257"/>
      <c r="BO45" s="1257"/>
      <c r="BP45" s="1257"/>
      <c r="BQ45" s="1257"/>
      <c r="BR45" s="1257"/>
      <c r="BS45" s="1257"/>
      <c r="BT45" s="1257"/>
      <c r="BU45" s="1257"/>
      <c r="BV45" s="1257"/>
      <c r="BW45" s="1257"/>
      <c r="BX45" s="1257"/>
      <c r="BY45" s="1257"/>
      <c r="BZ45" s="1257"/>
      <c r="CA45" s="1257"/>
      <c r="CB45" s="1257"/>
      <c r="CC45" s="1257"/>
      <c r="CD45" s="1257"/>
      <c r="CE45" s="1257"/>
      <c r="CF45" s="1257"/>
      <c r="CG45" s="1257"/>
      <c r="CH45" s="1257"/>
      <c r="CI45" s="1257"/>
      <c r="CJ45" s="1257"/>
      <c r="CK45" s="1257"/>
      <c r="CL45" s="1257"/>
      <c r="CM45" s="1257"/>
      <c r="CN45" s="1257"/>
      <c r="CO45" s="1257"/>
      <c r="CP45" s="1257"/>
      <c r="CQ45" s="1257"/>
      <c r="CR45" s="1257"/>
      <c r="CS45" s="1257"/>
      <c r="CT45" s="1257"/>
      <c r="CU45" s="1257"/>
      <c r="CV45" s="1257"/>
      <c r="CW45" s="1257"/>
      <c r="CX45" s="1257"/>
      <c r="CY45" s="1257"/>
      <c r="CZ45" s="1257"/>
      <c r="DA45" s="1257"/>
      <c r="DB45" s="1257"/>
      <c r="DC45" s="1258"/>
    </row>
    <row r="46" spans="2:109" ht="13" x14ac:dyDescent="0.2">
      <c r="B46" s="372"/>
      <c r="AN46" s="1256"/>
      <c r="AO46" s="1257"/>
      <c r="AP46" s="1257"/>
      <c r="AQ46" s="1257"/>
      <c r="AR46" s="1257"/>
      <c r="AS46" s="1257"/>
      <c r="AT46" s="1257"/>
      <c r="AU46" s="1257"/>
      <c r="AV46" s="1257"/>
      <c r="AW46" s="1257"/>
      <c r="AX46" s="1257"/>
      <c r="AY46" s="1257"/>
      <c r="AZ46" s="1257"/>
      <c r="BA46" s="1257"/>
      <c r="BB46" s="1257"/>
      <c r="BC46" s="1257"/>
      <c r="BD46" s="1257"/>
      <c r="BE46" s="1257"/>
      <c r="BF46" s="1257"/>
      <c r="BG46" s="1257"/>
      <c r="BH46" s="1257"/>
      <c r="BI46" s="1257"/>
      <c r="BJ46" s="1257"/>
      <c r="BK46" s="1257"/>
      <c r="BL46" s="1257"/>
      <c r="BM46" s="1257"/>
      <c r="BN46" s="1257"/>
      <c r="BO46" s="1257"/>
      <c r="BP46" s="1257"/>
      <c r="BQ46" s="1257"/>
      <c r="BR46" s="1257"/>
      <c r="BS46" s="1257"/>
      <c r="BT46" s="1257"/>
      <c r="BU46" s="1257"/>
      <c r="BV46" s="1257"/>
      <c r="BW46" s="1257"/>
      <c r="BX46" s="1257"/>
      <c r="BY46" s="1257"/>
      <c r="BZ46" s="1257"/>
      <c r="CA46" s="1257"/>
      <c r="CB46" s="1257"/>
      <c r="CC46" s="1257"/>
      <c r="CD46" s="1257"/>
      <c r="CE46" s="1257"/>
      <c r="CF46" s="1257"/>
      <c r="CG46" s="1257"/>
      <c r="CH46" s="1257"/>
      <c r="CI46" s="1257"/>
      <c r="CJ46" s="1257"/>
      <c r="CK46" s="1257"/>
      <c r="CL46" s="1257"/>
      <c r="CM46" s="1257"/>
      <c r="CN46" s="1257"/>
      <c r="CO46" s="1257"/>
      <c r="CP46" s="1257"/>
      <c r="CQ46" s="1257"/>
      <c r="CR46" s="1257"/>
      <c r="CS46" s="1257"/>
      <c r="CT46" s="1257"/>
      <c r="CU46" s="1257"/>
      <c r="CV46" s="1257"/>
      <c r="CW46" s="1257"/>
      <c r="CX46" s="1257"/>
      <c r="CY46" s="1257"/>
      <c r="CZ46" s="1257"/>
      <c r="DA46" s="1257"/>
      <c r="DB46" s="1257"/>
      <c r="DC46" s="1258"/>
    </row>
    <row r="47" spans="2:109" ht="13" x14ac:dyDescent="0.2">
      <c r="B47" s="372"/>
      <c r="AN47" s="1259"/>
      <c r="AO47" s="1260"/>
      <c r="AP47" s="1260"/>
      <c r="AQ47" s="1260"/>
      <c r="AR47" s="1260"/>
      <c r="AS47" s="1260"/>
      <c r="AT47" s="1260"/>
      <c r="AU47" s="1260"/>
      <c r="AV47" s="1260"/>
      <c r="AW47" s="1260"/>
      <c r="AX47" s="1260"/>
      <c r="AY47" s="1260"/>
      <c r="AZ47" s="1260"/>
      <c r="BA47" s="1260"/>
      <c r="BB47" s="1260"/>
      <c r="BC47" s="1260"/>
      <c r="BD47" s="1260"/>
      <c r="BE47" s="1260"/>
      <c r="BF47" s="1260"/>
      <c r="BG47" s="1260"/>
      <c r="BH47" s="1260"/>
      <c r="BI47" s="1260"/>
      <c r="BJ47" s="1260"/>
      <c r="BK47" s="1260"/>
      <c r="BL47" s="1260"/>
      <c r="BM47" s="1260"/>
      <c r="BN47" s="1260"/>
      <c r="BO47" s="1260"/>
      <c r="BP47" s="1260"/>
      <c r="BQ47" s="1260"/>
      <c r="BR47" s="1260"/>
      <c r="BS47" s="1260"/>
      <c r="BT47" s="1260"/>
      <c r="BU47" s="1260"/>
      <c r="BV47" s="1260"/>
      <c r="BW47" s="1260"/>
      <c r="BX47" s="1260"/>
      <c r="BY47" s="1260"/>
      <c r="BZ47" s="1260"/>
      <c r="CA47" s="1260"/>
      <c r="CB47" s="1260"/>
      <c r="CC47" s="1260"/>
      <c r="CD47" s="1260"/>
      <c r="CE47" s="1260"/>
      <c r="CF47" s="1260"/>
      <c r="CG47" s="1260"/>
      <c r="CH47" s="1260"/>
      <c r="CI47" s="1260"/>
      <c r="CJ47" s="1260"/>
      <c r="CK47" s="1260"/>
      <c r="CL47" s="1260"/>
      <c r="CM47" s="1260"/>
      <c r="CN47" s="1260"/>
      <c r="CO47" s="1260"/>
      <c r="CP47" s="1260"/>
      <c r="CQ47" s="1260"/>
      <c r="CR47" s="1260"/>
      <c r="CS47" s="1260"/>
      <c r="CT47" s="1260"/>
      <c r="CU47" s="1260"/>
      <c r="CV47" s="1260"/>
      <c r="CW47" s="1260"/>
      <c r="CX47" s="1260"/>
      <c r="CY47" s="1260"/>
      <c r="CZ47" s="1260"/>
      <c r="DA47" s="1260"/>
      <c r="DB47" s="1260"/>
      <c r="DC47" s="1261"/>
    </row>
    <row r="48" spans="2:109" ht="13"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 x14ac:dyDescent="0.2">
      <c r="B49" s="372"/>
      <c r="AN49" s="366" t="s">
        <v>581</v>
      </c>
    </row>
    <row r="50" spans="1:109" ht="13" x14ac:dyDescent="0.2">
      <c r="B50" s="372"/>
      <c r="G50" s="1262"/>
      <c r="H50" s="1262"/>
      <c r="I50" s="1262"/>
      <c r="J50" s="1262"/>
      <c r="K50" s="382"/>
      <c r="L50" s="382"/>
      <c r="M50" s="383"/>
      <c r="N50" s="383"/>
      <c r="AN50" s="1263"/>
      <c r="AO50" s="1264"/>
      <c r="AP50" s="1264"/>
      <c r="AQ50" s="1264"/>
      <c r="AR50" s="1264"/>
      <c r="AS50" s="1264"/>
      <c r="AT50" s="1264"/>
      <c r="AU50" s="1264"/>
      <c r="AV50" s="1264"/>
      <c r="AW50" s="1264"/>
      <c r="AX50" s="1264"/>
      <c r="AY50" s="1264"/>
      <c r="AZ50" s="1264"/>
      <c r="BA50" s="1264"/>
      <c r="BB50" s="1264"/>
      <c r="BC50" s="1264"/>
      <c r="BD50" s="1264"/>
      <c r="BE50" s="1264"/>
      <c r="BF50" s="1264"/>
      <c r="BG50" s="1264"/>
      <c r="BH50" s="1264"/>
      <c r="BI50" s="1264"/>
      <c r="BJ50" s="1264"/>
      <c r="BK50" s="1264"/>
      <c r="BL50" s="1264"/>
      <c r="BM50" s="1264"/>
      <c r="BN50" s="1264"/>
      <c r="BO50" s="1265"/>
      <c r="BP50" s="1266" t="s">
        <v>535</v>
      </c>
      <c r="BQ50" s="1266"/>
      <c r="BR50" s="1266"/>
      <c r="BS50" s="1266"/>
      <c r="BT50" s="1266"/>
      <c r="BU50" s="1266"/>
      <c r="BV50" s="1266"/>
      <c r="BW50" s="1266"/>
      <c r="BX50" s="1266" t="s">
        <v>536</v>
      </c>
      <c r="BY50" s="1266"/>
      <c r="BZ50" s="1266"/>
      <c r="CA50" s="1266"/>
      <c r="CB50" s="1266"/>
      <c r="CC50" s="1266"/>
      <c r="CD50" s="1266"/>
      <c r="CE50" s="1266"/>
      <c r="CF50" s="1266" t="s">
        <v>537</v>
      </c>
      <c r="CG50" s="1266"/>
      <c r="CH50" s="1266"/>
      <c r="CI50" s="1266"/>
      <c r="CJ50" s="1266"/>
      <c r="CK50" s="1266"/>
      <c r="CL50" s="1266"/>
      <c r="CM50" s="1266"/>
      <c r="CN50" s="1266" t="s">
        <v>538</v>
      </c>
      <c r="CO50" s="1266"/>
      <c r="CP50" s="1266"/>
      <c r="CQ50" s="1266"/>
      <c r="CR50" s="1266"/>
      <c r="CS50" s="1266"/>
      <c r="CT50" s="1266"/>
      <c r="CU50" s="1266"/>
      <c r="CV50" s="1266" t="s">
        <v>539</v>
      </c>
      <c r="CW50" s="1266"/>
      <c r="CX50" s="1266"/>
      <c r="CY50" s="1266"/>
      <c r="CZ50" s="1266"/>
      <c r="DA50" s="1266"/>
      <c r="DB50" s="1266"/>
      <c r="DC50" s="1266"/>
    </row>
    <row r="51" spans="1:109" ht="13.5" customHeight="1" x14ac:dyDescent="0.2">
      <c r="B51" s="372"/>
      <c r="G51" s="1272"/>
      <c r="H51" s="1272"/>
      <c r="I51" s="1270"/>
      <c r="J51" s="1270"/>
      <c r="K51" s="1268"/>
      <c r="L51" s="1268"/>
      <c r="M51" s="1268"/>
      <c r="N51" s="1268"/>
      <c r="AM51" s="381"/>
      <c r="AN51" s="1269" t="s">
        <v>582</v>
      </c>
      <c r="AO51" s="1269"/>
      <c r="AP51" s="1269"/>
      <c r="AQ51" s="1269"/>
      <c r="AR51" s="1269"/>
      <c r="AS51" s="1269"/>
      <c r="AT51" s="1269"/>
      <c r="AU51" s="1269"/>
      <c r="AV51" s="1269"/>
      <c r="AW51" s="1269"/>
      <c r="AX51" s="1269"/>
      <c r="AY51" s="1269"/>
      <c r="AZ51" s="1269"/>
      <c r="BA51" s="1269"/>
      <c r="BB51" s="1269" t="s">
        <v>583</v>
      </c>
      <c r="BC51" s="1269"/>
      <c r="BD51" s="1269"/>
      <c r="BE51" s="1269"/>
      <c r="BF51" s="1269"/>
      <c r="BG51" s="1269"/>
      <c r="BH51" s="1269"/>
      <c r="BI51" s="1269"/>
      <c r="BJ51" s="1269"/>
      <c r="BK51" s="1269"/>
      <c r="BL51" s="1269"/>
      <c r="BM51" s="1269"/>
      <c r="BN51" s="1269"/>
      <c r="BO51" s="1269"/>
      <c r="BP51" s="1267">
        <v>0</v>
      </c>
      <c r="BQ51" s="1267"/>
      <c r="BR51" s="1267"/>
      <c r="BS51" s="1267"/>
      <c r="BT51" s="1267"/>
      <c r="BU51" s="1267"/>
      <c r="BV51" s="1267"/>
      <c r="BW51" s="1267"/>
      <c r="BX51" s="1267">
        <v>9.9</v>
      </c>
      <c r="BY51" s="1267"/>
      <c r="BZ51" s="1267"/>
      <c r="CA51" s="1267"/>
      <c r="CB51" s="1267"/>
      <c r="CC51" s="1267"/>
      <c r="CD51" s="1267"/>
      <c r="CE51" s="1267"/>
      <c r="CF51" s="1267">
        <v>19.2</v>
      </c>
      <c r="CG51" s="1267"/>
      <c r="CH51" s="1267"/>
      <c r="CI51" s="1267"/>
      <c r="CJ51" s="1267"/>
      <c r="CK51" s="1267"/>
      <c r="CL51" s="1267"/>
      <c r="CM51" s="1267"/>
      <c r="CN51" s="1267">
        <v>43.1</v>
      </c>
      <c r="CO51" s="1267"/>
      <c r="CP51" s="1267"/>
      <c r="CQ51" s="1267"/>
      <c r="CR51" s="1267"/>
      <c r="CS51" s="1267"/>
      <c r="CT51" s="1267"/>
      <c r="CU51" s="1267"/>
      <c r="CV51" s="1267">
        <v>44.1</v>
      </c>
      <c r="CW51" s="1267"/>
      <c r="CX51" s="1267"/>
      <c r="CY51" s="1267"/>
      <c r="CZ51" s="1267"/>
      <c r="DA51" s="1267"/>
      <c r="DB51" s="1267"/>
      <c r="DC51" s="1267"/>
    </row>
    <row r="52" spans="1:109" ht="13" x14ac:dyDescent="0.2">
      <c r="B52" s="372"/>
      <c r="G52" s="1272"/>
      <c r="H52" s="1272"/>
      <c r="I52" s="1270"/>
      <c r="J52" s="1270"/>
      <c r="K52" s="1268"/>
      <c r="L52" s="1268"/>
      <c r="M52" s="1268"/>
      <c r="N52" s="1268"/>
      <c r="AM52" s="381"/>
      <c r="AN52" s="1269"/>
      <c r="AO52" s="1269"/>
      <c r="AP52" s="1269"/>
      <c r="AQ52" s="1269"/>
      <c r="AR52" s="1269"/>
      <c r="AS52" s="1269"/>
      <c r="AT52" s="1269"/>
      <c r="AU52" s="1269"/>
      <c r="AV52" s="1269"/>
      <c r="AW52" s="1269"/>
      <c r="AX52" s="1269"/>
      <c r="AY52" s="1269"/>
      <c r="AZ52" s="1269"/>
      <c r="BA52" s="1269"/>
      <c r="BB52" s="1269"/>
      <c r="BC52" s="1269"/>
      <c r="BD52" s="1269"/>
      <c r="BE52" s="1269"/>
      <c r="BF52" s="1269"/>
      <c r="BG52" s="1269"/>
      <c r="BH52" s="1269"/>
      <c r="BI52" s="1269"/>
      <c r="BJ52" s="1269"/>
      <c r="BK52" s="1269"/>
      <c r="BL52" s="1269"/>
      <c r="BM52" s="1269"/>
      <c r="BN52" s="1269"/>
      <c r="BO52" s="1269"/>
      <c r="BP52" s="1267"/>
      <c r="BQ52" s="1267"/>
      <c r="BR52" s="1267"/>
      <c r="BS52" s="1267"/>
      <c r="BT52" s="1267"/>
      <c r="BU52" s="1267"/>
      <c r="BV52" s="1267"/>
      <c r="BW52" s="1267"/>
      <c r="BX52" s="1267"/>
      <c r="BY52" s="1267"/>
      <c r="BZ52" s="1267"/>
      <c r="CA52" s="1267"/>
      <c r="CB52" s="1267"/>
      <c r="CC52" s="1267"/>
      <c r="CD52" s="1267"/>
      <c r="CE52" s="1267"/>
      <c r="CF52" s="1267"/>
      <c r="CG52" s="1267"/>
      <c r="CH52" s="1267"/>
      <c r="CI52" s="1267"/>
      <c r="CJ52" s="1267"/>
      <c r="CK52" s="1267"/>
      <c r="CL52" s="1267"/>
      <c r="CM52" s="1267"/>
      <c r="CN52" s="1267"/>
      <c r="CO52" s="1267"/>
      <c r="CP52" s="1267"/>
      <c r="CQ52" s="1267"/>
      <c r="CR52" s="1267"/>
      <c r="CS52" s="1267"/>
      <c r="CT52" s="1267"/>
      <c r="CU52" s="1267"/>
      <c r="CV52" s="1267"/>
      <c r="CW52" s="1267"/>
      <c r="CX52" s="1267"/>
      <c r="CY52" s="1267"/>
      <c r="CZ52" s="1267"/>
      <c r="DA52" s="1267"/>
      <c r="DB52" s="1267"/>
      <c r="DC52" s="1267"/>
    </row>
    <row r="53" spans="1:109" ht="13" x14ac:dyDescent="0.2">
      <c r="A53" s="380"/>
      <c r="B53" s="372"/>
      <c r="G53" s="1272"/>
      <c r="H53" s="1272"/>
      <c r="I53" s="1262"/>
      <c r="J53" s="1262"/>
      <c r="K53" s="1268"/>
      <c r="L53" s="1268"/>
      <c r="M53" s="1268"/>
      <c r="N53" s="1268"/>
      <c r="AM53" s="381"/>
      <c r="AN53" s="1269"/>
      <c r="AO53" s="1269"/>
      <c r="AP53" s="1269"/>
      <c r="AQ53" s="1269"/>
      <c r="AR53" s="1269"/>
      <c r="AS53" s="1269"/>
      <c r="AT53" s="1269"/>
      <c r="AU53" s="1269"/>
      <c r="AV53" s="1269"/>
      <c r="AW53" s="1269"/>
      <c r="AX53" s="1269"/>
      <c r="AY53" s="1269"/>
      <c r="AZ53" s="1269"/>
      <c r="BA53" s="1269"/>
      <c r="BB53" s="1269" t="s">
        <v>584</v>
      </c>
      <c r="BC53" s="1269"/>
      <c r="BD53" s="1269"/>
      <c r="BE53" s="1269"/>
      <c r="BF53" s="1269"/>
      <c r="BG53" s="1269"/>
      <c r="BH53" s="1269"/>
      <c r="BI53" s="1269"/>
      <c r="BJ53" s="1269"/>
      <c r="BK53" s="1269"/>
      <c r="BL53" s="1269"/>
      <c r="BM53" s="1269"/>
      <c r="BN53" s="1269"/>
      <c r="BO53" s="1269"/>
      <c r="BP53" s="1267">
        <v>54.5</v>
      </c>
      <c r="BQ53" s="1267"/>
      <c r="BR53" s="1267"/>
      <c r="BS53" s="1267"/>
      <c r="BT53" s="1267"/>
      <c r="BU53" s="1267"/>
      <c r="BV53" s="1267"/>
      <c r="BW53" s="1267"/>
      <c r="BX53" s="1267">
        <v>54.8</v>
      </c>
      <c r="BY53" s="1267"/>
      <c r="BZ53" s="1267"/>
      <c r="CA53" s="1267"/>
      <c r="CB53" s="1267"/>
      <c r="CC53" s="1267"/>
      <c r="CD53" s="1267"/>
      <c r="CE53" s="1267"/>
      <c r="CF53" s="1267">
        <v>56.8</v>
      </c>
      <c r="CG53" s="1267"/>
      <c r="CH53" s="1267"/>
      <c r="CI53" s="1267"/>
      <c r="CJ53" s="1267"/>
      <c r="CK53" s="1267"/>
      <c r="CL53" s="1267"/>
      <c r="CM53" s="1267"/>
      <c r="CN53" s="1267">
        <v>57.8</v>
      </c>
      <c r="CO53" s="1267"/>
      <c r="CP53" s="1267"/>
      <c r="CQ53" s="1267"/>
      <c r="CR53" s="1267"/>
      <c r="CS53" s="1267"/>
      <c r="CT53" s="1267"/>
      <c r="CU53" s="1267"/>
      <c r="CV53" s="1267">
        <v>56.5</v>
      </c>
      <c r="CW53" s="1267"/>
      <c r="CX53" s="1267"/>
      <c r="CY53" s="1267"/>
      <c r="CZ53" s="1267"/>
      <c r="DA53" s="1267"/>
      <c r="DB53" s="1267"/>
      <c r="DC53" s="1267"/>
    </row>
    <row r="54" spans="1:109" ht="13" x14ac:dyDescent="0.2">
      <c r="A54" s="380"/>
      <c r="B54" s="372"/>
      <c r="G54" s="1272"/>
      <c r="H54" s="1272"/>
      <c r="I54" s="1262"/>
      <c r="J54" s="1262"/>
      <c r="K54" s="1268"/>
      <c r="L54" s="1268"/>
      <c r="M54" s="1268"/>
      <c r="N54" s="1268"/>
      <c r="AM54" s="381"/>
      <c r="AN54" s="1269"/>
      <c r="AO54" s="1269"/>
      <c r="AP54" s="1269"/>
      <c r="AQ54" s="1269"/>
      <c r="AR54" s="1269"/>
      <c r="AS54" s="1269"/>
      <c r="AT54" s="1269"/>
      <c r="AU54" s="1269"/>
      <c r="AV54" s="1269"/>
      <c r="AW54" s="1269"/>
      <c r="AX54" s="1269"/>
      <c r="AY54" s="1269"/>
      <c r="AZ54" s="1269"/>
      <c r="BA54" s="1269"/>
      <c r="BB54" s="1269"/>
      <c r="BC54" s="1269"/>
      <c r="BD54" s="1269"/>
      <c r="BE54" s="1269"/>
      <c r="BF54" s="1269"/>
      <c r="BG54" s="1269"/>
      <c r="BH54" s="1269"/>
      <c r="BI54" s="1269"/>
      <c r="BJ54" s="1269"/>
      <c r="BK54" s="1269"/>
      <c r="BL54" s="1269"/>
      <c r="BM54" s="1269"/>
      <c r="BN54" s="1269"/>
      <c r="BO54" s="1269"/>
      <c r="BP54" s="1267"/>
      <c r="BQ54" s="1267"/>
      <c r="BR54" s="1267"/>
      <c r="BS54" s="1267"/>
      <c r="BT54" s="1267"/>
      <c r="BU54" s="1267"/>
      <c r="BV54" s="1267"/>
      <c r="BW54" s="1267"/>
      <c r="BX54" s="1267"/>
      <c r="BY54" s="1267"/>
      <c r="BZ54" s="1267"/>
      <c r="CA54" s="1267"/>
      <c r="CB54" s="1267"/>
      <c r="CC54" s="1267"/>
      <c r="CD54" s="1267"/>
      <c r="CE54" s="1267"/>
      <c r="CF54" s="1267"/>
      <c r="CG54" s="1267"/>
      <c r="CH54" s="1267"/>
      <c r="CI54" s="1267"/>
      <c r="CJ54" s="1267"/>
      <c r="CK54" s="1267"/>
      <c r="CL54" s="1267"/>
      <c r="CM54" s="1267"/>
      <c r="CN54" s="1267"/>
      <c r="CO54" s="1267"/>
      <c r="CP54" s="1267"/>
      <c r="CQ54" s="1267"/>
      <c r="CR54" s="1267"/>
      <c r="CS54" s="1267"/>
      <c r="CT54" s="1267"/>
      <c r="CU54" s="1267"/>
      <c r="CV54" s="1267"/>
      <c r="CW54" s="1267"/>
      <c r="CX54" s="1267"/>
      <c r="CY54" s="1267"/>
      <c r="CZ54" s="1267"/>
      <c r="DA54" s="1267"/>
      <c r="DB54" s="1267"/>
      <c r="DC54" s="1267"/>
    </row>
    <row r="55" spans="1:109" ht="13" x14ac:dyDescent="0.2">
      <c r="A55" s="380"/>
      <c r="B55" s="372"/>
      <c r="G55" s="1262"/>
      <c r="H55" s="1262"/>
      <c r="I55" s="1262"/>
      <c r="J55" s="1262"/>
      <c r="K55" s="1268"/>
      <c r="L55" s="1268"/>
      <c r="M55" s="1268"/>
      <c r="N55" s="1268"/>
      <c r="AN55" s="1266" t="s">
        <v>585</v>
      </c>
      <c r="AO55" s="1266"/>
      <c r="AP55" s="1266"/>
      <c r="AQ55" s="1266"/>
      <c r="AR55" s="1266"/>
      <c r="AS55" s="1266"/>
      <c r="AT55" s="1266"/>
      <c r="AU55" s="1266"/>
      <c r="AV55" s="1266"/>
      <c r="AW55" s="1266"/>
      <c r="AX55" s="1266"/>
      <c r="AY55" s="1266"/>
      <c r="AZ55" s="1266"/>
      <c r="BA55" s="1266"/>
      <c r="BB55" s="1269" t="s">
        <v>583</v>
      </c>
      <c r="BC55" s="1269"/>
      <c r="BD55" s="1269"/>
      <c r="BE55" s="1269"/>
      <c r="BF55" s="1269"/>
      <c r="BG55" s="1269"/>
      <c r="BH55" s="1269"/>
      <c r="BI55" s="1269"/>
      <c r="BJ55" s="1269"/>
      <c r="BK55" s="1269"/>
      <c r="BL55" s="1269"/>
      <c r="BM55" s="1269"/>
      <c r="BN55" s="1269"/>
      <c r="BO55" s="1269"/>
      <c r="BP55" s="1267">
        <v>33.9</v>
      </c>
      <c r="BQ55" s="1267"/>
      <c r="BR55" s="1267"/>
      <c r="BS55" s="1267"/>
      <c r="BT55" s="1267"/>
      <c r="BU55" s="1267"/>
      <c r="BV55" s="1267"/>
      <c r="BW55" s="1267"/>
      <c r="BX55" s="1267">
        <v>31.5</v>
      </c>
      <c r="BY55" s="1267"/>
      <c r="BZ55" s="1267"/>
      <c r="CA55" s="1267"/>
      <c r="CB55" s="1267"/>
      <c r="CC55" s="1267"/>
      <c r="CD55" s="1267"/>
      <c r="CE55" s="1267"/>
      <c r="CF55" s="1267">
        <v>23.4</v>
      </c>
      <c r="CG55" s="1267"/>
      <c r="CH55" s="1267"/>
      <c r="CI55" s="1267"/>
      <c r="CJ55" s="1267"/>
      <c r="CK55" s="1267"/>
      <c r="CL55" s="1267"/>
      <c r="CM55" s="1267"/>
      <c r="CN55" s="1267">
        <v>18.2</v>
      </c>
      <c r="CO55" s="1267"/>
      <c r="CP55" s="1267"/>
      <c r="CQ55" s="1267"/>
      <c r="CR55" s="1267"/>
      <c r="CS55" s="1267"/>
      <c r="CT55" s="1267"/>
      <c r="CU55" s="1267"/>
      <c r="CV55" s="1267">
        <v>17.100000000000001</v>
      </c>
      <c r="CW55" s="1267"/>
      <c r="CX55" s="1267"/>
      <c r="CY55" s="1267"/>
      <c r="CZ55" s="1267"/>
      <c r="DA55" s="1267"/>
      <c r="DB55" s="1267"/>
      <c r="DC55" s="1267"/>
    </row>
    <row r="56" spans="1:109" ht="13" x14ac:dyDescent="0.2">
      <c r="A56" s="380"/>
      <c r="B56" s="372"/>
      <c r="G56" s="1262"/>
      <c r="H56" s="1262"/>
      <c r="I56" s="1262"/>
      <c r="J56" s="1262"/>
      <c r="K56" s="1268"/>
      <c r="L56" s="1268"/>
      <c r="M56" s="1268"/>
      <c r="N56" s="1268"/>
      <c r="AN56" s="1266"/>
      <c r="AO56" s="1266"/>
      <c r="AP56" s="1266"/>
      <c r="AQ56" s="1266"/>
      <c r="AR56" s="1266"/>
      <c r="AS56" s="1266"/>
      <c r="AT56" s="1266"/>
      <c r="AU56" s="1266"/>
      <c r="AV56" s="1266"/>
      <c r="AW56" s="1266"/>
      <c r="AX56" s="1266"/>
      <c r="AY56" s="1266"/>
      <c r="AZ56" s="1266"/>
      <c r="BA56" s="1266"/>
      <c r="BB56" s="1269"/>
      <c r="BC56" s="1269"/>
      <c r="BD56" s="1269"/>
      <c r="BE56" s="1269"/>
      <c r="BF56" s="1269"/>
      <c r="BG56" s="1269"/>
      <c r="BH56" s="1269"/>
      <c r="BI56" s="1269"/>
      <c r="BJ56" s="1269"/>
      <c r="BK56" s="1269"/>
      <c r="BL56" s="1269"/>
      <c r="BM56" s="1269"/>
      <c r="BN56" s="1269"/>
      <c r="BO56" s="1269"/>
      <c r="BP56" s="1267"/>
      <c r="BQ56" s="1267"/>
      <c r="BR56" s="1267"/>
      <c r="BS56" s="1267"/>
      <c r="BT56" s="1267"/>
      <c r="BU56" s="1267"/>
      <c r="BV56" s="1267"/>
      <c r="BW56" s="1267"/>
      <c r="BX56" s="1267"/>
      <c r="BY56" s="1267"/>
      <c r="BZ56" s="1267"/>
      <c r="CA56" s="1267"/>
      <c r="CB56" s="1267"/>
      <c r="CC56" s="1267"/>
      <c r="CD56" s="1267"/>
      <c r="CE56" s="1267"/>
      <c r="CF56" s="1267"/>
      <c r="CG56" s="1267"/>
      <c r="CH56" s="1267"/>
      <c r="CI56" s="1267"/>
      <c r="CJ56" s="1267"/>
      <c r="CK56" s="1267"/>
      <c r="CL56" s="1267"/>
      <c r="CM56" s="1267"/>
      <c r="CN56" s="1267"/>
      <c r="CO56" s="1267"/>
      <c r="CP56" s="1267"/>
      <c r="CQ56" s="1267"/>
      <c r="CR56" s="1267"/>
      <c r="CS56" s="1267"/>
      <c r="CT56" s="1267"/>
      <c r="CU56" s="1267"/>
      <c r="CV56" s="1267"/>
      <c r="CW56" s="1267"/>
      <c r="CX56" s="1267"/>
      <c r="CY56" s="1267"/>
      <c r="CZ56" s="1267"/>
      <c r="DA56" s="1267"/>
      <c r="DB56" s="1267"/>
      <c r="DC56" s="1267"/>
    </row>
    <row r="57" spans="1:109" s="380" customFormat="1" ht="13" x14ac:dyDescent="0.2">
      <c r="B57" s="384"/>
      <c r="G57" s="1262"/>
      <c r="H57" s="1262"/>
      <c r="I57" s="1271"/>
      <c r="J57" s="1271"/>
      <c r="K57" s="1268"/>
      <c r="L57" s="1268"/>
      <c r="M57" s="1268"/>
      <c r="N57" s="1268"/>
      <c r="AM57" s="366"/>
      <c r="AN57" s="1266"/>
      <c r="AO57" s="1266"/>
      <c r="AP57" s="1266"/>
      <c r="AQ57" s="1266"/>
      <c r="AR57" s="1266"/>
      <c r="AS57" s="1266"/>
      <c r="AT57" s="1266"/>
      <c r="AU57" s="1266"/>
      <c r="AV57" s="1266"/>
      <c r="AW57" s="1266"/>
      <c r="AX57" s="1266"/>
      <c r="AY57" s="1266"/>
      <c r="AZ57" s="1266"/>
      <c r="BA57" s="1266"/>
      <c r="BB57" s="1269" t="s">
        <v>584</v>
      </c>
      <c r="BC57" s="1269"/>
      <c r="BD57" s="1269"/>
      <c r="BE57" s="1269"/>
      <c r="BF57" s="1269"/>
      <c r="BG57" s="1269"/>
      <c r="BH57" s="1269"/>
      <c r="BI57" s="1269"/>
      <c r="BJ57" s="1269"/>
      <c r="BK57" s="1269"/>
      <c r="BL57" s="1269"/>
      <c r="BM57" s="1269"/>
      <c r="BN57" s="1269"/>
      <c r="BO57" s="1269"/>
      <c r="BP57" s="1267">
        <v>61.8</v>
      </c>
      <c r="BQ57" s="1267"/>
      <c r="BR57" s="1267"/>
      <c r="BS57" s="1267"/>
      <c r="BT57" s="1267"/>
      <c r="BU57" s="1267"/>
      <c r="BV57" s="1267"/>
      <c r="BW57" s="1267"/>
      <c r="BX57" s="1267">
        <v>62.9</v>
      </c>
      <c r="BY57" s="1267"/>
      <c r="BZ57" s="1267"/>
      <c r="CA57" s="1267"/>
      <c r="CB57" s="1267"/>
      <c r="CC57" s="1267"/>
      <c r="CD57" s="1267"/>
      <c r="CE57" s="1267"/>
      <c r="CF57" s="1267">
        <v>63.9</v>
      </c>
      <c r="CG57" s="1267"/>
      <c r="CH57" s="1267"/>
      <c r="CI57" s="1267"/>
      <c r="CJ57" s="1267"/>
      <c r="CK57" s="1267"/>
      <c r="CL57" s="1267"/>
      <c r="CM57" s="1267"/>
      <c r="CN57" s="1267">
        <v>64.900000000000006</v>
      </c>
      <c r="CO57" s="1267"/>
      <c r="CP57" s="1267"/>
      <c r="CQ57" s="1267"/>
      <c r="CR57" s="1267"/>
      <c r="CS57" s="1267"/>
      <c r="CT57" s="1267"/>
      <c r="CU57" s="1267"/>
      <c r="CV57" s="1267">
        <v>65.8</v>
      </c>
      <c r="CW57" s="1267"/>
      <c r="CX57" s="1267"/>
      <c r="CY57" s="1267"/>
      <c r="CZ57" s="1267"/>
      <c r="DA57" s="1267"/>
      <c r="DB57" s="1267"/>
      <c r="DC57" s="1267"/>
      <c r="DD57" s="385"/>
      <c r="DE57" s="384"/>
    </row>
    <row r="58" spans="1:109" s="380" customFormat="1" ht="13" x14ac:dyDescent="0.2">
      <c r="A58" s="366"/>
      <c r="B58" s="384"/>
      <c r="G58" s="1262"/>
      <c r="H58" s="1262"/>
      <c r="I58" s="1271"/>
      <c r="J58" s="1271"/>
      <c r="K58" s="1268"/>
      <c r="L58" s="1268"/>
      <c r="M58" s="1268"/>
      <c r="N58" s="1268"/>
      <c r="AM58" s="366"/>
      <c r="AN58" s="1266"/>
      <c r="AO58" s="1266"/>
      <c r="AP58" s="1266"/>
      <c r="AQ58" s="1266"/>
      <c r="AR58" s="1266"/>
      <c r="AS58" s="1266"/>
      <c r="AT58" s="1266"/>
      <c r="AU58" s="1266"/>
      <c r="AV58" s="1266"/>
      <c r="AW58" s="1266"/>
      <c r="AX58" s="1266"/>
      <c r="AY58" s="1266"/>
      <c r="AZ58" s="1266"/>
      <c r="BA58" s="1266"/>
      <c r="BB58" s="1269"/>
      <c r="BC58" s="1269"/>
      <c r="BD58" s="1269"/>
      <c r="BE58" s="1269"/>
      <c r="BF58" s="1269"/>
      <c r="BG58" s="1269"/>
      <c r="BH58" s="1269"/>
      <c r="BI58" s="1269"/>
      <c r="BJ58" s="1269"/>
      <c r="BK58" s="1269"/>
      <c r="BL58" s="1269"/>
      <c r="BM58" s="1269"/>
      <c r="BN58" s="1269"/>
      <c r="BO58" s="1269"/>
      <c r="BP58" s="1267"/>
      <c r="BQ58" s="1267"/>
      <c r="BR58" s="1267"/>
      <c r="BS58" s="1267"/>
      <c r="BT58" s="1267"/>
      <c r="BU58" s="1267"/>
      <c r="BV58" s="1267"/>
      <c r="BW58" s="1267"/>
      <c r="BX58" s="1267"/>
      <c r="BY58" s="1267"/>
      <c r="BZ58" s="1267"/>
      <c r="CA58" s="1267"/>
      <c r="CB58" s="1267"/>
      <c r="CC58" s="1267"/>
      <c r="CD58" s="1267"/>
      <c r="CE58" s="1267"/>
      <c r="CF58" s="1267"/>
      <c r="CG58" s="1267"/>
      <c r="CH58" s="1267"/>
      <c r="CI58" s="1267"/>
      <c r="CJ58" s="1267"/>
      <c r="CK58" s="1267"/>
      <c r="CL58" s="1267"/>
      <c r="CM58" s="1267"/>
      <c r="CN58" s="1267"/>
      <c r="CO58" s="1267"/>
      <c r="CP58" s="1267"/>
      <c r="CQ58" s="1267"/>
      <c r="CR58" s="1267"/>
      <c r="CS58" s="1267"/>
      <c r="CT58" s="1267"/>
      <c r="CU58" s="1267"/>
      <c r="CV58" s="1267"/>
      <c r="CW58" s="1267"/>
      <c r="CX58" s="1267"/>
      <c r="CY58" s="1267"/>
      <c r="CZ58" s="1267"/>
      <c r="DA58" s="1267"/>
      <c r="DB58" s="1267"/>
      <c r="DC58" s="1267"/>
      <c r="DD58" s="385"/>
      <c r="DE58" s="384"/>
    </row>
    <row r="59" spans="1:109" s="380" customFormat="1" ht="13"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5" x14ac:dyDescent="0.2">
      <c r="B63" s="391" t="s">
        <v>586</v>
      </c>
    </row>
    <row r="64" spans="1:109" ht="13" x14ac:dyDescent="0.2">
      <c r="B64" s="372"/>
      <c r="G64" s="379"/>
      <c r="I64" s="392"/>
      <c r="J64" s="392"/>
      <c r="K64" s="392"/>
      <c r="L64" s="392"/>
      <c r="M64" s="392"/>
      <c r="N64" s="393"/>
      <c r="AM64" s="379"/>
      <c r="AN64" s="379" t="s">
        <v>580</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 x14ac:dyDescent="0.2">
      <c r="B65" s="372"/>
      <c r="AN65" s="1253" t="s">
        <v>587</v>
      </c>
      <c r="AO65" s="1254"/>
      <c r="AP65" s="1254"/>
      <c r="AQ65" s="1254"/>
      <c r="AR65" s="1254"/>
      <c r="AS65" s="1254"/>
      <c r="AT65" s="1254"/>
      <c r="AU65" s="1254"/>
      <c r="AV65" s="1254"/>
      <c r="AW65" s="1254"/>
      <c r="AX65" s="1254"/>
      <c r="AY65" s="1254"/>
      <c r="AZ65" s="1254"/>
      <c r="BA65" s="1254"/>
      <c r="BB65" s="1254"/>
      <c r="BC65" s="1254"/>
      <c r="BD65" s="1254"/>
      <c r="BE65" s="1254"/>
      <c r="BF65" s="1254"/>
      <c r="BG65" s="1254"/>
      <c r="BH65" s="1254"/>
      <c r="BI65" s="1254"/>
      <c r="BJ65" s="1254"/>
      <c r="BK65" s="1254"/>
      <c r="BL65" s="1254"/>
      <c r="BM65" s="1254"/>
      <c r="BN65" s="1254"/>
      <c r="BO65" s="1254"/>
      <c r="BP65" s="1254"/>
      <c r="BQ65" s="1254"/>
      <c r="BR65" s="1254"/>
      <c r="BS65" s="1254"/>
      <c r="BT65" s="1254"/>
      <c r="BU65" s="1254"/>
      <c r="BV65" s="1254"/>
      <c r="BW65" s="1254"/>
      <c r="BX65" s="1254"/>
      <c r="BY65" s="1254"/>
      <c r="BZ65" s="1254"/>
      <c r="CA65" s="1254"/>
      <c r="CB65" s="1254"/>
      <c r="CC65" s="1254"/>
      <c r="CD65" s="1254"/>
      <c r="CE65" s="1254"/>
      <c r="CF65" s="1254"/>
      <c r="CG65" s="1254"/>
      <c r="CH65" s="1254"/>
      <c r="CI65" s="1254"/>
      <c r="CJ65" s="1254"/>
      <c r="CK65" s="1254"/>
      <c r="CL65" s="1254"/>
      <c r="CM65" s="1254"/>
      <c r="CN65" s="1254"/>
      <c r="CO65" s="1254"/>
      <c r="CP65" s="1254"/>
      <c r="CQ65" s="1254"/>
      <c r="CR65" s="1254"/>
      <c r="CS65" s="1254"/>
      <c r="CT65" s="1254"/>
      <c r="CU65" s="1254"/>
      <c r="CV65" s="1254"/>
      <c r="CW65" s="1254"/>
      <c r="CX65" s="1254"/>
      <c r="CY65" s="1254"/>
      <c r="CZ65" s="1254"/>
      <c r="DA65" s="1254"/>
      <c r="DB65" s="1254"/>
      <c r="DC65" s="1255"/>
    </row>
    <row r="66" spans="2:107" ht="13" x14ac:dyDescent="0.2">
      <c r="B66" s="372"/>
      <c r="AN66" s="1256"/>
      <c r="AO66" s="1257"/>
      <c r="AP66" s="1257"/>
      <c r="AQ66" s="1257"/>
      <c r="AR66" s="1257"/>
      <c r="AS66" s="1257"/>
      <c r="AT66" s="1257"/>
      <c r="AU66" s="1257"/>
      <c r="AV66" s="1257"/>
      <c r="AW66" s="1257"/>
      <c r="AX66" s="1257"/>
      <c r="AY66" s="1257"/>
      <c r="AZ66" s="1257"/>
      <c r="BA66" s="1257"/>
      <c r="BB66" s="1257"/>
      <c r="BC66" s="1257"/>
      <c r="BD66" s="1257"/>
      <c r="BE66" s="1257"/>
      <c r="BF66" s="1257"/>
      <c r="BG66" s="1257"/>
      <c r="BH66" s="1257"/>
      <c r="BI66" s="1257"/>
      <c r="BJ66" s="1257"/>
      <c r="BK66" s="1257"/>
      <c r="BL66" s="1257"/>
      <c r="BM66" s="1257"/>
      <c r="BN66" s="1257"/>
      <c r="BO66" s="1257"/>
      <c r="BP66" s="1257"/>
      <c r="BQ66" s="1257"/>
      <c r="BR66" s="1257"/>
      <c r="BS66" s="1257"/>
      <c r="BT66" s="1257"/>
      <c r="BU66" s="1257"/>
      <c r="BV66" s="1257"/>
      <c r="BW66" s="1257"/>
      <c r="BX66" s="1257"/>
      <c r="BY66" s="1257"/>
      <c r="BZ66" s="1257"/>
      <c r="CA66" s="1257"/>
      <c r="CB66" s="1257"/>
      <c r="CC66" s="1257"/>
      <c r="CD66" s="1257"/>
      <c r="CE66" s="1257"/>
      <c r="CF66" s="1257"/>
      <c r="CG66" s="1257"/>
      <c r="CH66" s="1257"/>
      <c r="CI66" s="1257"/>
      <c r="CJ66" s="1257"/>
      <c r="CK66" s="1257"/>
      <c r="CL66" s="1257"/>
      <c r="CM66" s="1257"/>
      <c r="CN66" s="1257"/>
      <c r="CO66" s="1257"/>
      <c r="CP66" s="1257"/>
      <c r="CQ66" s="1257"/>
      <c r="CR66" s="1257"/>
      <c r="CS66" s="1257"/>
      <c r="CT66" s="1257"/>
      <c r="CU66" s="1257"/>
      <c r="CV66" s="1257"/>
      <c r="CW66" s="1257"/>
      <c r="CX66" s="1257"/>
      <c r="CY66" s="1257"/>
      <c r="CZ66" s="1257"/>
      <c r="DA66" s="1257"/>
      <c r="DB66" s="1257"/>
      <c r="DC66" s="1258"/>
    </row>
    <row r="67" spans="2:107" ht="13" x14ac:dyDescent="0.2">
      <c r="B67" s="372"/>
      <c r="AN67" s="1256"/>
      <c r="AO67" s="1257"/>
      <c r="AP67" s="1257"/>
      <c r="AQ67" s="1257"/>
      <c r="AR67" s="1257"/>
      <c r="AS67" s="1257"/>
      <c r="AT67" s="1257"/>
      <c r="AU67" s="1257"/>
      <c r="AV67" s="1257"/>
      <c r="AW67" s="1257"/>
      <c r="AX67" s="1257"/>
      <c r="AY67" s="1257"/>
      <c r="AZ67" s="1257"/>
      <c r="BA67" s="1257"/>
      <c r="BB67" s="1257"/>
      <c r="BC67" s="1257"/>
      <c r="BD67" s="1257"/>
      <c r="BE67" s="1257"/>
      <c r="BF67" s="1257"/>
      <c r="BG67" s="1257"/>
      <c r="BH67" s="1257"/>
      <c r="BI67" s="1257"/>
      <c r="BJ67" s="1257"/>
      <c r="BK67" s="1257"/>
      <c r="BL67" s="1257"/>
      <c r="BM67" s="1257"/>
      <c r="BN67" s="1257"/>
      <c r="BO67" s="1257"/>
      <c r="BP67" s="1257"/>
      <c r="BQ67" s="1257"/>
      <c r="BR67" s="1257"/>
      <c r="BS67" s="1257"/>
      <c r="BT67" s="1257"/>
      <c r="BU67" s="1257"/>
      <c r="BV67" s="1257"/>
      <c r="BW67" s="1257"/>
      <c r="BX67" s="1257"/>
      <c r="BY67" s="1257"/>
      <c r="BZ67" s="1257"/>
      <c r="CA67" s="1257"/>
      <c r="CB67" s="1257"/>
      <c r="CC67" s="1257"/>
      <c r="CD67" s="1257"/>
      <c r="CE67" s="1257"/>
      <c r="CF67" s="1257"/>
      <c r="CG67" s="1257"/>
      <c r="CH67" s="1257"/>
      <c r="CI67" s="1257"/>
      <c r="CJ67" s="1257"/>
      <c r="CK67" s="1257"/>
      <c r="CL67" s="1257"/>
      <c r="CM67" s="1257"/>
      <c r="CN67" s="1257"/>
      <c r="CO67" s="1257"/>
      <c r="CP67" s="1257"/>
      <c r="CQ67" s="1257"/>
      <c r="CR67" s="1257"/>
      <c r="CS67" s="1257"/>
      <c r="CT67" s="1257"/>
      <c r="CU67" s="1257"/>
      <c r="CV67" s="1257"/>
      <c r="CW67" s="1257"/>
      <c r="CX67" s="1257"/>
      <c r="CY67" s="1257"/>
      <c r="CZ67" s="1257"/>
      <c r="DA67" s="1257"/>
      <c r="DB67" s="1257"/>
      <c r="DC67" s="1258"/>
    </row>
    <row r="68" spans="2:107" ht="13" x14ac:dyDescent="0.2">
      <c r="B68" s="372"/>
      <c r="AN68" s="1256"/>
      <c r="AO68" s="1257"/>
      <c r="AP68" s="1257"/>
      <c r="AQ68" s="1257"/>
      <c r="AR68" s="1257"/>
      <c r="AS68" s="1257"/>
      <c r="AT68" s="1257"/>
      <c r="AU68" s="1257"/>
      <c r="AV68" s="1257"/>
      <c r="AW68" s="1257"/>
      <c r="AX68" s="1257"/>
      <c r="AY68" s="1257"/>
      <c r="AZ68" s="1257"/>
      <c r="BA68" s="1257"/>
      <c r="BB68" s="1257"/>
      <c r="BC68" s="1257"/>
      <c r="BD68" s="1257"/>
      <c r="BE68" s="1257"/>
      <c r="BF68" s="1257"/>
      <c r="BG68" s="1257"/>
      <c r="BH68" s="1257"/>
      <c r="BI68" s="1257"/>
      <c r="BJ68" s="1257"/>
      <c r="BK68" s="1257"/>
      <c r="BL68" s="1257"/>
      <c r="BM68" s="1257"/>
      <c r="BN68" s="1257"/>
      <c r="BO68" s="1257"/>
      <c r="BP68" s="1257"/>
      <c r="BQ68" s="1257"/>
      <c r="BR68" s="1257"/>
      <c r="BS68" s="1257"/>
      <c r="BT68" s="1257"/>
      <c r="BU68" s="1257"/>
      <c r="BV68" s="1257"/>
      <c r="BW68" s="1257"/>
      <c r="BX68" s="1257"/>
      <c r="BY68" s="1257"/>
      <c r="BZ68" s="1257"/>
      <c r="CA68" s="1257"/>
      <c r="CB68" s="1257"/>
      <c r="CC68" s="1257"/>
      <c r="CD68" s="1257"/>
      <c r="CE68" s="1257"/>
      <c r="CF68" s="1257"/>
      <c r="CG68" s="1257"/>
      <c r="CH68" s="1257"/>
      <c r="CI68" s="1257"/>
      <c r="CJ68" s="1257"/>
      <c r="CK68" s="1257"/>
      <c r="CL68" s="1257"/>
      <c r="CM68" s="1257"/>
      <c r="CN68" s="1257"/>
      <c r="CO68" s="1257"/>
      <c r="CP68" s="1257"/>
      <c r="CQ68" s="1257"/>
      <c r="CR68" s="1257"/>
      <c r="CS68" s="1257"/>
      <c r="CT68" s="1257"/>
      <c r="CU68" s="1257"/>
      <c r="CV68" s="1257"/>
      <c r="CW68" s="1257"/>
      <c r="CX68" s="1257"/>
      <c r="CY68" s="1257"/>
      <c r="CZ68" s="1257"/>
      <c r="DA68" s="1257"/>
      <c r="DB68" s="1257"/>
      <c r="DC68" s="1258"/>
    </row>
    <row r="69" spans="2:107" ht="13" x14ac:dyDescent="0.2">
      <c r="B69" s="372"/>
      <c r="AN69" s="1259"/>
      <c r="AO69" s="1260"/>
      <c r="AP69" s="1260"/>
      <c r="AQ69" s="1260"/>
      <c r="AR69" s="1260"/>
      <c r="AS69" s="1260"/>
      <c r="AT69" s="1260"/>
      <c r="AU69" s="1260"/>
      <c r="AV69" s="1260"/>
      <c r="AW69" s="1260"/>
      <c r="AX69" s="1260"/>
      <c r="AY69" s="1260"/>
      <c r="AZ69" s="1260"/>
      <c r="BA69" s="1260"/>
      <c r="BB69" s="1260"/>
      <c r="BC69" s="1260"/>
      <c r="BD69" s="1260"/>
      <c r="BE69" s="1260"/>
      <c r="BF69" s="1260"/>
      <c r="BG69" s="1260"/>
      <c r="BH69" s="1260"/>
      <c r="BI69" s="1260"/>
      <c r="BJ69" s="1260"/>
      <c r="BK69" s="1260"/>
      <c r="BL69" s="1260"/>
      <c r="BM69" s="1260"/>
      <c r="BN69" s="1260"/>
      <c r="BO69" s="1260"/>
      <c r="BP69" s="1260"/>
      <c r="BQ69" s="1260"/>
      <c r="BR69" s="1260"/>
      <c r="BS69" s="1260"/>
      <c r="BT69" s="1260"/>
      <c r="BU69" s="1260"/>
      <c r="BV69" s="1260"/>
      <c r="BW69" s="1260"/>
      <c r="BX69" s="1260"/>
      <c r="BY69" s="1260"/>
      <c r="BZ69" s="1260"/>
      <c r="CA69" s="1260"/>
      <c r="CB69" s="1260"/>
      <c r="CC69" s="1260"/>
      <c r="CD69" s="1260"/>
      <c r="CE69" s="1260"/>
      <c r="CF69" s="1260"/>
      <c r="CG69" s="1260"/>
      <c r="CH69" s="1260"/>
      <c r="CI69" s="1260"/>
      <c r="CJ69" s="1260"/>
      <c r="CK69" s="1260"/>
      <c r="CL69" s="1260"/>
      <c r="CM69" s="1260"/>
      <c r="CN69" s="1260"/>
      <c r="CO69" s="1260"/>
      <c r="CP69" s="1260"/>
      <c r="CQ69" s="1260"/>
      <c r="CR69" s="1260"/>
      <c r="CS69" s="1260"/>
      <c r="CT69" s="1260"/>
      <c r="CU69" s="1260"/>
      <c r="CV69" s="1260"/>
      <c r="CW69" s="1260"/>
      <c r="CX69" s="1260"/>
      <c r="CY69" s="1260"/>
      <c r="CZ69" s="1260"/>
      <c r="DA69" s="1260"/>
      <c r="DB69" s="1260"/>
      <c r="DC69" s="1261"/>
    </row>
    <row r="70" spans="2:107" ht="13"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 x14ac:dyDescent="0.2">
      <c r="B71" s="372"/>
      <c r="G71" s="397"/>
      <c r="I71" s="398"/>
      <c r="J71" s="395"/>
      <c r="K71" s="395"/>
      <c r="L71" s="396"/>
      <c r="M71" s="395"/>
      <c r="N71" s="396"/>
      <c r="AM71" s="397"/>
      <c r="AN71" s="366" t="s">
        <v>581</v>
      </c>
    </row>
    <row r="72" spans="2:107" ht="13" x14ac:dyDescent="0.2">
      <c r="B72" s="372"/>
      <c r="G72" s="1262"/>
      <c r="H72" s="1262"/>
      <c r="I72" s="1262"/>
      <c r="J72" s="1262"/>
      <c r="K72" s="382"/>
      <c r="L72" s="382"/>
      <c r="M72" s="383"/>
      <c r="N72" s="383"/>
      <c r="AN72" s="1263"/>
      <c r="AO72" s="1264"/>
      <c r="AP72" s="1264"/>
      <c r="AQ72" s="1264"/>
      <c r="AR72" s="1264"/>
      <c r="AS72" s="1264"/>
      <c r="AT72" s="1264"/>
      <c r="AU72" s="1264"/>
      <c r="AV72" s="1264"/>
      <c r="AW72" s="1264"/>
      <c r="AX72" s="1264"/>
      <c r="AY72" s="1264"/>
      <c r="AZ72" s="1264"/>
      <c r="BA72" s="1264"/>
      <c r="BB72" s="1264"/>
      <c r="BC72" s="1264"/>
      <c r="BD72" s="1264"/>
      <c r="BE72" s="1264"/>
      <c r="BF72" s="1264"/>
      <c r="BG72" s="1264"/>
      <c r="BH72" s="1264"/>
      <c r="BI72" s="1264"/>
      <c r="BJ72" s="1264"/>
      <c r="BK72" s="1264"/>
      <c r="BL72" s="1264"/>
      <c r="BM72" s="1264"/>
      <c r="BN72" s="1264"/>
      <c r="BO72" s="1265"/>
      <c r="BP72" s="1266" t="s">
        <v>535</v>
      </c>
      <c r="BQ72" s="1266"/>
      <c r="BR72" s="1266"/>
      <c r="BS72" s="1266"/>
      <c r="BT72" s="1266"/>
      <c r="BU72" s="1266"/>
      <c r="BV72" s="1266"/>
      <c r="BW72" s="1266"/>
      <c r="BX72" s="1266" t="s">
        <v>536</v>
      </c>
      <c r="BY72" s="1266"/>
      <c r="BZ72" s="1266"/>
      <c r="CA72" s="1266"/>
      <c r="CB72" s="1266"/>
      <c r="CC72" s="1266"/>
      <c r="CD72" s="1266"/>
      <c r="CE72" s="1266"/>
      <c r="CF72" s="1266" t="s">
        <v>537</v>
      </c>
      <c r="CG72" s="1266"/>
      <c r="CH72" s="1266"/>
      <c r="CI72" s="1266"/>
      <c r="CJ72" s="1266"/>
      <c r="CK72" s="1266"/>
      <c r="CL72" s="1266"/>
      <c r="CM72" s="1266"/>
      <c r="CN72" s="1266" t="s">
        <v>538</v>
      </c>
      <c r="CO72" s="1266"/>
      <c r="CP72" s="1266"/>
      <c r="CQ72" s="1266"/>
      <c r="CR72" s="1266"/>
      <c r="CS72" s="1266"/>
      <c r="CT72" s="1266"/>
      <c r="CU72" s="1266"/>
      <c r="CV72" s="1266" t="s">
        <v>539</v>
      </c>
      <c r="CW72" s="1266"/>
      <c r="CX72" s="1266"/>
      <c r="CY72" s="1266"/>
      <c r="CZ72" s="1266"/>
      <c r="DA72" s="1266"/>
      <c r="DB72" s="1266"/>
      <c r="DC72" s="1266"/>
    </row>
    <row r="73" spans="2:107" ht="13" x14ac:dyDescent="0.2">
      <c r="B73" s="372"/>
      <c r="G73" s="1272"/>
      <c r="H73" s="1272"/>
      <c r="I73" s="1272"/>
      <c r="J73" s="1272"/>
      <c r="K73" s="1273"/>
      <c r="L73" s="1273"/>
      <c r="M73" s="1273"/>
      <c r="N73" s="1273"/>
      <c r="AM73" s="381"/>
      <c r="AN73" s="1269" t="s">
        <v>582</v>
      </c>
      <c r="AO73" s="1269"/>
      <c r="AP73" s="1269"/>
      <c r="AQ73" s="1269"/>
      <c r="AR73" s="1269"/>
      <c r="AS73" s="1269"/>
      <c r="AT73" s="1269"/>
      <c r="AU73" s="1269"/>
      <c r="AV73" s="1269"/>
      <c r="AW73" s="1269"/>
      <c r="AX73" s="1269"/>
      <c r="AY73" s="1269"/>
      <c r="AZ73" s="1269"/>
      <c r="BA73" s="1269"/>
      <c r="BB73" s="1269" t="s">
        <v>583</v>
      </c>
      <c r="BC73" s="1269"/>
      <c r="BD73" s="1269"/>
      <c r="BE73" s="1269"/>
      <c r="BF73" s="1269"/>
      <c r="BG73" s="1269"/>
      <c r="BH73" s="1269"/>
      <c r="BI73" s="1269"/>
      <c r="BJ73" s="1269"/>
      <c r="BK73" s="1269"/>
      <c r="BL73" s="1269"/>
      <c r="BM73" s="1269"/>
      <c r="BN73" s="1269"/>
      <c r="BO73" s="1269"/>
      <c r="BP73" s="1267">
        <v>0</v>
      </c>
      <c r="BQ73" s="1267"/>
      <c r="BR73" s="1267"/>
      <c r="BS73" s="1267"/>
      <c r="BT73" s="1267"/>
      <c r="BU73" s="1267"/>
      <c r="BV73" s="1267"/>
      <c r="BW73" s="1267"/>
      <c r="BX73" s="1267">
        <v>9.9</v>
      </c>
      <c r="BY73" s="1267"/>
      <c r="BZ73" s="1267"/>
      <c r="CA73" s="1267"/>
      <c r="CB73" s="1267"/>
      <c r="CC73" s="1267"/>
      <c r="CD73" s="1267"/>
      <c r="CE73" s="1267"/>
      <c r="CF73" s="1267">
        <v>19.2</v>
      </c>
      <c r="CG73" s="1267"/>
      <c r="CH73" s="1267"/>
      <c r="CI73" s="1267"/>
      <c r="CJ73" s="1267"/>
      <c r="CK73" s="1267"/>
      <c r="CL73" s="1267"/>
      <c r="CM73" s="1267"/>
      <c r="CN73" s="1267">
        <v>43.1</v>
      </c>
      <c r="CO73" s="1267"/>
      <c r="CP73" s="1267"/>
      <c r="CQ73" s="1267"/>
      <c r="CR73" s="1267"/>
      <c r="CS73" s="1267"/>
      <c r="CT73" s="1267"/>
      <c r="CU73" s="1267"/>
      <c r="CV73" s="1267">
        <v>44.1</v>
      </c>
      <c r="CW73" s="1267"/>
      <c r="CX73" s="1267"/>
      <c r="CY73" s="1267"/>
      <c r="CZ73" s="1267"/>
      <c r="DA73" s="1267"/>
      <c r="DB73" s="1267"/>
      <c r="DC73" s="1267"/>
    </row>
    <row r="74" spans="2:107" ht="13" x14ac:dyDescent="0.2">
      <c r="B74" s="372"/>
      <c r="G74" s="1272"/>
      <c r="H74" s="1272"/>
      <c r="I74" s="1272"/>
      <c r="J74" s="1272"/>
      <c r="K74" s="1273"/>
      <c r="L74" s="1273"/>
      <c r="M74" s="1273"/>
      <c r="N74" s="1273"/>
      <c r="AM74" s="381"/>
      <c r="AN74" s="1269"/>
      <c r="AO74" s="1269"/>
      <c r="AP74" s="1269"/>
      <c r="AQ74" s="1269"/>
      <c r="AR74" s="1269"/>
      <c r="AS74" s="1269"/>
      <c r="AT74" s="1269"/>
      <c r="AU74" s="1269"/>
      <c r="AV74" s="1269"/>
      <c r="AW74" s="1269"/>
      <c r="AX74" s="1269"/>
      <c r="AY74" s="1269"/>
      <c r="AZ74" s="1269"/>
      <c r="BA74" s="1269"/>
      <c r="BB74" s="1269"/>
      <c r="BC74" s="1269"/>
      <c r="BD74" s="1269"/>
      <c r="BE74" s="1269"/>
      <c r="BF74" s="1269"/>
      <c r="BG74" s="1269"/>
      <c r="BH74" s="1269"/>
      <c r="BI74" s="1269"/>
      <c r="BJ74" s="1269"/>
      <c r="BK74" s="1269"/>
      <c r="BL74" s="1269"/>
      <c r="BM74" s="1269"/>
      <c r="BN74" s="1269"/>
      <c r="BO74" s="1269"/>
      <c r="BP74" s="1267"/>
      <c r="BQ74" s="1267"/>
      <c r="BR74" s="1267"/>
      <c r="BS74" s="1267"/>
      <c r="BT74" s="1267"/>
      <c r="BU74" s="1267"/>
      <c r="BV74" s="1267"/>
      <c r="BW74" s="1267"/>
      <c r="BX74" s="1267"/>
      <c r="BY74" s="1267"/>
      <c r="BZ74" s="1267"/>
      <c r="CA74" s="1267"/>
      <c r="CB74" s="1267"/>
      <c r="CC74" s="1267"/>
      <c r="CD74" s="1267"/>
      <c r="CE74" s="1267"/>
      <c r="CF74" s="1267"/>
      <c r="CG74" s="1267"/>
      <c r="CH74" s="1267"/>
      <c r="CI74" s="1267"/>
      <c r="CJ74" s="1267"/>
      <c r="CK74" s="1267"/>
      <c r="CL74" s="1267"/>
      <c r="CM74" s="1267"/>
      <c r="CN74" s="1267"/>
      <c r="CO74" s="1267"/>
      <c r="CP74" s="1267"/>
      <c r="CQ74" s="1267"/>
      <c r="CR74" s="1267"/>
      <c r="CS74" s="1267"/>
      <c r="CT74" s="1267"/>
      <c r="CU74" s="1267"/>
      <c r="CV74" s="1267"/>
      <c r="CW74" s="1267"/>
      <c r="CX74" s="1267"/>
      <c r="CY74" s="1267"/>
      <c r="CZ74" s="1267"/>
      <c r="DA74" s="1267"/>
      <c r="DB74" s="1267"/>
      <c r="DC74" s="1267"/>
    </row>
    <row r="75" spans="2:107" ht="13" x14ac:dyDescent="0.2">
      <c r="B75" s="372"/>
      <c r="G75" s="1272"/>
      <c r="H75" s="1272"/>
      <c r="I75" s="1262"/>
      <c r="J75" s="1262"/>
      <c r="K75" s="1268"/>
      <c r="L75" s="1268"/>
      <c r="M75" s="1268"/>
      <c r="N75" s="1268"/>
      <c r="AM75" s="381"/>
      <c r="AN75" s="1269"/>
      <c r="AO75" s="1269"/>
      <c r="AP75" s="1269"/>
      <c r="AQ75" s="1269"/>
      <c r="AR75" s="1269"/>
      <c r="AS75" s="1269"/>
      <c r="AT75" s="1269"/>
      <c r="AU75" s="1269"/>
      <c r="AV75" s="1269"/>
      <c r="AW75" s="1269"/>
      <c r="AX75" s="1269"/>
      <c r="AY75" s="1269"/>
      <c r="AZ75" s="1269"/>
      <c r="BA75" s="1269"/>
      <c r="BB75" s="1269" t="s">
        <v>588</v>
      </c>
      <c r="BC75" s="1269"/>
      <c r="BD75" s="1269"/>
      <c r="BE75" s="1269"/>
      <c r="BF75" s="1269"/>
      <c r="BG75" s="1269"/>
      <c r="BH75" s="1269"/>
      <c r="BI75" s="1269"/>
      <c r="BJ75" s="1269"/>
      <c r="BK75" s="1269"/>
      <c r="BL75" s="1269"/>
      <c r="BM75" s="1269"/>
      <c r="BN75" s="1269"/>
      <c r="BO75" s="1269"/>
      <c r="BP75" s="1267">
        <v>5.3</v>
      </c>
      <c r="BQ75" s="1267"/>
      <c r="BR75" s="1267"/>
      <c r="BS75" s="1267"/>
      <c r="BT75" s="1267"/>
      <c r="BU75" s="1267"/>
      <c r="BV75" s="1267"/>
      <c r="BW75" s="1267"/>
      <c r="BX75" s="1267">
        <v>4.4000000000000004</v>
      </c>
      <c r="BY75" s="1267"/>
      <c r="BZ75" s="1267"/>
      <c r="CA75" s="1267"/>
      <c r="CB75" s="1267"/>
      <c r="CC75" s="1267"/>
      <c r="CD75" s="1267"/>
      <c r="CE75" s="1267"/>
      <c r="CF75" s="1267">
        <v>4.0999999999999996</v>
      </c>
      <c r="CG75" s="1267"/>
      <c r="CH75" s="1267"/>
      <c r="CI75" s="1267"/>
      <c r="CJ75" s="1267"/>
      <c r="CK75" s="1267"/>
      <c r="CL75" s="1267"/>
      <c r="CM75" s="1267"/>
      <c r="CN75" s="1267">
        <v>3.9</v>
      </c>
      <c r="CO75" s="1267"/>
      <c r="CP75" s="1267"/>
      <c r="CQ75" s="1267"/>
      <c r="CR75" s="1267"/>
      <c r="CS75" s="1267"/>
      <c r="CT75" s="1267"/>
      <c r="CU75" s="1267"/>
      <c r="CV75" s="1267">
        <v>3.9</v>
      </c>
      <c r="CW75" s="1267"/>
      <c r="CX75" s="1267"/>
      <c r="CY75" s="1267"/>
      <c r="CZ75" s="1267"/>
      <c r="DA75" s="1267"/>
      <c r="DB75" s="1267"/>
      <c r="DC75" s="1267"/>
    </row>
    <row r="76" spans="2:107" ht="13" x14ac:dyDescent="0.2">
      <c r="B76" s="372"/>
      <c r="G76" s="1272"/>
      <c r="H76" s="1272"/>
      <c r="I76" s="1262"/>
      <c r="J76" s="1262"/>
      <c r="K76" s="1268"/>
      <c r="L76" s="1268"/>
      <c r="M76" s="1268"/>
      <c r="N76" s="1268"/>
      <c r="AM76" s="381"/>
      <c r="AN76" s="1269"/>
      <c r="AO76" s="1269"/>
      <c r="AP76" s="1269"/>
      <c r="AQ76" s="1269"/>
      <c r="AR76" s="1269"/>
      <c r="AS76" s="1269"/>
      <c r="AT76" s="1269"/>
      <c r="AU76" s="1269"/>
      <c r="AV76" s="1269"/>
      <c r="AW76" s="1269"/>
      <c r="AX76" s="1269"/>
      <c r="AY76" s="1269"/>
      <c r="AZ76" s="1269"/>
      <c r="BA76" s="1269"/>
      <c r="BB76" s="1269"/>
      <c r="BC76" s="1269"/>
      <c r="BD76" s="1269"/>
      <c r="BE76" s="1269"/>
      <c r="BF76" s="1269"/>
      <c r="BG76" s="1269"/>
      <c r="BH76" s="1269"/>
      <c r="BI76" s="1269"/>
      <c r="BJ76" s="1269"/>
      <c r="BK76" s="1269"/>
      <c r="BL76" s="1269"/>
      <c r="BM76" s="1269"/>
      <c r="BN76" s="1269"/>
      <c r="BO76" s="1269"/>
      <c r="BP76" s="1267"/>
      <c r="BQ76" s="1267"/>
      <c r="BR76" s="1267"/>
      <c r="BS76" s="1267"/>
      <c r="BT76" s="1267"/>
      <c r="BU76" s="1267"/>
      <c r="BV76" s="1267"/>
      <c r="BW76" s="1267"/>
      <c r="BX76" s="1267"/>
      <c r="BY76" s="1267"/>
      <c r="BZ76" s="1267"/>
      <c r="CA76" s="1267"/>
      <c r="CB76" s="1267"/>
      <c r="CC76" s="1267"/>
      <c r="CD76" s="1267"/>
      <c r="CE76" s="1267"/>
      <c r="CF76" s="1267"/>
      <c r="CG76" s="1267"/>
      <c r="CH76" s="1267"/>
      <c r="CI76" s="1267"/>
      <c r="CJ76" s="1267"/>
      <c r="CK76" s="1267"/>
      <c r="CL76" s="1267"/>
      <c r="CM76" s="1267"/>
      <c r="CN76" s="1267"/>
      <c r="CO76" s="1267"/>
      <c r="CP76" s="1267"/>
      <c r="CQ76" s="1267"/>
      <c r="CR76" s="1267"/>
      <c r="CS76" s="1267"/>
      <c r="CT76" s="1267"/>
      <c r="CU76" s="1267"/>
      <c r="CV76" s="1267"/>
      <c r="CW76" s="1267"/>
      <c r="CX76" s="1267"/>
      <c r="CY76" s="1267"/>
      <c r="CZ76" s="1267"/>
      <c r="DA76" s="1267"/>
      <c r="DB76" s="1267"/>
      <c r="DC76" s="1267"/>
    </row>
    <row r="77" spans="2:107" ht="13" x14ac:dyDescent="0.2">
      <c r="B77" s="372"/>
      <c r="G77" s="1262"/>
      <c r="H77" s="1262"/>
      <c r="I77" s="1262"/>
      <c r="J77" s="1262"/>
      <c r="K77" s="1273"/>
      <c r="L77" s="1273"/>
      <c r="M77" s="1273"/>
      <c r="N77" s="1273"/>
      <c r="AN77" s="1266" t="s">
        <v>585</v>
      </c>
      <c r="AO77" s="1266"/>
      <c r="AP77" s="1266"/>
      <c r="AQ77" s="1266"/>
      <c r="AR77" s="1266"/>
      <c r="AS77" s="1266"/>
      <c r="AT77" s="1266"/>
      <c r="AU77" s="1266"/>
      <c r="AV77" s="1266"/>
      <c r="AW77" s="1266"/>
      <c r="AX77" s="1266"/>
      <c r="AY77" s="1266"/>
      <c r="AZ77" s="1266"/>
      <c r="BA77" s="1266"/>
      <c r="BB77" s="1269" t="s">
        <v>583</v>
      </c>
      <c r="BC77" s="1269"/>
      <c r="BD77" s="1269"/>
      <c r="BE77" s="1269"/>
      <c r="BF77" s="1269"/>
      <c r="BG77" s="1269"/>
      <c r="BH77" s="1269"/>
      <c r="BI77" s="1269"/>
      <c r="BJ77" s="1269"/>
      <c r="BK77" s="1269"/>
      <c r="BL77" s="1269"/>
      <c r="BM77" s="1269"/>
      <c r="BN77" s="1269"/>
      <c r="BO77" s="1269"/>
      <c r="BP77" s="1267">
        <v>33.9</v>
      </c>
      <c r="BQ77" s="1267"/>
      <c r="BR77" s="1267"/>
      <c r="BS77" s="1267"/>
      <c r="BT77" s="1267"/>
      <c r="BU77" s="1267"/>
      <c r="BV77" s="1267"/>
      <c r="BW77" s="1267"/>
      <c r="BX77" s="1267">
        <v>31.5</v>
      </c>
      <c r="BY77" s="1267"/>
      <c r="BZ77" s="1267"/>
      <c r="CA77" s="1267"/>
      <c r="CB77" s="1267"/>
      <c r="CC77" s="1267"/>
      <c r="CD77" s="1267"/>
      <c r="CE77" s="1267"/>
      <c r="CF77" s="1267">
        <v>23.4</v>
      </c>
      <c r="CG77" s="1267"/>
      <c r="CH77" s="1267"/>
      <c r="CI77" s="1267"/>
      <c r="CJ77" s="1267"/>
      <c r="CK77" s="1267"/>
      <c r="CL77" s="1267"/>
      <c r="CM77" s="1267"/>
      <c r="CN77" s="1267">
        <v>18.2</v>
      </c>
      <c r="CO77" s="1267"/>
      <c r="CP77" s="1267"/>
      <c r="CQ77" s="1267"/>
      <c r="CR77" s="1267"/>
      <c r="CS77" s="1267"/>
      <c r="CT77" s="1267"/>
      <c r="CU77" s="1267"/>
      <c r="CV77" s="1267">
        <v>17.100000000000001</v>
      </c>
      <c r="CW77" s="1267"/>
      <c r="CX77" s="1267"/>
      <c r="CY77" s="1267"/>
      <c r="CZ77" s="1267"/>
      <c r="DA77" s="1267"/>
      <c r="DB77" s="1267"/>
      <c r="DC77" s="1267"/>
    </row>
    <row r="78" spans="2:107" ht="13" x14ac:dyDescent="0.2">
      <c r="B78" s="372"/>
      <c r="G78" s="1262"/>
      <c r="H78" s="1262"/>
      <c r="I78" s="1262"/>
      <c r="J78" s="1262"/>
      <c r="K78" s="1273"/>
      <c r="L78" s="1273"/>
      <c r="M78" s="1273"/>
      <c r="N78" s="1273"/>
      <c r="AN78" s="1266"/>
      <c r="AO78" s="1266"/>
      <c r="AP78" s="1266"/>
      <c r="AQ78" s="1266"/>
      <c r="AR78" s="1266"/>
      <c r="AS78" s="1266"/>
      <c r="AT78" s="1266"/>
      <c r="AU78" s="1266"/>
      <c r="AV78" s="1266"/>
      <c r="AW78" s="1266"/>
      <c r="AX78" s="1266"/>
      <c r="AY78" s="1266"/>
      <c r="AZ78" s="1266"/>
      <c r="BA78" s="1266"/>
      <c r="BB78" s="1269"/>
      <c r="BC78" s="1269"/>
      <c r="BD78" s="1269"/>
      <c r="BE78" s="1269"/>
      <c r="BF78" s="1269"/>
      <c r="BG78" s="1269"/>
      <c r="BH78" s="1269"/>
      <c r="BI78" s="1269"/>
      <c r="BJ78" s="1269"/>
      <c r="BK78" s="1269"/>
      <c r="BL78" s="1269"/>
      <c r="BM78" s="1269"/>
      <c r="BN78" s="1269"/>
      <c r="BO78" s="1269"/>
      <c r="BP78" s="1267"/>
      <c r="BQ78" s="1267"/>
      <c r="BR78" s="1267"/>
      <c r="BS78" s="1267"/>
      <c r="BT78" s="1267"/>
      <c r="BU78" s="1267"/>
      <c r="BV78" s="1267"/>
      <c r="BW78" s="1267"/>
      <c r="BX78" s="1267"/>
      <c r="BY78" s="1267"/>
      <c r="BZ78" s="1267"/>
      <c r="CA78" s="1267"/>
      <c r="CB78" s="1267"/>
      <c r="CC78" s="1267"/>
      <c r="CD78" s="1267"/>
      <c r="CE78" s="1267"/>
      <c r="CF78" s="1267"/>
      <c r="CG78" s="1267"/>
      <c r="CH78" s="1267"/>
      <c r="CI78" s="1267"/>
      <c r="CJ78" s="1267"/>
      <c r="CK78" s="1267"/>
      <c r="CL78" s="1267"/>
      <c r="CM78" s="1267"/>
      <c r="CN78" s="1267"/>
      <c r="CO78" s="1267"/>
      <c r="CP78" s="1267"/>
      <c r="CQ78" s="1267"/>
      <c r="CR78" s="1267"/>
      <c r="CS78" s="1267"/>
      <c r="CT78" s="1267"/>
      <c r="CU78" s="1267"/>
      <c r="CV78" s="1267"/>
      <c r="CW78" s="1267"/>
      <c r="CX78" s="1267"/>
      <c r="CY78" s="1267"/>
      <c r="CZ78" s="1267"/>
      <c r="DA78" s="1267"/>
      <c r="DB78" s="1267"/>
      <c r="DC78" s="1267"/>
    </row>
    <row r="79" spans="2:107" ht="13" x14ac:dyDescent="0.2">
      <c r="B79" s="372"/>
      <c r="G79" s="1262"/>
      <c r="H79" s="1262"/>
      <c r="I79" s="1271"/>
      <c r="J79" s="1271"/>
      <c r="K79" s="1274"/>
      <c r="L79" s="1274"/>
      <c r="M79" s="1274"/>
      <c r="N79" s="1274"/>
      <c r="AN79" s="1266"/>
      <c r="AO79" s="1266"/>
      <c r="AP79" s="1266"/>
      <c r="AQ79" s="1266"/>
      <c r="AR79" s="1266"/>
      <c r="AS79" s="1266"/>
      <c r="AT79" s="1266"/>
      <c r="AU79" s="1266"/>
      <c r="AV79" s="1266"/>
      <c r="AW79" s="1266"/>
      <c r="AX79" s="1266"/>
      <c r="AY79" s="1266"/>
      <c r="AZ79" s="1266"/>
      <c r="BA79" s="1266"/>
      <c r="BB79" s="1269" t="s">
        <v>588</v>
      </c>
      <c r="BC79" s="1269"/>
      <c r="BD79" s="1269"/>
      <c r="BE79" s="1269"/>
      <c r="BF79" s="1269"/>
      <c r="BG79" s="1269"/>
      <c r="BH79" s="1269"/>
      <c r="BI79" s="1269"/>
      <c r="BJ79" s="1269"/>
      <c r="BK79" s="1269"/>
      <c r="BL79" s="1269"/>
      <c r="BM79" s="1269"/>
      <c r="BN79" s="1269"/>
      <c r="BO79" s="1269"/>
      <c r="BP79" s="1267">
        <v>5.7</v>
      </c>
      <c r="BQ79" s="1267"/>
      <c r="BR79" s="1267"/>
      <c r="BS79" s="1267"/>
      <c r="BT79" s="1267"/>
      <c r="BU79" s="1267"/>
      <c r="BV79" s="1267"/>
      <c r="BW79" s="1267"/>
      <c r="BX79" s="1267">
        <v>5.4</v>
      </c>
      <c r="BY79" s="1267"/>
      <c r="BZ79" s="1267"/>
      <c r="CA79" s="1267"/>
      <c r="CB79" s="1267"/>
      <c r="CC79" s="1267"/>
      <c r="CD79" s="1267"/>
      <c r="CE79" s="1267"/>
      <c r="CF79" s="1267">
        <v>5.2</v>
      </c>
      <c r="CG79" s="1267"/>
      <c r="CH79" s="1267"/>
      <c r="CI79" s="1267"/>
      <c r="CJ79" s="1267"/>
      <c r="CK79" s="1267"/>
      <c r="CL79" s="1267"/>
      <c r="CM79" s="1267"/>
      <c r="CN79" s="1267">
        <v>5.2</v>
      </c>
      <c r="CO79" s="1267"/>
      <c r="CP79" s="1267"/>
      <c r="CQ79" s="1267"/>
      <c r="CR79" s="1267"/>
      <c r="CS79" s="1267"/>
      <c r="CT79" s="1267"/>
      <c r="CU79" s="1267"/>
      <c r="CV79" s="1267">
        <v>5.2</v>
      </c>
      <c r="CW79" s="1267"/>
      <c r="CX79" s="1267"/>
      <c r="CY79" s="1267"/>
      <c r="CZ79" s="1267"/>
      <c r="DA79" s="1267"/>
      <c r="DB79" s="1267"/>
      <c r="DC79" s="1267"/>
    </row>
    <row r="80" spans="2:107" ht="13" x14ac:dyDescent="0.2">
      <c r="B80" s="372"/>
      <c r="G80" s="1262"/>
      <c r="H80" s="1262"/>
      <c r="I80" s="1271"/>
      <c r="J80" s="1271"/>
      <c r="K80" s="1274"/>
      <c r="L80" s="1274"/>
      <c r="M80" s="1274"/>
      <c r="N80" s="1274"/>
      <c r="AN80" s="1266"/>
      <c r="AO80" s="1266"/>
      <c r="AP80" s="1266"/>
      <c r="AQ80" s="1266"/>
      <c r="AR80" s="1266"/>
      <c r="AS80" s="1266"/>
      <c r="AT80" s="1266"/>
      <c r="AU80" s="1266"/>
      <c r="AV80" s="1266"/>
      <c r="AW80" s="1266"/>
      <c r="AX80" s="1266"/>
      <c r="AY80" s="1266"/>
      <c r="AZ80" s="1266"/>
      <c r="BA80" s="1266"/>
      <c r="BB80" s="1269"/>
      <c r="BC80" s="1269"/>
      <c r="BD80" s="1269"/>
      <c r="BE80" s="1269"/>
      <c r="BF80" s="1269"/>
      <c r="BG80" s="1269"/>
      <c r="BH80" s="1269"/>
      <c r="BI80" s="1269"/>
      <c r="BJ80" s="1269"/>
      <c r="BK80" s="1269"/>
      <c r="BL80" s="1269"/>
      <c r="BM80" s="1269"/>
      <c r="BN80" s="1269"/>
      <c r="BO80" s="1269"/>
      <c r="BP80" s="1267"/>
      <c r="BQ80" s="1267"/>
      <c r="BR80" s="1267"/>
      <c r="BS80" s="1267"/>
      <c r="BT80" s="1267"/>
      <c r="BU80" s="1267"/>
      <c r="BV80" s="1267"/>
      <c r="BW80" s="1267"/>
      <c r="BX80" s="1267"/>
      <c r="BY80" s="1267"/>
      <c r="BZ80" s="1267"/>
      <c r="CA80" s="1267"/>
      <c r="CB80" s="1267"/>
      <c r="CC80" s="1267"/>
      <c r="CD80" s="1267"/>
      <c r="CE80" s="1267"/>
      <c r="CF80" s="1267"/>
      <c r="CG80" s="1267"/>
      <c r="CH80" s="1267"/>
      <c r="CI80" s="1267"/>
      <c r="CJ80" s="1267"/>
      <c r="CK80" s="1267"/>
      <c r="CL80" s="1267"/>
      <c r="CM80" s="1267"/>
      <c r="CN80" s="1267"/>
      <c r="CO80" s="1267"/>
      <c r="CP80" s="1267"/>
      <c r="CQ80" s="1267"/>
      <c r="CR80" s="1267"/>
      <c r="CS80" s="1267"/>
      <c r="CT80" s="1267"/>
      <c r="CU80" s="1267"/>
      <c r="CV80" s="1267"/>
      <c r="CW80" s="1267"/>
      <c r="CX80" s="1267"/>
      <c r="CY80" s="1267"/>
      <c r="CZ80" s="1267"/>
      <c r="DA80" s="1267"/>
      <c r="DB80" s="1267"/>
      <c r="DC80" s="1267"/>
    </row>
    <row r="81" spans="2:109" ht="13" x14ac:dyDescent="0.2">
      <c r="B81" s="372"/>
    </row>
    <row r="82" spans="2:109" ht="16.5"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 x14ac:dyDescent="0.2">
      <c r="DD84" s="366"/>
      <c r="DE84" s="366"/>
    </row>
    <row r="85" spans="2:109" ht="13" x14ac:dyDescent="0.2">
      <c r="DD85" s="366"/>
      <c r="DE85" s="366"/>
    </row>
  </sheetData>
  <sheetProtection algorithmName="SHA-512" hashValue="GRS6NSuF9dbgfIEdRmpvFp9D9cr4OZWjukOU2NzBLhNrgDEkSzrVL86bpZdgPnodyThzntKVoeVsf0IWwCKQPA==" saltValue="NfelHfIh88ZfU90o4rTs4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 header="0.39370078740157483" footer="0"/>
  <pageSetup paperSize="8" scale="7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0EC91E-9AC3-440D-A662-A3834C260A09}">
  <sheetPr>
    <pageSetUpPr fitToPage="1"/>
  </sheetPr>
  <dimension ref="A1:DR125"/>
  <sheetViews>
    <sheetView showGridLines="0" topLeftCell="C1" zoomScale="55" zoomScaleNormal="55" zoomScaleSheetLayoutView="70" workbookViewId="0">
      <selection activeCell="C1" sqref="C1"/>
    </sheetView>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485</v>
      </c>
    </row>
  </sheetData>
  <sheetProtection algorithmName="SHA-512" hashValue="Md4TgcC7v8Ozj2h+Po5onAEEfKBl//Zyh8jd3Oq6gNA0k/zCZBAeKv7pgKkhKcPASAqTNYEFqEn1vNW+MukjEw==" saltValue="v3ec/kRGu6/Cv/l7OMmd7g=="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21F67D-9AE6-42ED-BC82-7DEB0C24D213}">
  <sheetPr>
    <pageSetUpPr fitToPage="1"/>
  </sheetPr>
  <dimension ref="A1:DR125"/>
  <sheetViews>
    <sheetView showGridLines="0" zoomScale="40" zoomScaleNormal="40"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485</v>
      </c>
    </row>
  </sheetData>
  <sheetProtection algorithmName="SHA-512" hashValue="++4TcXw08SvQMJRrD8OG0wquY+igKz35BnMMggWOTkGOQq+5BnEtfvVRj9mS143UiYFiBrPVQXkGLVJh8P2QBA==" saltValue="09bOf01taJPyvii+Xp84bQ=="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534</v>
      </c>
      <c r="G2" s="151"/>
      <c r="H2" s="152"/>
    </row>
    <row r="3" spans="1:8" x14ac:dyDescent="0.2">
      <c r="A3" s="148" t="s">
        <v>527</v>
      </c>
      <c r="B3" s="153"/>
      <c r="C3" s="154"/>
      <c r="D3" s="155">
        <v>91638</v>
      </c>
      <c r="E3" s="156"/>
      <c r="F3" s="157">
        <v>51849</v>
      </c>
      <c r="G3" s="158"/>
      <c r="H3" s="159"/>
    </row>
    <row r="4" spans="1:8" x14ac:dyDescent="0.2">
      <c r="A4" s="160"/>
      <c r="B4" s="161"/>
      <c r="C4" s="162"/>
      <c r="D4" s="163">
        <v>27819</v>
      </c>
      <c r="E4" s="164"/>
      <c r="F4" s="165">
        <v>26326</v>
      </c>
      <c r="G4" s="166"/>
      <c r="H4" s="167"/>
    </row>
    <row r="5" spans="1:8" x14ac:dyDescent="0.2">
      <c r="A5" s="148" t="s">
        <v>529</v>
      </c>
      <c r="B5" s="153"/>
      <c r="C5" s="154"/>
      <c r="D5" s="155">
        <v>86198</v>
      </c>
      <c r="E5" s="156"/>
      <c r="F5" s="157">
        <v>52191</v>
      </c>
      <c r="G5" s="158"/>
      <c r="H5" s="159"/>
    </row>
    <row r="6" spans="1:8" x14ac:dyDescent="0.2">
      <c r="A6" s="160"/>
      <c r="B6" s="161"/>
      <c r="C6" s="162"/>
      <c r="D6" s="163">
        <v>35403</v>
      </c>
      <c r="E6" s="164"/>
      <c r="F6" s="165">
        <v>26807</v>
      </c>
      <c r="G6" s="166"/>
      <c r="H6" s="167"/>
    </row>
    <row r="7" spans="1:8" x14ac:dyDescent="0.2">
      <c r="A7" s="148" t="s">
        <v>530</v>
      </c>
      <c r="B7" s="153"/>
      <c r="C7" s="154"/>
      <c r="D7" s="155">
        <v>89434</v>
      </c>
      <c r="E7" s="156"/>
      <c r="F7" s="157">
        <v>48105</v>
      </c>
      <c r="G7" s="158"/>
      <c r="H7" s="159"/>
    </row>
    <row r="8" spans="1:8" x14ac:dyDescent="0.2">
      <c r="A8" s="160"/>
      <c r="B8" s="161"/>
      <c r="C8" s="162"/>
      <c r="D8" s="163">
        <v>35246</v>
      </c>
      <c r="E8" s="164"/>
      <c r="F8" s="165">
        <v>24072</v>
      </c>
      <c r="G8" s="166"/>
      <c r="H8" s="167"/>
    </row>
    <row r="9" spans="1:8" x14ac:dyDescent="0.2">
      <c r="A9" s="148" t="s">
        <v>531</v>
      </c>
      <c r="B9" s="153"/>
      <c r="C9" s="154"/>
      <c r="D9" s="155">
        <v>112583</v>
      </c>
      <c r="E9" s="156"/>
      <c r="F9" s="157">
        <v>47446</v>
      </c>
      <c r="G9" s="158"/>
      <c r="H9" s="159"/>
    </row>
    <row r="10" spans="1:8" x14ac:dyDescent="0.2">
      <c r="A10" s="160"/>
      <c r="B10" s="161"/>
      <c r="C10" s="162"/>
      <c r="D10" s="163">
        <v>37688</v>
      </c>
      <c r="E10" s="164"/>
      <c r="F10" s="165">
        <v>24371</v>
      </c>
      <c r="G10" s="166"/>
      <c r="H10" s="167"/>
    </row>
    <row r="11" spans="1:8" x14ac:dyDescent="0.2">
      <c r="A11" s="148" t="s">
        <v>532</v>
      </c>
      <c r="B11" s="153"/>
      <c r="C11" s="154"/>
      <c r="D11" s="155">
        <v>65996</v>
      </c>
      <c r="E11" s="156"/>
      <c r="F11" s="157">
        <v>48387</v>
      </c>
      <c r="G11" s="158"/>
      <c r="H11" s="159"/>
    </row>
    <row r="12" spans="1:8" x14ac:dyDescent="0.2">
      <c r="A12" s="160"/>
      <c r="B12" s="161"/>
      <c r="C12" s="168"/>
      <c r="D12" s="163">
        <v>33387</v>
      </c>
      <c r="E12" s="164"/>
      <c r="F12" s="165">
        <v>25592</v>
      </c>
      <c r="G12" s="166"/>
      <c r="H12" s="167"/>
    </row>
    <row r="13" spans="1:8" x14ac:dyDescent="0.2">
      <c r="A13" s="148"/>
      <c r="B13" s="153"/>
      <c r="C13" s="169"/>
      <c r="D13" s="170">
        <v>89170</v>
      </c>
      <c r="E13" s="171"/>
      <c r="F13" s="172">
        <v>49596</v>
      </c>
      <c r="G13" s="173"/>
      <c r="H13" s="159"/>
    </row>
    <row r="14" spans="1:8" x14ac:dyDescent="0.2">
      <c r="A14" s="160"/>
      <c r="B14" s="161"/>
      <c r="C14" s="162"/>
      <c r="D14" s="163">
        <v>33909</v>
      </c>
      <c r="E14" s="164"/>
      <c r="F14" s="165">
        <v>25434</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1.29</v>
      </c>
      <c r="C19" s="174">
        <f>ROUND(VALUE(SUBSTITUTE(実質収支比率等に係る経年分析!G$48,"▲","-")),2)</f>
        <v>1.51</v>
      </c>
      <c r="D19" s="174">
        <f>ROUND(VALUE(SUBSTITUTE(実質収支比率等に係る経年分析!H$48,"▲","-")),2)</f>
        <v>6.06</v>
      </c>
      <c r="E19" s="174">
        <f>ROUND(VALUE(SUBSTITUTE(実質収支比率等に係る経年分析!I$48,"▲","-")),2)</f>
        <v>3.66</v>
      </c>
      <c r="F19" s="174">
        <f>ROUND(VALUE(SUBSTITUTE(実質収支比率等に係る経年分析!J$48,"▲","-")),2)</f>
        <v>3.33</v>
      </c>
    </row>
    <row r="20" spans="1:11" x14ac:dyDescent="0.2">
      <c r="A20" s="174" t="s">
        <v>53</v>
      </c>
      <c r="B20" s="174">
        <f>ROUND(VALUE(SUBSTITUTE(実質収支比率等に係る経年分析!F$47,"▲","-")),2)</f>
        <v>14.27</v>
      </c>
      <c r="C20" s="174">
        <f>ROUND(VALUE(SUBSTITUTE(実質収支比率等に係る経年分析!G$47,"▲","-")),2)</f>
        <v>13.06</v>
      </c>
      <c r="D20" s="174">
        <f>ROUND(VALUE(SUBSTITUTE(実質収支比率等に係る経年分析!H$47,"▲","-")),2)</f>
        <v>13.61</v>
      </c>
      <c r="E20" s="174">
        <f>ROUND(VALUE(SUBSTITUTE(実質収支比率等に係る経年分析!I$47,"▲","-")),2)</f>
        <v>12.37</v>
      </c>
      <c r="F20" s="174">
        <f>ROUND(VALUE(SUBSTITUTE(実質収支比率等に係る経年分析!J$47,"▲","-")),2)</f>
        <v>13.13</v>
      </c>
    </row>
    <row r="21" spans="1:11" x14ac:dyDescent="0.2">
      <c r="A21" s="174" t="s">
        <v>54</v>
      </c>
      <c r="B21" s="174">
        <f>IF(ISNUMBER(VALUE(SUBSTITUTE(実質収支比率等に係る経年分析!F$49,"▲","-"))),ROUND(VALUE(SUBSTITUTE(実質収支比率等に係る経年分析!F$49,"▲","-")),2),NA())</f>
        <v>-3.57</v>
      </c>
      <c r="C21" s="174">
        <f>IF(ISNUMBER(VALUE(SUBSTITUTE(実質収支比率等に係る経年分析!G$49,"▲","-"))),ROUND(VALUE(SUBSTITUTE(実質収支比率等に係る経年分析!G$49,"▲","-")),2),NA())</f>
        <v>-1.39</v>
      </c>
      <c r="D21" s="174">
        <f>IF(ISNUMBER(VALUE(SUBSTITUTE(実質収支比率等に係る経年分析!H$49,"▲","-"))),ROUND(VALUE(SUBSTITUTE(実質収支比率等に係る経年分析!H$49,"▲","-")),2),NA())</f>
        <v>4.5999999999999996</v>
      </c>
      <c r="E21" s="174">
        <f>IF(ISNUMBER(VALUE(SUBSTITUTE(実質収支比率等に係る経年分析!I$49,"▲","-"))),ROUND(VALUE(SUBSTITUTE(実質収支比率等に係る経年分析!I$49,"▲","-")),2),NA())</f>
        <v>-6.74</v>
      </c>
      <c r="F21" s="174">
        <f>IF(ISNUMBER(VALUE(SUBSTITUTE(実質収支比率等に係る経年分析!J$49,"▲","-"))),ROUND(VALUE(SUBSTITUTE(実質収支比率等に係る経年分析!J$49,"▲","-")),2),NA())</f>
        <v>-0.92</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7.0000000000000007E-2</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0.1</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0.25</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0.26</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0.08</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競輪</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0.23</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0.31</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0.48</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0.17</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0.16</v>
      </c>
    </row>
    <row r="30" spans="1:11" x14ac:dyDescent="0.2">
      <c r="A30" s="175" t="str">
        <f>IF(連結実質赤字比率に係る赤字・黒字の構成分析!C$40="",NA(),連結実質赤字比率に係る赤字・黒字の構成分析!C$40)</f>
        <v>国民健康保険</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0.05</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7.0000000000000007E-2</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0.08</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0.06</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0.26</v>
      </c>
    </row>
    <row r="31" spans="1:11" x14ac:dyDescent="0.2">
      <c r="A31" s="175" t="str">
        <f>IF(連結実質赤字比率に係る赤字・黒字の構成分析!C$39="",NA(),連結実質赤字比率に係る赤字・黒字の構成分析!C$39)</f>
        <v>母子父子寡婦福祉資金貸付事業</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0.03</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0.05</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0.11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0.19</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0.28999999999999998</v>
      </c>
    </row>
    <row r="32" spans="1:11" x14ac:dyDescent="0.2">
      <c r="A32" s="175" t="str">
        <f>IF(連結実質赤字比率に係る赤字・黒字の構成分析!C$38="",NA(),連結実質赤字比率に係る赤字・黒字の構成分析!C$38)</f>
        <v>介護保険</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0.16</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0.28999999999999998</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0.32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0.61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0.78</v>
      </c>
    </row>
    <row r="33" spans="1:16" x14ac:dyDescent="0.2">
      <c r="A33" s="175" t="str">
        <f>IF(連結実質赤字比率に係る赤字・黒字の構成分析!C$37="",NA(),連結実質赤字比率に係る赤字・黒字の構成分析!C$37)</f>
        <v>中央卸売市場事業</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1.37</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1.29</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1.33</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1.54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1.26</v>
      </c>
    </row>
    <row r="34" spans="1:16" x14ac:dyDescent="0.2">
      <c r="A34" s="175" t="str">
        <f>IF(連結実質赤字比率に係る赤字・黒字の構成分析!C$36="",NA(),連結実質赤字比率に係る赤字・黒字の構成分析!C$36)</f>
        <v>下水道事業</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2.97</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2.17</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1.74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2.27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2.1</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1.19</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1.36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5.71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3.22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2.98</v>
      </c>
    </row>
    <row r="36" spans="1:16" x14ac:dyDescent="0.2">
      <c r="A36" s="175" t="str">
        <f>IF(連結実質赤字比率に係る赤字・黒字の構成分析!C$34="",NA(),連結実質赤字比率に係る赤字・黒字の構成分析!C$34)</f>
        <v>水道事業</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11.22</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11.06</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11.16</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9.98</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8.7899999999999991</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13991</v>
      </c>
      <c r="E42" s="176"/>
      <c r="F42" s="176"/>
      <c r="G42" s="176">
        <f>'実質公債費比率（分子）の構造'!L$52</f>
        <v>13159</v>
      </c>
      <c r="H42" s="176"/>
      <c r="I42" s="176"/>
      <c r="J42" s="176">
        <f>'実質公債費比率（分子）の構造'!M$52</f>
        <v>12334</v>
      </c>
      <c r="K42" s="176"/>
      <c r="L42" s="176"/>
      <c r="M42" s="176">
        <f>'実質公債費比率（分子）の構造'!N$52</f>
        <v>12203</v>
      </c>
      <c r="N42" s="176"/>
      <c r="O42" s="176"/>
      <c r="P42" s="176">
        <f>'実質公債費比率（分子）の構造'!O$52</f>
        <v>12212</v>
      </c>
    </row>
    <row r="43" spans="1:16" x14ac:dyDescent="0.2">
      <c r="A43" s="176" t="s">
        <v>16</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1</v>
      </c>
      <c r="L43" s="176"/>
      <c r="M43" s="176"/>
      <c r="N43" s="176">
        <f>'実質公債費比率（分子）の構造'!O$51</f>
        <v>0</v>
      </c>
      <c r="O43" s="176"/>
      <c r="P43" s="176"/>
    </row>
    <row r="44" spans="1:16" x14ac:dyDescent="0.2">
      <c r="A44" s="176" t="s">
        <v>62</v>
      </c>
      <c r="B44" s="176">
        <f>'実質公債費比率（分子）の構造'!K$50</f>
        <v>330</v>
      </c>
      <c r="C44" s="176"/>
      <c r="D44" s="176"/>
      <c r="E44" s="176">
        <f>'実質公債費比率（分子）の構造'!L$50</f>
        <v>331</v>
      </c>
      <c r="F44" s="176"/>
      <c r="G44" s="176"/>
      <c r="H44" s="176">
        <f>'実質公債費比率（分子）の構造'!M$50</f>
        <v>1338</v>
      </c>
      <c r="I44" s="176"/>
      <c r="J44" s="176"/>
      <c r="K44" s="176">
        <f>'実質公債費比率（分子）の構造'!N$50</f>
        <v>331</v>
      </c>
      <c r="L44" s="176"/>
      <c r="M44" s="176"/>
      <c r="N44" s="176">
        <f>'実質公債費比率（分子）の構造'!O$50</f>
        <v>331</v>
      </c>
      <c r="O44" s="176"/>
      <c r="P44" s="176"/>
    </row>
    <row r="45" spans="1:16" x14ac:dyDescent="0.2">
      <c r="A45" s="176" t="s">
        <v>63</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2">
      <c r="A46" s="176" t="s">
        <v>64</v>
      </c>
      <c r="B46" s="176">
        <f>'実質公債費比率（分子）の構造'!K$48</f>
        <v>2204</v>
      </c>
      <c r="C46" s="176"/>
      <c r="D46" s="176"/>
      <c r="E46" s="176">
        <f>'実質公債費比率（分子）の構造'!L$48</f>
        <v>1922</v>
      </c>
      <c r="F46" s="176"/>
      <c r="G46" s="176"/>
      <c r="H46" s="176">
        <f>'実質公債費比率（分子）の構造'!M$48</f>
        <v>1326</v>
      </c>
      <c r="I46" s="176"/>
      <c r="J46" s="176"/>
      <c r="K46" s="176">
        <f>'実質公債費比率（分子）の構造'!N$48</f>
        <v>2500</v>
      </c>
      <c r="L46" s="176"/>
      <c r="M46" s="176"/>
      <c r="N46" s="176">
        <f>'実質公債費比率（分子）の構造'!O$48</f>
        <v>2551</v>
      </c>
      <c r="O46" s="176"/>
      <c r="P46" s="176"/>
    </row>
    <row r="47" spans="1:16" x14ac:dyDescent="0.2">
      <c r="A47" s="176" t="s">
        <v>12</v>
      </c>
      <c r="B47" s="176">
        <f>'実質公債費比率（分子）の構造'!K$47</f>
        <v>33</v>
      </c>
      <c r="C47" s="176"/>
      <c r="D47" s="176"/>
      <c r="E47" s="176">
        <f>'実質公債費比率（分子）の構造'!L$47</f>
        <v>17</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15450</v>
      </c>
      <c r="C49" s="176"/>
      <c r="D49" s="176"/>
      <c r="E49" s="176">
        <f>'実質公債費比率（分子）の構造'!L$45</f>
        <v>14515</v>
      </c>
      <c r="F49" s="176"/>
      <c r="G49" s="176"/>
      <c r="H49" s="176">
        <f>'実質公債費比率（分子）の構造'!M$45</f>
        <v>13618</v>
      </c>
      <c r="I49" s="176"/>
      <c r="J49" s="176"/>
      <c r="K49" s="176">
        <f>'実質公債費比率（分子）の構造'!N$45</f>
        <v>12943</v>
      </c>
      <c r="L49" s="176"/>
      <c r="M49" s="176"/>
      <c r="N49" s="176">
        <f>'実質公債費比率（分子）の構造'!O$45</f>
        <v>13236</v>
      </c>
      <c r="O49" s="176"/>
      <c r="P49" s="176"/>
    </row>
    <row r="50" spans="1:16" x14ac:dyDescent="0.2">
      <c r="A50" s="176" t="s">
        <v>67</v>
      </c>
      <c r="B50" s="176" t="e">
        <f>NA()</f>
        <v>#N/A</v>
      </c>
      <c r="C50" s="176">
        <f>IF(ISNUMBER('実質公債費比率（分子）の構造'!K$53),'実質公債費比率（分子）の構造'!K$53,NA())</f>
        <v>4026</v>
      </c>
      <c r="D50" s="176" t="e">
        <f>NA()</f>
        <v>#N/A</v>
      </c>
      <c r="E50" s="176" t="e">
        <f>NA()</f>
        <v>#N/A</v>
      </c>
      <c r="F50" s="176">
        <f>IF(ISNUMBER('実質公債費比率（分子）の構造'!L$53),'実質公債費比率（分子）の構造'!L$53,NA())</f>
        <v>3626</v>
      </c>
      <c r="G50" s="176" t="e">
        <f>NA()</f>
        <v>#N/A</v>
      </c>
      <c r="H50" s="176" t="e">
        <f>NA()</f>
        <v>#N/A</v>
      </c>
      <c r="I50" s="176">
        <f>IF(ISNUMBER('実質公債費比率（分子）の構造'!M$53),'実質公債費比率（分子）の構造'!M$53,NA())</f>
        <v>3948</v>
      </c>
      <c r="J50" s="176" t="e">
        <f>NA()</f>
        <v>#N/A</v>
      </c>
      <c r="K50" s="176" t="e">
        <f>NA()</f>
        <v>#N/A</v>
      </c>
      <c r="L50" s="176">
        <f>IF(ISNUMBER('実質公債費比率（分子）の構造'!N$53),'実質公債費比率（分子）の構造'!N$53,NA())</f>
        <v>3572</v>
      </c>
      <c r="M50" s="176" t="e">
        <f>NA()</f>
        <v>#N/A</v>
      </c>
      <c r="N50" s="176" t="e">
        <f>NA()</f>
        <v>#N/A</v>
      </c>
      <c r="O50" s="176">
        <f>IF(ISNUMBER('実質公債費比率（分子）の構造'!O$53),'実質公債費比率（分子）の構造'!O$53,NA())</f>
        <v>3906</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103267</v>
      </c>
      <c r="E56" s="175"/>
      <c r="F56" s="175"/>
      <c r="G56" s="175">
        <f>'将来負担比率（分子）の構造'!J$52</f>
        <v>100852</v>
      </c>
      <c r="H56" s="175"/>
      <c r="I56" s="175"/>
      <c r="J56" s="175">
        <f>'将来負担比率（分子）の構造'!K$52</f>
        <v>101246</v>
      </c>
      <c r="K56" s="175"/>
      <c r="L56" s="175"/>
      <c r="M56" s="175">
        <f>'将来負担比率（分子）の構造'!L$52</f>
        <v>98160</v>
      </c>
      <c r="N56" s="175"/>
      <c r="O56" s="175"/>
      <c r="P56" s="175">
        <f>'将来負担比率（分子）の構造'!M$52</f>
        <v>93823</v>
      </c>
    </row>
    <row r="57" spans="1:16" x14ac:dyDescent="0.2">
      <c r="A57" s="175" t="s">
        <v>42</v>
      </c>
      <c r="B57" s="175"/>
      <c r="C57" s="175"/>
      <c r="D57" s="175">
        <f>'将来負担比率（分子）の構造'!I$51</f>
        <v>17254</v>
      </c>
      <c r="E57" s="175"/>
      <c r="F57" s="175"/>
      <c r="G57" s="175">
        <f>'将来負担比率（分子）の構造'!J$51</f>
        <v>16104</v>
      </c>
      <c r="H57" s="175"/>
      <c r="I57" s="175"/>
      <c r="J57" s="175">
        <f>'将来負担比率（分子）の構造'!K$51</f>
        <v>15642</v>
      </c>
      <c r="K57" s="175"/>
      <c r="L57" s="175"/>
      <c r="M57" s="175">
        <f>'将来負担比率（分子）の構造'!L$51</f>
        <v>16029</v>
      </c>
      <c r="N57" s="175"/>
      <c r="O57" s="175"/>
      <c r="P57" s="175">
        <f>'将来負担比率（分子）の構造'!M$51</f>
        <v>23483</v>
      </c>
    </row>
    <row r="58" spans="1:16" x14ac:dyDescent="0.2">
      <c r="A58" s="175" t="s">
        <v>41</v>
      </c>
      <c r="B58" s="175"/>
      <c r="C58" s="175"/>
      <c r="D58" s="175">
        <f>'将来負担比率（分子）の構造'!I$50</f>
        <v>43073</v>
      </c>
      <c r="E58" s="175"/>
      <c r="F58" s="175"/>
      <c r="G58" s="175">
        <f>'将来負担比率（分子）の構造'!J$50</f>
        <v>39534</v>
      </c>
      <c r="H58" s="175"/>
      <c r="I58" s="175"/>
      <c r="J58" s="175">
        <f>'将来負担比率（分子）の構造'!K$50</f>
        <v>41001</v>
      </c>
      <c r="K58" s="175"/>
      <c r="L58" s="175"/>
      <c r="M58" s="175">
        <f>'将来負担比率（分子）の構造'!L$50</f>
        <v>37917</v>
      </c>
      <c r="N58" s="175"/>
      <c r="O58" s="175"/>
      <c r="P58" s="175">
        <f>'将来負担比率（分子）の構造'!M$50</f>
        <v>35261</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f>'将来負担比率（分子）の構造'!I$46</f>
        <v>20</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23449</v>
      </c>
      <c r="C62" s="175"/>
      <c r="D62" s="175"/>
      <c r="E62" s="175">
        <f>'将来負担比率（分子）の構造'!J$45</f>
        <v>23039</v>
      </c>
      <c r="F62" s="175"/>
      <c r="G62" s="175"/>
      <c r="H62" s="175">
        <f>'将来負担比率（分子）の構造'!K$45</f>
        <v>22677</v>
      </c>
      <c r="I62" s="175"/>
      <c r="J62" s="175"/>
      <c r="K62" s="175">
        <f>'将来負担比率（分子）の構造'!L$45</f>
        <v>22225</v>
      </c>
      <c r="L62" s="175"/>
      <c r="M62" s="175"/>
      <c r="N62" s="175">
        <f>'将来負担比率（分子）の構造'!M$45</f>
        <v>22955</v>
      </c>
      <c r="O62" s="175"/>
      <c r="P62" s="175"/>
    </row>
    <row r="63" spans="1:16" x14ac:dyDescent="0.2">
      <c r="A63" s="175" t="s">
        <v>34</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2">
      <c r="A64" s="175" t="s">
        <v>33</v>
      </c>
      <c r="B64" s="175">
        <f>'将来負担比率（分子）の構造'!I$43</f>
        <v>20511</v>
      </c>
      <c r="C64" s="175"/>
      <c r="D64" s="175"/>
      <c r="E64" s="175">
        <f>'将来負担比率（分子）の構造'!J$43</f>
        <v>16153</v>
      </c>
      <c r="F64" s="175"/>
      <c r="G64" s="175"/>
      <c r="H64" s="175">
        <f>'将来負担比率（分子）の構造'!K$43</f>
        <v>13823</v>
      </c>
      <c r="I64" s="175"/>
      <c r="J64" s="175"/>
      <c r="K64" s="175">
        <f>'将来負担比率（分子）の構造'!L$43</f>
        <v>14232</v>
      </c>
      <c r="L64" s="175"/>
      <c r="M64" s="175"/>
      <c r="N64" s="175">
        <f>'将来負担比率（分子）の構造'!M$43</f>
        <v>15677</v>
      </c>
      <c r="O64" s="175"/>
      <c r="P64" s="175"/>
    </row>
    <row r="65" spans="1:16" x14ac:dyDescent="0.2">
      <c r="A65" s="175" t="s">
        <v>32</v>
      </c>
      <c r="B65" s="175">
        <f>'将来負担比率（分子）の構造'!I$42</f>
        <v>7999</v>
      </c>
      <c r="C65" s="175"/>
      <c r="D65" s="175"/>
      <c r="E65" s="175">
        <f>'将来負担比率（分子）の構造'!J$42</f>
        <v>8338</v>
      </c>
      <c r="F65" s="175"/>
      <c r="G65" s="175"/>
      <c r="H65" s="175">
        <f>'将来負担比率（分子）の構造'!K$42</f>
        <v>8887</v>
      </c>
      <c r="I65" s="175"/>
      <c r="J65" s="175"/>
      <c r="K65" s="175">
        <f>'将来負担比率（分子）の構造'!L$42</f>
        <v>12461</v>
      </c>
      <c r="L65" s="175"/>
      <c r="M65" s="175"/>
      <c r="N65" s="175">
        <f>'将来負担比率（分子）の構造'!M$42</f>
        <v>11831</v>
      </c>
      <c r="O65" s="175"/>
      <c r="P65" s="175"/>
    </row>
    <row r="66" spans="1:16" x14ac:dyDescent="0.2">
      <c r="A66" s="175" t="s">
        <v>31</v>
      </c>
      <c r="B66" s="175">
        <f>'将来負担比率（分子）の構造'!I$41</f>
        <v>111645</v>
      </c>
      <c r="C66" s="175"/>
      <c r="D66" s="175"/>
      <c r="E66" s="175">
        <f>'将来負担比率（分子）の構造'!J$41</f>
        <v>118218</v>
      </c>
      <c r="F66" s="175"/>
      <c r="G66" s="175"/>
      <c r="H66" s="175">
        <f>'将来負担比率（分子）の構造'!K$41</f>
        <v>131038</v>
      </c>
      <c r="I66" s="175"/>
      <c r="J66" s="175"/>
      <c r="K66" s="175">
        <f>'将来負担比率（分子）の構造'!L$41</f>
        <v>144322</v>
      </c>
      <c r="L66" s="175"/>
      <c r="M66" s="175"/>
      <c r="N66" s="175">
        <f>'将来負担比率（分子）の構造'!M$41</f>
        <v>145135</v>
      </c>
      <c r="O66" s="175"/>
      <c r="P66" s="175"/>
    </row>
    <row r="67" spans="1:16" x14ac:dyDescent="0.2">
      <c r="A67" s="175" t="s">
        <v>71</v>
      </c>
      <c r="B67" s="175" t="e">
        <f>NA()</f>
        <v>#N/A</v>
      </c>
      <c r="C67" s="175">
        <f>IF(ISNUMBER('将来負担比率（分子）の構造'!I$53), IF('将来負担比率（分子）の構造'!I$53 &lt; 0, 0, '将来負担比率（分子）の構造'!I$53), NA())</f>
        <v>30</v>
      </c>
      <c r="D67" s="175" t="e">
        <f>NA()</f>
        <v>#N/A</v>
      </c>
      <c r="E67" s="175" t="e">
        <f>NA()</f>
        <v>#N/A</v>
      </c>
      <c r="F67" s="175">
        <f>IF(ISNUMBER('将来負担比率（分子）の構造'!J$53), IF('将来負担比率（分子）の構造'!J$53 &lt; 0, 0, '将来負担比率（分子）の構造'!J$53), NA())</f>
        <v>9258</v>
      </c>
      <c r="G67" s="175" t="e">
        <f>NA()</f>
        <v>#N/A</v>
      </c>
      <c r="H67" s="175" t="e">
        <f>NA()</f>
        <v>#N/A</v>
      </c>
      <c r="I67" s="175">
        <f>IF(ISNUMBER('将来負担比率（分子）の構造'!K$53), IF('将来負担比率（分子）の構造'!K$53 &lt; 0, 0, '将来負担比率（分子）の構造'!K$53), NA())</f>
        <v>18536</v>
      </c>
      <c r="J67" s="175" t="e">
        <f>NA()</f>
        <v>#N/A</v>
      </c>
      <c r="K67" s="175" t="e">
        <f>NA()</f>
        <v>#N/A</v>
      </c>
      <c r="L67" s="175">
        <f>IF(ISNUMBER('将来負担比率（分子）の構造'!L$53), IF('将来負担比率（分子）の構造'!L$53 &lt; 0, 0, '将来負担比率（分子）の構造'!L$53), NA())</f>
        <v>41134</v>
      </c>
      <c r="M67" s="175" t="e">
        <f>NA()</f>
        <v>#N/A</v>
      </c>
      <c r="N67" s="175" t="e">
        <f>NA()</f>
        <v>#N/A</v>
      </c>
      <c r="O67" s="175">
        <f>IF(ISNUMBER('将来負担比率（分子）の構造'!M$53), IF('将来負担比率（分子）の構造'!M$53 &lt; 0, 0, '将来負担比率（分子）の構造'!M$53), NA())</f>
        <v>43030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14482</v>
      </c>
      <c r="C72" s="179">
        <f>基金残高に係る経年分析!G55</f>
        <v>13003</v>
      </c>
      <c r="D72" s="179">
        <f>基金残高に係る経年分析!H55</f>
        <v>14008</v>
      </c>
    </row>
    <row r="73" spans="1:16" x14ac:dyDescent="0.2">
      <c r="A73" s="178" t="s">
        <v>74</v>
      </c>
      <c r="B73" s="179">
        <f>基金残高に係る経年分析!F56</f>
        <v>5124</v>
      </c>
      <c r="C73" s="179">
        <f>基金残高に係る経年分析!G56</f>
        <v>6123</v>
      </c>
      <c r="D73" s="179">
        <f>基金残高に係る経年分析!H56</f>
        <v>3420</v>
      </c>
    </row>
    <row r="74" spans="1:16" x14ac:dyDescent="0.2">
      <c r="A74" s="178" t="s">
        <v>75</v>
      </c>
      <c r="B74" s="179">
        <f>基金残高に係る経年分析!F57</f>
        <v>15306</v>
      </c>
      <c r="C74" s="179">
        <f>基金残高に係る経年分析!G57</f>
        <v>11332</v>
      </c>
      <c r="D74" s="179">
        <f>基金残高に係る経年分析!H57</f>
        <v>9446</v>
      </c>
    </row>
  </sheetData>
  <sheetProtection algorithmName="SHA-512" hashValue="gQEyk4PZPv04kvJGfC01pD+8jYYubhwmGcDjxbxvJ4XLs9yZQJQgrAi5ZbSyfGT5Huo+CoM9E+xBhkMEs4nefA==" saltValue="Lpg31qVGV87otcw/YtONw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215</v>
      </c>
      <c r="C5" s="646"/>
      <c r="D5" s="646"/>
      <c r="E5" s="646"/>
      <c r="F5" s="646"/>
      <c r="G5" s="646"/>
      <c r="H5" s="646"/>
      <c r="I5" s="646"/>
      <c r="J5" s="646"/>
      <c r="K5" s="646"/>
      <c r="L5" s="646"/>
      <c r="M5" s="646"/>
      <c r="N5" s="646"/>
      <c r="O5" s="646"/>
      <c r="P5" s="646"/>
      <c r="Q5" s="647"/>
      <c r="R5" s="648">
        <v>94740090</v>
      </c>
      <c r="S5" s="649"/>
      <c r="T5" s="649"/>
      <c r="U5" s="649"/>
      <c r="V5" s="649"/>
      <c r="W5" s="649"/>
      <c r="X5" s="649"/>
      <c r="Y5" s="650"/>
      <c r="Z5" s="651">
        <v>39.299999999999997</v>
      </c>
      <c r="AA5" s="651"/>
      <c r="AB5" s="651"/>
      <c r="AC5" s="651"/>
      <c r="AD5" s="652">
        <v>89204330</v>
      </c>
      <c r="AE5" s="652"/>
      <c r="AF5" s="652"/>
      <c r="AG5" s="652"/>
      <c r="AH5" s="652"/>
      <c r="AI5" s="652"/>
      <c r="AJ5" s="652"/>
      <c r="AK5" s="652"/>
      <c r="AL5" s="653">
        <v>81.400000000000006</v>
      </c>
      <c r="AM5" s="654"/>
      <c r="AN5" s="654"/>
      <c r="AO5" s="655"/>
      <c r="AP5" s="645" t="s">
        <v>216</v>
      </c>
      <c r="AQ5" s="646"/>
      <c r="AR5" s="646"/>
      <c r="AS5" s="646"/>
      <c r="AT5" s="646"/>
      <c r="AU5" s="646"/>
      <c r="AV5" s="646"/>
      <c r="AW5" s="646"/>
      <c r="AX5" s="646"/>
      <c r="AY5" s="646"/>
      <c r="AZ5" s="646"/>
      <c r="BA5" s="646"/>
      <c r="BB5" s="646"/>
      <c r="BC5" s="646"/>
      <c r="BD5" s="646"/>
      <c r="BE5" s="646"/>
      <c r="BF5" s="647"/>
      <c r="BG5" s="659">
        <v>85572896</v>
      </c>
      <c r="BH5" s="660"/>
      <c r="BI5" s="660"/>
      <c r="BJ5" s="660"/>
      <c r="BK5" s="660"/>
      <c r="BL5" s="660"/>
      <c r="BM5" s="660"/>
      <c r="BN5" s="661"/>
      <c r="BO5" s="662">
        <v>90.3</v>
      </c>
      <c r="BP5" s="662"/>
      <c r="BQ5" s="662"/>
      <c r="BR5" s="662"/>
      <c r="BS5" s="663">
        <v>1948880</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2">
      <c r="B6" s="656" t="s">
        <v>220</v>
      </c>
      <c r="C6" s="657"/>
      <c r="D6" s="657"/>
      <c r="E6" s="657"/>
      <c r="F6" s="657"/>
      <c r="G6" s="657"/>
      <c r="H6" s="657"/>
      <c r="I6" s="657"/>
      <c r="J6" s="657"/>
      <c r="K6" s="657"/>
      <c r="L6" s="657"/>
      <c r="M6" s="657"/>
      <c r="N6" s="657"/>
      <c r="O6" s="657"/>
      <c r="P6" s="657"/>
      <c r="Q6" s="658"/>
      <c r="R6" s="659">
        <v>1350358</v>
      </c>
      <c r="S6" s="660"/>
      <c r="T6" s="660"/>
      <c r="U6" s="660"/>
      <c r="V6" s="660"/>
      <c r="W6" s="660"/>
      <c r="X6" s="660"/>
      <c r="Y6" s="661"/>
      <c r="Z6" s="662">
        <v>0.6</v>
      </c>
      <c r="AA6" s="662"/>
      <c r="AB6" s="662"/>
      <c r="AC6" s="662"/>
      <c r="AD6" s="663">
        <v>1350358</v>
      </c>
      <c r="AE6" s="663"/>
      <c r="AF6" s="663"/>
      <c r="AG6" s="663"/>
      <c r="AH6" s="663"/>
      <c r="AI6" s="663"/>
      <c r="AJ6" s="663"/>
      <c r="AK6" s="663"/>
      <c r="AL6" s="664">
        <v>1.2</v>
      </c>
      <c r="AM6" s="665"/>
      <c r="AN6" s="665"/>
      <c r="AO6" s="666"/>
      <c r="AP6" s="656" t="s">
        <v>221</v>
      </c>
      <c r="AQ6" s="657"/>
      <c r="AR6" s="657"/>
      <c r="AS6" s="657"/>
      <c r="AT6" s="657"/>
      <c r="AU6" s="657"/>
      <c r="AV6" s="657"/>
      <c r="AW6" s="657"/>
      <c r="AX6" s="657"/>
      <c r="AY6" s="657"/>
      <c r="AZ6" s="657"/>
      <c r="BA6" s="657"/>
      <c r="BB6" s="657"/>
      <c r="BC6" s="657"/>
      <c r="BD6" s="657"/>
      <c r="BE6" s="657"/>
      <c r="BF6" s="658"/>
      <c r="BG6" s="659">
        <v>85572896</v>
      </c>
      <c r="BH6" s="660"/>
      <c r="BI6" s="660"/>
      <c r="BJ6" s="660"/>
      <c r="BK6" s="660"/>
      <c r="BL6" s="660"/>
      <c r="BM6" s="660"/>
      <c r="BN6" s="661"/>
      <c r="BO6" s="662">
        <v>90.3</v>
      </c>
      <c r="BP6" s="662"/>
      <c r="BQ6" s="662"/>
      <c r="BR6" s="662"/>
      <c r="BS6" s="663">
        <v>1948880</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893045</v>
      </c>
      <c r="CS6" s="660"/>
      <c r="CT6" s="660"/>
      <c r="CU6" s="660"/>
      <c r="CV6" s="660"/>
      <c r="CW6" s="660"/>
      <c r="CX6" s="660"/>
      <c r="CY6" s="661"/>
      <c r="CZ6" s="653">
        <v>0.4</v>
      </c>
      <c r="DA6" s="654"/>
      <c r="DB6" s="654"/>
      <c r="DC6" s="670"/>
      <c r="DD6" s="668" t="s">
        <v>122</v>
      </c>
      <c r="DE6" s="660"/>
      <c r="DF6" s="660"/>
      <c r="DG6" s="660"/>
      <c r="DH6" s="660"/>
      <c r="DI6" s="660"/>
      <c r="DJ6" s="660"/>
      <c r="DK6" s="660"/>
      <c r="DL6" s="660"/>
      <c r="DM6" s="660"/>
      <c r="DN6" s="660"/>
      <c r="DO6" s="660"/>
      <c r="DP6" s="661"/>
      <c r="DQ6" s="668">
        <v>893045</v>
      </c>
      <c r="DR6" s="660"/>
      <c r="DS6" s="660"/>
      <c r="DT6" s="660"/>
      <c r="DU6" s="660"/>
      <c r="DV6" s="660"/>
      <c r="DW6" s="660"/>
      <c r="DX6" s="660"/>
      <c r="DY6" s="660"/>
      <c r="DZ6" s="660"/>
      <c r="EA6" s="660"/>
      <c r="EB6" s="660"/>
      <c r="EC6" s="669"/>
    </row>
    <row r="7" spans="2:143" ht="11.25" customHeight="1" x14ac:dyDescent="0.2">
      <c r="B7" s="656" t="s">
        <v>223</v>
      </c>
      <c r="C7" s="657"/>
      <c r="D7" s="657"/>
      <c r="E7" s="657"/>
      <c r="F7" s="657"/>
      <c r="G7" s="657"/>
      <c r="H7" s="657"/>
      <c r="I7" s="657"/>
      <c r="J7" s="657"/>
      <c r="K7" s="657"/>
      <c r="L7" s="657"/>
      <c r="M7" s="657"/>
      <c r="N7" s="657"/>
      <c r="O7" s="657"/>
      <c r="P7" s="657"/>
      <c r="Q7" s="658"/>
      <c r="R7" s="659">
        <v>21089</v>
      </c>
      <c r="S7" s="660"/>
      <c r="T7" s="660"/>
      <c r="U7" s="660"/>
      <c r="V7" s="660"/>
      <c r="W7" s="660"/>
      <c r="X7" s="660"/>
      <c r="Y7" s="661"/>
      <c r="Z7" s="662">
        <v>0</v>
      </c>
      <c r="AA7" s="662"/>
      <c r="AB7" s="662"/>
      <c r="AC7" s="662"/>
      <c r="AD7" s="663">
        <v>21089</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42983686</v>
      </c>
      <c r="BH7" s="660"/>
      <c r="BI7" s="660"/>
      <c r="BJ7" s="660"/>
      <c r="BK7" s="660"/>
      <c r="BL7" s="660"/>
      <c r="BM7" s="660"/>
      <c r="BN7" s="661"/>
      <c r="BO7" s="662">
        <v>45.4</v>
      </c>
      <c r="BP7" s="662"/>
      <c r="BQ7" s="662"/>
      <c r="BR7" s="662"/>
      <c r="BS7" s="663">
        <v>1948880</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17120881</v>
      </c>
      <c r="CS7" s="660"/>
      <c r="CT7" s="660"/>
      <c r="CU7" s="660"/>
      <c r="CV7" s="660"/>
      <c r="CW7" s="660"/>
      <c r="CX7" s="660"/>
      <c r="CY7" s="661"/>
      <c r="CZ7" s="662">
        <v>7.3</v>
      </c>
      <c r="DA7" s="662"/>
      <c r="DB7" s="662"/>
      <c r="DC7" s="662"/>
      <c r="DD7" s="668">
        <v>706137</v>
      </c>
      <c r="DE7" s="660"/>
      <c r="DF7" s="660"/>
      <c r="DG7" s="660"/>
      <c r="DH7" s="660"/>
      <c r="DI7" s="660"/>
      <c r="DJ7" s="660"/>
      <c r="DK7" s="660"/>
      <c r="DL7" s="660"/>
      <c r="DM7" s="660"/>
      <c r="DN7" s="660"/>
      <c r="DO7" s="660"/>
      <c r="DP7" s="661"/>
      <c r="DQ7" s="668">
        <v>14417288</v>
      </c>
      <c r="DR7" s="660"/>
      <c r="DS7" s="660"/>
      <c r="DT7" s="660"/>
      <c r="DU7" s="660"/>
      <c r="DV7" s="660"/>
      <c r="DW7" s="660"/>
      <c r="DX7" s="660"/>
      <c r="DY7" s="660"/>
      <c r="DZ7" s="660"/>
      <c r="EA7" s="660"/>
      <c r="EB7" s="660"/>
      <c r="EC7" s="669"/>
    </row>
    <row r="8" spans="2:143" ht="11.25" customHeight="1" x14ac:dyDescent="0.2">
      <c r="B8" s="656" t="s">
        <v>226</v>
      </c>
      <c r="C8" s="657"/>
      <c r="D8" s="657"/>
      <c r="E8" s="657"/>
      <c r="F8" s="657"/>
      <c r="G8" s="657"/>
      <c r="H8" s="657"/>
      <c r="I8" s="657"/>
      <c r="J8" s="657"/>
      <c r="K8" s="657"/>
      <c r="L8" s="657"/>
      <c r="M8" s="657"/>
      <c r="N8" s="657"/>
      <c r="O8" s="657"/>
      <c r="P8" s="657"/>
      <c r="Q8" s="658"/>
      <c r="R8" s="659">
        <v>489536</v>
      </c>
      <c r="S8" s="660"/>
      <c r="T8" s="660"/>
      <c r="U8" s="660"/>
      <c r="V8" s="660"/>
      <c r="W8" s="660"/>
      <c r="X8" s="660"/>
      <c r="Y8" s="661"/>
      <c r="Z8" s="662">
        <v>0.2</v>
      </c>
      <c r="AA8" s="662"/>
      <c r="AB8" s="662"/>
      <c r="AC8" s="662"/>
      <c r="AD8" s="663">
        <v>489536</v>
      </c>
      <c r="AE8" s="663"/>
      <c r="AF8" s="663"/>
      <c r="AG8" s="663"/>
      <c r="AH8" s="663"/>
      <c r="AI8" s="663"/>
      <c r="AJ8" s="663"/>
      <c r="AK8" s="663"/>
      <c r="AL8" s="664">
        <v>0.4</v>
      </c>
      <c r="AM8" s="665"/>
      <c r="AN8" s="665"/>
      <c r="AO8" s="666"/>
      <c r="AP8" s="656" t="s">
        <v>227</v>
      </c>
      <c r="AQ8" s="657"/>
      <c r="AR8" s="657"/>
      <c r="AS8" s="657"/>
      <c r="AT8" s="657"/>
      <c r="AU8" s="657"/>
      <c r="AV8" s="657"/>
      <c r="AW8" s="657"/>
      <c r="AX8" s="657"/>
      <c r="AY8" s="657"/>
      <c r="AZ8" s="657"/>
      <c r="BA8" s="657"/>
      <c r="BB8" s="657"/>
      <c r="BC8" s="657"/>
      <c r="BD8" s="657"/>
      <c r="BE8" s="657"/>
      <c r="BF8" s="658"/>
      <c r="BG8" s="659">
        <v>946919</v>
      </c>
      <c r="BH8" s="660"/>
      <c r="BI8" s="660"/>
      <c r="BJ8" s="660"/>
      <c r="BK8" s="660"/>
      <c r="BL8" s="660"/>
      <c r="BM8" s="660"/>
      <c r="BN8" s="661"/>
      <c r="BO8" s="662">
        <v>1</v>
      </c>
      <c r="BP8" s="662"/>
      <c r="BQ8" s="662"/>
      <c r="BR8" s="662"/>
      <c r="BS8" s="663" t="s">
        <v>122</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95677539</v>
      </c>
      <c r="CS8" s="660"/>
      <c r="CT8" s="660"/>
      <c r="CU8" s="660"/>
      <c r="CV8" s="660"/>
      <c r="CW8" s="660"/>
      <c r="CX8" s="660"/>
      <c r="CY8" s="661"/>
      <c r="CZ8" s="662">
        <v>40.9</v>
      </c>
      <c r="DA8" s="662"/>
      <c r="DB8" s="662"/>
      <c r="DC8" s="662"/>
      <c r="DD8" s="668">
        <v>1667907</v>
      </c>
      <c r="DE8" s="660"/>
      <c r="DF8" s="660"/>
      <c r="DG8" s="660"/>
      <c r="DH8" s="660"/>
      <c r="DI8" s="660"/>
      <c r="DJ8" s="660"/>
      <c r="DK8" s="660"/>
      <c r="DL8" s="660"/>
      <c r="DM8" s="660"/>
      <c r="DN8" s="660"/>
      <c r="DO8" s="660"/>
      <c r="DP8" s="661"/>
      <c r="DQ8" s="668">
        <v>45491797</v>
      </c>
      <c r="DR8" s="660"/>
      <c r="DS8" s="660"/>
      <c r="DT8" s="660"/>
      <c r="DU8" s="660"/>
      <c r="DV8" s="660"/>
      <c r="DW8" s="660"/>
      <c r="DX8" s="660"/>
      <c r="DY8" s="660"/>
      <c r="DZ8" s="660"/>
      <c r="EA8" s="660"/>
      <c r="EB8" s="660"/>
      <c r="EC8" s="669"/>
    </row>
    <row r="9" spans="2:143" ht="11.25" customHeight="1" x14ac:dyDescent="0.2">
      <c r="B9" s="656" t="s">
        <v>229</v>
      </c>
      <c r="C9" s="657"/>
      <c r="D9" s="657"/>
      <c r="E9" s="657"/>
      <c r="F9" s="657"/>
      <c r="G9" s="657"/>
      <c r="H9" s="657"/>
      <c r="I9" s="657"/>
      <c r="J9" s="657"/>
      <c r="K9" s="657"/>
      <c r="L9" s="657"/>
      <c r="M9" s="657"/>
      <c r="N9" s="657"/>
      <c r="O9" s="657"/>
      <c r="P9" s="657"/>
      <c r="Q9" s="658"/>
      <c r="R9" s="659">
        <v>566875</v>
      </c>
      <c r="S9" s="660"/>
      <c r="T9" s="660"/>
      <c r="U9" s="660"/>
      <c r="V9" s="660"/>
      <c r="W9" s="660"/>
      <c r="X9" s="660"/>
      <c r="Y9" s="661"/>
      <c r="Z9" s="662">
        <v>0.2</v>
      </c>
      <c r="AA9" s="662"/>
      <c r="AB9" s="662"/>
      <c r="AC9" s="662"/>
      <c r="AD9" s="663">
        <v>566875</v>
      </c>
      <c r="AE9" s="663"/>
      <c r="AF9" s="663"/>
      <c r="AG9" s="663"/>
      <c r="AH9" s="663"/>
      <c r="AI9" s="663"/>
      <c r="AJ9" s="663"/>
      <c r="AK9" s="663"/>
      <c r="AL9" s="664">
        <v>0.5</v>
      </c>
      <c r="AM9" s="665"/>
      <c r="AN9" s="665"/>
      <c r="AO9" s="666"/>
      <c r="AP9" s="656" t="s">
        <v>230</v>
      </c>
      <c r="AQ9" s="657"/>
      <c r="AR9" s="657"/>
      <c r="AS9" s="657"/>
      <c r="AT9" s="657"/>
      <c r="AU9" s="657"/>
      <c r="AV9" s="657"/>
      <c r="AW9" s="657"/>
      <c r="AX9" s="657"/>
      <c r="AY9" s="657"/>
      <c r="AZ9" s="657"/>
      <c r="BA9" s="657"/>
      <c r="BB9" s="657"/>
      <c r="BC9" s="657"/>
      <c r="BD9" s="657"/>
      <c r="BE9" s="657"/>
      <c r="BF9" s="658"/>
      <c r="BG9" s="659">
        <v>34249982</v>
      </c>
      <c r="BH9" s="660"/>
      <c r="BI9" s="660"/>
      <c r="BJ9" s="660"/>
      <c r="BK9" s="660"/>
      <c r="BL9" s="660"/>
      <c r="BM9" s="660"/>
      <c r="BN9" s="661"/>
      <c r="BO9" s="662">
        <v>36.200000000000003</v>
      </c>
      <c r="BP9" s="662"/>
      <c r="BQ9" s="662"/>
      <c r="BR9" s="662"/>
      <c r="BS9" s="663" t="s">
        <v>122</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18647493</v>
      </c>
      <c r="CS9" s="660"/>
      <c r="CT9" s="660"/>
      <c r="CU9" s="660"/>
      <c r="CV9" s="660"/>
      <c r="CW9" s="660"/>
      <c r="CX9" s="660"/>
      <c r="CY9" s="661"/>
      <c r="CZ9" s="662">
        <v>8</v>
      </c>
      <c r="DA9" s="662"/>
      <c r="DB9" s="662"/>
      <c r="DC9" s="662"/>
      <c r="DD9" s="668">
        <v>2048660</v>
      </c>
      <c r="DE9" s="660"/>
      <c r="DF9" s="660"/>
      <c r="DG9" s="660"/>
      <c r="DH9" s="660"/>
      <c r="DI9" s="660"/>
      <c r="DJ9" s="660"/>
      <c r="DK9" s="660"/>
      <c r="DL9" s="660"/>
      <c r="DM9" s="660"/>
      <c r="DN9" s="660"/>
      <c r="DO9" s="660"/>
      <c r="DP9" s="661"/>
      <c r="DQ9" s="668">
        <v>11851703</v>
      </c>
      <c r="DR9" s="660"/>
      <c r="DS9" s="660"/>
      <c r="DT9" s="660"/>
      <c r="DU9" s="660"/>
      <c r="DV9" s="660"/>
      <c r="DW9" s="660"/>
      <c r="DX9" s="660"/>
      <c r="DY9" s="660"/>
      <c r="DZ9" s="660"/>
      <c r="EA9" s="660"/>
      <c r="EB9" s="660"/>
      <c r="EC9" s="669"/>
    </row>
    <row r="10" spans="2:143" ht="11.25" customHeight="1" x14ac:dyDescent="0.2">
      <c r="B10" s="656" t="s">
        <v>232</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2239975</v>
      </c>
      <c r="BH10" s="660"/>
      <c r="BI10" s="660"/>
      <c r="BJ10" s="660"/>
      <c r="BK10" s="660"/>
      <c r="BL10" s="660"/>
      <c r="BM10" s="660"/>
      <c r="BN10" s="661"/>
      <c r="BO10" s="662">
        <v>2.4</v>
      </c>
      <c r="BP10" s="662"/>
      <c r="BQ10" s="662"/>
      <c r="BR10" s="662"/>
      <c r="BS10" s="663">
        <v>372460</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v>126966</v>
      </c>
      <c r="CS10" s="660"/>
      <c r="CT10" s="660"/>
      <c r="CU10" s="660"/>
      <c r="CV10" s="660"/>
      <c r="CW10" s="660"/>
      <c r="CX10" s="660"/>
      <c r="CY10" s="661"/>
      <c r="CZ10" s="662">
        <v>0.1</v>
      </c>
      <c r="DA10" s="662"/>
      <c r="DB10" s="662"/>
      <c r="DC10" s="662"/>
      <c r="DD10" s="668" t="s">
        <v>122</v>
      </c>
      <c r="DE10" s="660"/>
      <c r="DF10" s="660"/>
      <c r="DG10" s="660"/>
      <c r="DH10" s="660"/>
      <c r="DI10" s="660"/>
      <c r="DJ10" s="660"/>
      <c r="DK10" s="660"/>
      <c r="DL10" s="660"/>
      <c r="DM10" s="660"/>
      <c r="DN10" s="660"/>
      <c r="DO10" s="660"/>
      <c r="DP10" s="661"/>
      <c r="DQ10" s="668">
        <v>80682</v>
      </c>
      <c r="DR10" s="660"/>
      <c r="DS10" s="660"/>
      <c r="DT10" s="660"/>
      <c r="DU10" s="660"/>
      <c r="DV10" s="660"/>
      <c r="DW10" s="660"/>
      <c r="DX10" s="660"/>
      <c r="DY10" s="660"/>
      <c r="DZ10" s="660"/>
      <c r="EA10" s="660"/>
      <c r="EB10" s="660"/>
      <c r="EC10" s="669"/>
    </row>
    <row r="11" spans="2:143" ht="11.25" customHeight="1" x14ac:dyDescent="0.2">
      <c r="B11" s="656" t="s">
        <v>235</v>
      </c>
      <c r="C11" s="657"/>
      <c r="D11" s="657"/>
      <c r="E11" s="657"/>
      <c r="F11" s="657"/>
      <c r="G11" s="657"/>
      <c r="H11" s="657"/>
      <c r="I11" s="657"/>
      <c r="J11" s="657"/>
      <c r="K11" s="657"/>
      <c r="L11" s="657"/>
      <c r="M11" s="657"/>
      <c r="N11" s="657"/>
      <c r="O11" s="657"/>
      <c r="P11" s="657"/>
      <c r="Q11" s="658"/>
      <c r="R11" s="659">
        <v>13517863</v>
      </c>
      <c r="S11" s="660"/>
      <c r="T11" s="660"/>
      <c r="U11" s="660"/>
      <c r="V11" s="660"/>
      <c r="W11" s="660"/>
      <c r="X11" s="660"/>
      <c r="Y11" s="661"/>
      <c r="Z11" s="664">
        <v>5.6</v>
      </c>
      <c r="AA11" s="665"/>
      <c r="AB11" s="665"/>
      <c r="AC11" s="671"/>
      <c r="AD11" s="668">
        <v>13517863</v>
      </c>
      <c r="AE11" s="660"/>
      <c r="AF11" s="660"/>
      <c r="AG11" s="660"/>
      <c r="AH11" s="660"/>
      <c r="AI11" s="660"/>
      <c r="AJ11" s="660"/>
      <c r="AK11" s="661"/>
      <c r="AL11" s="664">
        <v>12.3</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5546810</v>
      </c>
      <c r="BH11" s="660"/>
      <c r="BI11" s="660"/>
      <c r="BJ11" s="660"/>
      <c r="BK11" s="660"/>
      <c r="BL11" s="660"/>
      <c r="BM11" s="660"/>
      <c r="BN11" s="661"/>
      <c r="BO11" s="662">
        <v>5.9</v>
      </c>
      <c r="BP11" s="662"/>
      <c r="BQ11" s="662"/>
      <c r="BR11" s="662"/>
      <c r="BS11" s="663">
        <v>1576420</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2426967</v>
      </c>
      <c r="CS11" s="660"/>
      <c r="CT11" s="660"/>
      <c r="CU11" s="660"/>
      <c r="CV11" s="660"/>
      <c r="CW11" s="660"/>
      <c r="CX11" s="660"/>
      <c r="CY11" s="661"/>
      <c r="CZ11" s="662">
        <v>1</v>
      </c>
      <c r="DA11" s="662"/>
      <c r="DB11" s="662"/>
      <c r="DC11" s="662"/>
      <c r="DD11" s="668">
        <v>887313</v>
      </c>
      <c r="DE11" s="660"/>
      <c r="DF11" s="660"/>
      <c r="DG11" s="660"/>
      <c r="DH11" s="660"/>
      <c r="DI11" s="660"/>
      <c r="DJ11" s="660"/>
      <c r="DK11" s="660"/>
      <c r="DL11" s="660"/>
      <c r="DM11" s="660"/>
      <c r="DN11" s="660"/>
      <c r="DO11" s="660"/>
      <c r="DP11" s="661"/>
      <c r="DQ11" s="668">
        <v>1485131</v>
      </c>
      <c r="DR11" s="660"/>
      <c r="DS11" s="660"/>
      <c r="DT11" s="660"/>
      <c r="DU11" s="660"/>
      <c r="DV11" s="660"/>
      <c r="DW11" s="660"/>
      <c r="DX11" s="660"/>
      <c r="DY11" s="660"/>
      <c r="DZ11" s="660"/>
      <c r="EA11" s="660"/>
      <c r="EB11" s="660"/>
      <c r="EC11" s="669"/>
    </row>
    <row r="12" spans="2:143" ht="11.25" customHeight="1" x14ac:dyDescent="0.2">
      <c r="B12" s="656" t="s">
        <v>238</v>
      </c>
      <c r="C12" s="657"/>
      <c r="D12" s="657"/>
      <c r="E12" s="657"/>
      <c r="F12" s="657"/>
      <c r="G12" s="657"/>
      <c r="H12" s="657"/>
      <c r="I12" s="657"/>
      <c r="J12" s="657"/>
      <c r="K12" s="657"/>
      <c r="L12" s="657"/>
      <c r="M12" s="657"/>
      <c r="N12" s="657"/>
      <c r="O12" s="657"/>
      <c r="P12" s="657"/>
      <c r="Q12" s="658"/>
      <c r="R12" s="659">
        <v>121642</v>
      </c>
      <c r="S12" s="660"/>
      <c r="T12" s="660"/>
      <c r="U12" s="660"/>
      <c r="V12" s="660"/>
      <c r="W12" s="660"/>
      <c r="X12" s="660"/>
      <c r="Y12" s="661"/>
      <c r="Z12" s="662">
        <v>0.1</v>
      </c>
      <c r="AA12" s="662"/>
      <c r="AB12" s="662"/>
      <c r="AC12" s="662"/>
      <c r="AD12" s="663">
        <v>121642</v>
      </c>
      <c r="AE12" s="663"/>
      <c r="AF12" s="663"/>
      <c r="AG12" s="663"/>
      <c r="AH12" s="663"/>
      <c r="AI12" s="663"/>
      <c r="AJ12" s="663"/>
      <c r="AK12" s="663"/>
      <c r="AL12" s="664">
        <v>0.1</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37294728</v>
      </c>
      <c r="BH12" s="660"/>
      <c r="BI12" s="660"/>
      <c r="BJ12" s="660"/>
      <c r="BK12" s="660"/>
      <c r="BL12" s="660"/>
      <c r="BM12" s="660"/>
      <c r="BN12" s="661"/>
      <c r="BO12" s="662">
        <v>39.4</v>
      </c>
      <c r="BP12" s="662"/>
      <c r="BQ12" s="662"/>
      <c r="BR12" s="662"/>
      <c r="BS12" s="663" t="s">
        <v>122</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24567423</v>
      </c>
      <c r="CS12" s="660"/>
      <c r="CT12" s="660"/>
      <c r="CU12" s="660"/>
      <c r="CV12" s="660"/>
      <c r="CW12" s="660"/>
      <c r="CX12" s="660"/>
      <c r="CY12" s="661"/>
      <c r="CZ12" s="662">
        <v>10.5</v>
      </c>
      <c r="DA12" s="662"/>
      <c r="DB12" s="662"/>
      <c r="DC12" s="662"/>
      <c r="DD12" s="668">
        <v>1086427</v>
      </c>
      <c r="DE12" s="660"/>
      <c r="DF12" s="660"/>
      <c r="DG12" s="660"/>
      <c r="DH12" s="660"/>
      <c r="DI12" s="660"/>
      <c r="DJ12" s="660"/>
      <c r="DK12" s="660"/>
      <c r="DL12" s="660"/>
      <c r="DM12" s="660"/>
      <c r="DN12" s="660"/>
      <c r="DO12" s="660"/>
      <c r="DP12" s="661"/>
      <c r="DQ12" s="668">
        <v>2953047</v>
      </c>
      <c r="DR12" s="660"/>
      <c r="DS12" s="660"/>
      <c r="DT12" s="660"/>
      <c r="DU12" s="660"/>
      <c r="DV12" s="660"/>
      <c r="DW12" s="660"/>
      <c r="DX12" s="660"/>
      <c r="DY12" s="660"/>
      <c r="DZ12" s="660"/>
      <c r="EA12" s="660"/>
      <c r="EB12" s="660"/>
      <c r="EC12" s="669"/>
    </row>
    <row r="13" spans="2:143" ht="11.25" customHeight="1" x14ac:dyDescent="0.2">
      <c r="B13" s="656" t="s">
        <v>241</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37167244</v>
      </c>
      <c r="BH13" s="660"/>
      <c r="BI13" s="660"/>
      <c r="BJ13" s="660"/>
      <c r="BK13" s="660"/>
      <c r="BL13" s="660"/>
      <c r="BM13" s="660"/>
      <c r="BN13" s="661"/>
      <c r="BO13" s="662">
        <v>39.200000000000003</v>
      </c>
      <c r="BP13" s="662"/>
      <c r="BQ13" s="662"/>
      <c r="BR13" s="662"/>
      <c r="BS13" s="663" t="s">
        <v>122</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33257820</v>
      </c>
      <c r="CS13" s="660"/>
      <c r="CT13" s="660"/>
      <c r="CU13" s="660"/>
      <c r="CV13" s="660"/>
      <c r="CW13" s="660"/>
      <c r="CX13" s="660"/>
      <c r="CY13" s="661"/>
      <c r="CZ13" s="662">
        <v>14.2</v>
      </c>
      <c r="DA13" s="662"/>
      <c r="DB13" s="662"/>
      <c r="DC13" s="662"/>
      <c r="DD13" s="668">
        <v>20596862</v>
      </c>
      <c r="DE13" s="660"/>
      <c r="DF13" s="660"/>
      <c r="DG13" s="660"/>
      <c r="DH13" s="660"/>
      <c r="DI13" s="660"/>
      <c r="DJ13" s="660"/>
      <c r="DK13" s="660"/>
      <c r="DL13" s="660"/>
      <c r="DM13" s="660"/>
      <c r="DN13" s="660"/>
      <c r="DO13" s="660"/>
      <c r="DP13" s="661"/>
      <c r="DQ13" s="668">
        <v>14698764</v>
      </c>
      <c r="DR13" s="660"/>
      <c r="DS13" s="660"/>
      <c r="DT13" s="660"/>
      <c r="DU13" s="660"/>
      <c r="DV13" s="660"/>
      <c r="DW13" s="660"/>
      <c r="DX13" s="660"/>
      <c r="DY13" s="660"/>
      <c r="DZ13" s="660"/>
      <c r="EA13" s="660"/>
      <c r="EB13" s="660"/>
      <c r="EC13" s="669"/>
    </row>
    <row r="14" spans="2:143" ht="11.25" customHeight="1" x14ac:dyDescent="0.2">
      <c r="B14" s="656" t="s">
        <v>244</v>
      </c>
      <c r="C14" s="657"/>
      <c r="D14" s="657"/>
      <c r="E14" s="657"/>
      <c r="F14" s="657"/>
      <c r="G14" s="657"/>
      <c r="H14" s="657"/>
      <c r="I14" s="657"/>
      <c r="J14" s="657"/>
      <c r="K14" s="657"/>
      <c r="L14" s="657"/>
      <c r="M14" s="657"/>
      <c r="N14" s="657"/>
      <c r="O14" s="657"/>
      <c r="P14" s="657"/>
      <c r="Q14" s="658"/>
      <c r="R14" s="659">
        <v>10539</v>
      </c>
      <c r="S14" s="660"/>
      <c r="T14" s="660"/>
      <c r="U14" s="660"/>
      <c r="V14" s="660"/>
      <c r="W14" s="660"/>
      <c r="X14" s="660"/>
      <c r="Y14" s="661"/>
      <c r="Z14" s="662">
        <v>0</v>
      </c>
      <c r="AA14" s="662"/>
      <c r="AB14" s="662"/>
      <c r="AC14" s="662"/>
      <c r="AD14" s="663">
        <v>10539</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1372662</v>
      </c>
      <c r="BH14" s="660"/>
      <c r="BI14" s="660"/>
      <c r="BJ14" s="660"/>
      <c r="BK14" s="660"/>
      <c r="BL14" s="660"/>
      <c r="BM14" s="660"/>
      <c r="BN14" s="661"/>
      <c r="BO14" s="662">
        <v>1.4</v>
      </c>
      <c r="BP14" s="662"/>
      <c r="BQ14" s="662"/>
      <c r="BR14" s="662"/>
      <c r="BS14" s="663" t="s">
        <v>122</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6152794</v>
      </c>
      <c r="CS14" s="660"/>
      <c r="CT14" s="660"/>
      <c r="CU14" s="660"/>
      <c r="CV14" s="660"/>
      <c r="CW14" s="660"/>
      <c r="CX14" s="660"/>
      <c r="CY14" s="661"/>
      <c r="CZ14" s="662">
        <v>2.6</v>
      </c>
      <c r="DA14" s="662"/>
      <c r="DB14" s="662"/>
      <c r="DC14" s="662"/>
      <c r="DD14" s="668">
        <v>1088940</v>
      </c>
      <c r="DE14" s="660"/>
      <c r="DF14" s="660"/>
      <c r="DG14" s="660"/>
      <c r="DH14" s="660"/>
      <c r="DI14" s="660"/>
      <c r="DJ14" s="660"/>
      <c r="DK14" s="660"/>
      <c r="DL14" s="660"/>
      <c r="DM14" s="660"/>
      <c r="DN14" s="660"/>
      <c r="DO14" s="660"/>
      <c r="DP14" s="661"/>
      <c r="DQ14" s="668">
        <v>5155940</v>
      </c>
      <c r="DR14" s="660"/>
      <c r="DS14" s="660"/>
      <c r="DT14" s="660"/>
      <c r="DU14" s="660"/>
      <c r="DV14" s="660"/>
      <c r="DW14" s="660"/>
      <c r="DX14" s="660"/>
      <c r="DY14" s="660"/>
      <c r="DZ14" s="660"/>
      <c r="EA14" s="660"/>
      <c r="EB14" s="660"/>
      <c r="EC14" s="669"/>
    </row>
    <row r="15" spans="2:143" ht="11.25" customHeight="1" x14ac:dyDescent="0.2">
      <c r="B15" s="656" t="s">
        <v>247</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3921808</v>
      </c>
      <c r="BH15" s="660"/>
      <c r="BI15" s="660"/>
      <c r="BJ15" s="660"/>
      <c r="BK15" s="660"/>
      <c r="BL15" s="660"/>
      <c r="BM15" s="660"/>
      <c r="BN15" s="661"/>
      <c r="BO15" s="662">
        <v>4.0999999999999996</v>
      </c>
      <c r="BP15" s="662"/>
      <c r="BQ15" s="662"/>
      <c r="BR15" s="662"/>
      <c r="BS15" s="663" t="s">
        <v>122</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22052676</v>
      </c>
      <c r="CS15" s="660"/>
      <c r="CT15" s="660"/>
      <c r="CU15" s="660"/>
      <c r="CV15" s="660"/>
      <c r="CW15" s="660"/>
      <c r="CX15" s="660"/>
      <c r="CY15" s="661"/>
      <c r="CZ15" s="662">
        <v>9.4</v>
      </c>
      <c r="DA15" s="662"/>
      <c r="DB15" s="662"/>
      <c r="DC15" s="662"/>
      <c r="DD15" s="668">
        <v>5960510</v>
      </c>
      <c r="DE15" s="660"/>
      <c r="DF15" s="660"/>
      <c r="DG15" s="660"/>
      <c r="DH15" s="660"/>
      <c r="DI15" s="660"/>
      <c r="DJ15" s="660"/>
      <c r="DK15" s="660"/>
      <c r="DL15" s="660"/>
      <c r="DM15" s="660"/>
      <c r="DN15" s="660"/>
      <c r="DO15" s="660"/>
      <c r="DP15" s="661"/>
      <c r="DQ15" s="668">
        <v>15628563</v>
      </c>
      <c r="DR15" s="660"/>
      <c r="DS15" s="660"/>
      <c r="DT15" s="660"/>
      <c r="DU15" s="660"/>
      <c r="DV15" s="660"/>
      <c r="DW15" s="660"/>
      <c r="DX15" s="660"/>
      <c r="DY15" s="660"/>
      <c r="DZ15" s="660"/>
      <c r="EA15" s="660"/>
      <c r="EB15" s="660"/>
      <c r="EC15" s="669"/>
    </row>
    <row r="16" spans="2:143" ht="11.25" customHeight="1" x14ac:dyDescent="0.2">
      <c r="B16" s="656" t="s">
        <v>250</v>
      </c>
      <c r="C16" s="657"/>
      <c r="D16" s="657"/>
      <c r="E16" s="657"/>
      <c r="F16" s="657"/>
      <c r="G16" s="657"/>
      <c r="H16" s="657"/>
      <c r="I16" s="657"/>
      <c r="J16" s="657"/>
      <c r="K16" s="657"/>
      <c r="L16" s="657"/>
      <c r="M16" s="657"/>
      <c r="N16" s="657"/>
      <c r="O16" s="657"/>
      <c r="P16" s="657"/>
      <c r="Q16" s="658"/>
      <c r="R16" s="659">
        <v>164658</v>
      </c>
      <c r="S16" s="660"/>
      <c r="T16" s="660"/>
      <c r="U16" s="660"/>
      <c r="V16" s="660"/>
      <c r="W16" s="660"/>
      <c r="X16" s="660"/>
      <c r="Y16" s="661"/>
      <c r="Z16" s="662">
        <v>0.1</v>
      </c>
      <c r="AA16" s="662"/>
      <c r="AB16" s="662"/>
      <c r="AC16" s="662"/>
      <c r="AD16" s="663">
        <v>164658</v>
      </c>
      <c r="AE16" s="663"/>
      <c r="AF16" s="663"/>
      <c r="AG16" s="663"/>
      <c r="AH16" s="663"/>
      <c r="AI16" s="663"/>
      <c r="AJ16" s="663"/>
      <c r="AK16" s="663"/>
      <c r="AL16" s="664">
        <v>0.2</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v>12</v>
      </c>
      <c r="BH16" s="660"/>
      <c r="BI16" s="660"/>
      <c r="BJ16" s="660"/>
      <c r="BK16" s="660"/>
      <c r="BL16" s="660"/>
      <c r="BM16" s="660"/>
      <c r="BN16" s="661"/>
      <c r="BO16" s="662">
        <v>0</v>
      </c>
      <c r="BP16" s="662"/>
      <c r="BQ16" s="662"/>
      <c r="BR16" s="662"/>
      <c r="BS16" s="663" t="s">
        <v>122</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t="s">
        <v>122</v>
      </c>
      <c r="CS16" s="660"/>
      <c r="CT16" s="660"/>
      <c r="CU16" s="660"/>
      <c r="CV16" s="660"/>
      <c r="CW16" s="660"/>
      <c r="CX16" s="660"/>
      <c r="CY16" s="661"/>
      <c r="CZ16" s="662" t="s">
        <v>122</v>
      </c>
      <c r="DA16" s="662"/>
      <c r="DB16" s="662"/>
      <c r="DC16" s="662"/>
      <c r="DD16" s="668" t="s">
        <v>122</v>
      </c>
      <c r="DE16" s="660"/>
      <c r="DF16" s="660"/>
      <c r="DG16" s="660"/>
      <c r="DH16" s="660"/>
      <c r="DI16" s="660"/>
      <c r="DJ16" s="660"/>
      <c r="DK16" s="660"/>
      <c r="DL16" s="660"/>
      <c r="DM16" s="660"/>
      <c r="DN16" s="660"/>
      <c r="DO16" s="660"/>
      <c r="DP16" s="661"/>
      <c r="DQ16" s="668" t="s">
        <v>122</v>
      </c>
      <c r="DR16" s="660"/>
      <c r="DS16" s="660"/>
      <c r="DT16" s="660"/>
      <c r="DU16" s="660"/>
      <c r="DV16" s="660"/>
      <c r="DW16" s="660"/>
      <c r="DX16" s="660"/>
      <c r="DY16" s="660"/>
      <c r="DZ16" s="660"/>
      <c r="EA16" s="660"/>
      <c r="EB16" s="660"/>
      <c r="EC16" s="669"/>
    </row>
    <row r="17" spans="2:133" ht="11.25" customHeight="1" x14ac:dyDescent="0.2">
      <c r="B17" s="656" t="s">
        <v>253</v>
      </c>
      <c r="C17" s="657"/>
      <c r="D17" s="657"/>
      <c r="E17" s="657"/>
      <c r="F17" s="657"/>
      <c r="G17" s="657"/>
      <c r="H17" s="657"/>
      <c r="I17" s="657"/>
      <c r="J17" s="657"/>
      <c r="K17" s="657"/>
      <c r="L17" s="657"/>
      <c r="M17" s="657"/>
      <c r="N17" s="657"/>
      <c r="O17" s="657"/>
      <c r="P17" s="657"/>
      <c r="Q17" s="658"/>
      <c r="R17" s="659">
        <v>1310177</v>
      </c>
      <c r="S17" s="660"/>
      <c r="T17" s="660"/>
      <c r="U17" s="660"/>
      <c r="V17" s="660"/>
      <c r="W17" s="660"/>
      <c r="X17" s="660"/>
      <c r="Y17" s="661"/>
      <c r="Z17" s="662">
        <v>0.5</v>
      </c>
      <c r="AA17" s="662"/>
      <c r="AB17" s="662"/>
      <c r="AC17" s="662"/>
      <c r="AD17" s="663">
        <v>1310177</v>
      </c>
      <c r="AE17" s="663"/>
      <c r="AF17" s="663"/>
      <c r="AG17" s="663"/>
      <c r="AH17" s="663"/>
      <c r="AI17" s="663"/>
      <c r="AJ17" s="663"/>
      <c r="AK17" s="663"/>
      <c r="AL17" s="664">
        <v>1.2</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13237606</v>
      </c>
      <c r="CS17" s="660"/>
      <c r="CT17" s="660"/>
      <c r="CU17" s="660"/>
      <c r="CV17" s="660"/>
      <c r="CW17" s="660"/>
      <c r="CX17" s="660"/>
      <c r="CY17" s="661"/>
      <c r="CZ17" s="662">
        <v>5.7</v>
      </c>
      <c r="DA17" s="662"/>
      <c r="DB17" s="662"/>
      <c r="DC17" s="662"/>
      <c r="DD17" s="668" t="s">
        <v>122</v>
      </c>
      <c r="DE17" s="660"/>
      <c r="DF17" s="660"/>
      <c r="DG17" s="660"/>
      <c r="DH17" s="660"/>
      <c r="DI17" s="660"/>
      <c r="DJ17" s="660"/>
      <c r="DK17" s="660"/>
      <c r="DL17" s="660"/>
      <c r="DM17" s="660"/>
      <c r="DN17" s="660"/>
      <c r="DO17" s="660"/>
      <c r="DP17" s="661"/>
      <c r="DQ17" s="668">
        <v>12864469</v>
      </c>
      <c r="DR17" s="660"/>
      <c r="DS17" s="660"/>
      <c r="DT17" s="660"/>
      <c r="DU17" s="660"/>
      <c r="DV17" s="660"/>
      <c r="DW17" s="660"/>
      <c r="DX17" s="660"/>
      <c r="DY17" s="660"/>
      <c r="DZ17" s="660"/>
      <c r="EA17" s="660"/>
      <c r="EB17" s="660"/>
      <c r="EC17" s="669"/>
    </row>
    <row r="18" spans="2:133" ht="11.25" customHeight="1" x14ac:dyDescent="0.2">
      <c r="B18" s="656" t="s">
        <v>256</v>
      </c>
      <c r="C18" s="657"/>
      <c r="D18" s="657"/>
      <c r="E18" s="657"/>
      <c r="F18" s="657"/>
      <c r="G18" s="657"/>
      <c r="H18" s="657"/>
      <c r="I18" s="657"/>
      <c r="J18" s="657"/>
      <c r="K18" s="657"/>
      <c r="L18" s="657"/>
      <c r="M18" s="657"/>
      <c r="N18" s="657"/>
      <c r="O18" s="657"/>
      <c r="P18" s="657"/>
      <c r="Q18" s="658"/>
      <c r="R18" s="659">
        <v>566156</v>
      </c>
      <c r="S18" s="660"/>
      <c r="T18" s="660"/>
      <c r="U18" s="660"/>
      <c r="V18" s="660"/>
      <c r="W18" s="660"/>
      <c r="X18" s="660"/>
      <c r="Y18" s="661"/>
      <c r="Z18" s="662">
        <v>0.2</v>
      </c>
      <c r="AA18" s="662"/>
      <c r="AB18" s="662"/>
      <c r="AC18" s="662"/>
      <c r="AD18" s="663">
        <v>566156</v>
      </c>
      <c r="AE18" s="663"/>
      <c r="AF18" s="663"/>
      <c r="AG18" s="663"/>
      <c r="AH18" s="663"/>
      <c r="AI18" s="663"/>
      <c r="AJ18" s="663"/>
      <c r="AK18" s="663"/>
      <c r="AL18" s="664">
        <v>0.5</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2">
      <c r="B19" s="656" t="s">
        <v>259</v>
      </c>
      <c r="C19" s="657"/>
      <c r="D19" s="657"/>
      <c r="E19" s="657"/>
      <c r="F19" s="657"/>
      <c r="G19" s="657"/>
      <c r="H19" s="657"/>
      <c r="I19" s="657"/>
      <c r="J19" s="657"/>
      <c r="K19" s="657"/>
      <c r="L19" s="657"/>
      <c r="M19" s="657"/>
      <c r="N19" s="657"/>
      <c r="O19" s="657"/>
      <c r="P19" s="657"/>
      <c r="Q19" s="658"/>
      <c r="R19" s="659">
        <v>543429</v>
      </c>
      <c r="S19" s="660"/>
      <c r="T19" s="660"/>
      <c r="U19" s="660"/>
      <c r="V19" s="660"/>
      <c r="W19" s="660"/>
      <c r="X19" s="660"/>
      <c r="Y19" s="661"/>
      <c r="Z19" s="662">
        <v>0.2</v>
      </c>
      <c r="AA19" s="662"/>
      <c r="AB19" s="662"/>
      <c r="AC19" s="662"/>
      <c r="AD19" s="663">
        <v>543429</v>
      </c>
      <c r="AE19" s="663"/>
      <c r="AF19" s="663"/>
      <c r="AG19" s="663"/>
      <c r="AH19" s="663"/>
      <c r="AI19" s="663"/>
      <c r="AJ19" s="663"/>
      <c r="AK19" s="663"/>
      <c r="AL19" s="664">
        <v>0.5</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v>9167194</v>
      </c>
      <c r="BH19" s="660"/>
      <c r="BI19" s="660"/>
      <c r="BJ19" s="660"/>
      <c r="BK19" s="660"/>
      <c r="BL19" s="660"/>
      <c r="BM19" s="660"/>
      <c r="BN19" s="661"/>
      <c r="BO19" s="662">
        <v>9.6999999999999993</v>
      </c>
      <c r="BP19" s="662"/>
      <c r="BQ19" s="662"/>
      <c r="BR19" s="662"/>
      <c r="BS19" s="663" t="s">
        <v>122</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2">
      <c r="B20" s="672" t="s">
        <v>262</v>
      </c>
      <c r="C20" s="673"/>
      <c r="D20" s="673"/>
      <c r="E20" s="673"/>
      <c r="F20" s="673"/>
      <c r="G20" s="673"/>
      <c r="H20" s="673"/>
      <c r="I20" s="673"/>
      <c r="J20" s="673"/>
      <c r="K20" s="673"/>
      <c r="L20" s="673"/>
      <c r="M20" s="673"/>
      <c r="N20" s="673"/>
      <c r="O20" s="673"/>
      <c r="P20" s="673"/>
      <c r="Q20" s="674"/>
      <c r="R20" s="659">
        <v>22727</v>
      </c>
      <c r="S20" s="660"/>
      <c r="T20" s="660"/>
      <c r="U20" s="660"/>
      <c r="V20" s="660"/>
      <c r="W20" s="660"/>
      <c r="X20" s="660"/>
      <c r="Y20" s="661"/>
      <c r="Z20" s="662">
        <v>0</v>
      </c>
      <c r="AA20" s="662"/>
      <c r="AB20" s="662"/>
      <c r="AC20" s="662"/>
      <c r="AD20" s="663">
        <v>22727</v>
      </c>
      <c r="AE20" s="663"/>
      <c r="AF20" s="663"/>
      <c r="AG20" s="663"/>
      <c r="AH20" s="663"/>
      <c r="AI20" s="663"/>
      <c r="AJ20" s="663"/>
      <c r="AK20" s="663"/>
      <c r="AL20" s="664">
        <v>0</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v>9167194</v>
      </c>
      <c r="BH20" s="660"/>
      <c r="BI20" s="660"/>
      <c r="BJ20" s="660"/>
      <c r="BK20" s="660"/>
      <c r="BL20" s="660"/>
      <c r="BM20" s="660"/>
      <c r="BN20" s="661"/>
      <c r="BO20" s="662">
        <v>9.6999999999999993</v>
      </c>
      <c r="BP20" s="662"/>
      <c r="BQ20" s="662"/>
      <c r="BR20" s="662"/>
      <c r="BS20" s="663" t="s">
        <v>122</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234161210</v>
      </c>
      <c r="CS20" s="660"/>
      <c r="CT20" s="660"/>
      <c r="CU20" s="660"/>
      <c r="CV20" s="660"/>
      <c r="CW20" s="660"/>
      <c r="CX20" s="660"/>
      <c r="CY20" s="661"/>
      <c r="CZ20" s="662">
        <v>100</v>
      </c>
      <c r="DA20" s="662"/>
      <c r="DB20" s="662"/>
      <c r="DC20" s="662"/>
      <c r="DD20" s="668">
        <v>34042756</v>
      </c>
      <c r="DE20" s="660"/>
      <c r="DF20" s="660"/>
      <c r="DG20" s="660"/>
      <c r="DH20" s="660"/>
      <c r="DI20" s="660"/>
      <c r="DJ20" s="660"/>
      <c r="DK20" s="660"/>
      <c r="DL20" s="660"/>
      <c r="DM20" s="660"/>
      <c r="DN20" s="660"/>
      <c r="DO20" s="660"/>
      <c r="DP20" s="661"/>
      <c r="DQ20" s="668">
        <v>125520429</v>
      </c>
      <c r="DR20" s="660"/>
      <c r="DS20" s="660"/>
      <c r="DT20" s="660"/>
      <c r="DU20" s="660"/>
      <c r="DV20" s="660"/>
      <c r="DW20" s="660"/>
      <c r="DX20" s="660"/>
      <c r="DY20" s="660"/>
      <c r="DZ20" s="660"/>
      <c r="EA20" s="660"/>
      <c r="EB20" s="660"/>
      <c r="EC20" s="669"/>
    </row>
    <row r="21" spans="2:133" ht="11.25" customHeight="1" x14ac:dyDescent="0.2">
      <c r="B21" s="656" t="s">
        <v>265</v>
      </c>
      <c r="C21" s="657"/>
      <c r="D21" s="657"/>
      <c r="E21" s="657"/>
      <c r="F21" s="657"/>
      <c r="G21" s="657"/>
      <c r="H21" s="657"/>
      <c r="I21" s="657"/>
      <c r="J21" s="657"/>
      <c r="K21" s="657"/>
      <c r="L21" s="657"/>
      <c r="M21" s="657"/>
      <c r="N21" s="657"/>
      <c r="O21" s="657"/>
      <c r="P21" s="657"/>
      <c r="Q21" s="658"/>
      <c r="R21" s="659">
        <v>3059770</v>
      </c>
      <c r="S21" s="660"/>
      <c r="T21" s="660"/>
      <c r="U21" s="660"/>
      <c r="V21" s="660"/>
      <c r="W21" s="660"/>
      <c r="X21" s="660"/>
      <c r="Y21" s="661"/>
      <c r="Z21" s="662">
        <v>1.3</v>
      </c>
      <c r="AA21" s="662"/>
      <c r="AB21" s="662"/>
      <c r="AC21" s="662"/>
      <c r="AD21" s="663">
        <v>1746021</v>
      </c>
      <c r="AE21" s="663"/>
      <c r="AF21" s="663"/>
      <c r="AG21" s="663"/>
      <c r="AH21" s="663"/>
      <c r="AI21" s="663"/>
      <c r="AJ21" s="663"/>
      <c r="AK21" s="663"/>
      <c r="AL21" s="664">
        <v>1.6</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v>31286</v>
      </c>
      <c r="BH21" s="660"/>
      <c r="BI21" s="660"/>
      <c r="BJ21" s="660"/>
      <c r="BK21" s="660"/>
      <c r="BL21" s="660"/>
      <c r="BM21" s="660"/>
      <c r="BN21" s="661"/>
      <c r="BO21" s="662">
        <v>0</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
      <c r="B22" s="656" t="s">
        <v>267</v>
      </c>
      <c r="C22" s="657"/>
      <c r="D22" s="657"/>
      <c r="E22" s="657"/>
      <c r="F22" s="657"/>
      <c r="G22" s="657"/>
      <c r="H22" s="657"/>
      <c r="I22" s="657"/>
      <c r="J22" s="657"/>
      <c r="K22" s="657"/>
      <c r="L22" s="657"/>
      <c r="M22" s="657"/>
      <c r="N22" s="657"/>
      <c r="O22" s="657"/>
      <c r="P22" s="657"/>
      <c r="Q22" s="658"/>
      <c r="R22" s="659">
        <v>1746021</v>
      </c>
      <c r="S22" s="660"/>
      <c r="T22" s="660"/>
      <c r="U22" s="660"/>
      <c r="V22" s="660"/>
      <c r="W22" s="660"/>
      <c r="X22" s="660"/>
      <c r="Y22" s="661"/>
      <c r="Z22" s="662">
        <v>0.7</v>
      </c>
      <c r="AA22" s="662"/>
      <c r="AB22" s="662"/>
      <c r="AC22" s="662"/>
      <c r="AD22" s="663">
        <v>1746021</v>
      </c>
      <c r="AE22" s="663"/>
      <c r="AF22" s="663"/>
      <c r="AG22" s="663"/>
      <c r="AH22" s="663"/>
      <c r="AI22" s="663"/>
      <c r="AJ22" s="663"/>
      <c r="AK22" s="663"/>
      <c r="AL22" s="664">
        <v>1.6</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v>3600148</v>
      </c>
      <c r="BH22" s="660"/>
      <c r="BI22" s="660"/>
      <c r="BJ22" s="660"/>
      <c r="BK22" s="660"/>
      <c r="BL22" s="660"/>
      <c r="BM22" s="660"/>
      <c r="BN22" s="661"/>
      <c r="BO22" s="662">
        <v>3.8</v>
      </c>
      <c r="BP22" s="662"/>
      <c r="BQ22" s="662"/>
      <c r="BR22" s="662"/>
      <c r="BS22" s="663" t="s">
        <v>122</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270</v>
      </c>
      <c r="C23" s="657"/>
      <c r="D23" s="657"/>
      <c r="E23" s="657"/>
      <c r="F23" s="657"/>
      <c r="G23" s="657"/>
      <c r="H23" s="657"/>
      <c r="I23" s="657"/>
      <c r="J23" s="657"/>
      <c r="K23" s="657"/>
      <c r="L23" s="657"/>
      <c r="M23" s="657"/>
      <c r="N23" s="657"/>
      <c r="O23" s="657"/>
      <c r="P23" s="657"/>
      <c r="Q23" s="658"/>
      <c r="R23" s="659">
        <v>1303923</v>
      </c>
      <c r="S23" s="660"/>
      <c r="T23" s="660"/>
      <c r="U23" s="660"/>
      <c r="V23" s="660"/>
      <c r="W23" s="660"/>
      <c r="X23" s="660"/>
      <c r="Y23" s="661"/>
      <c r="Z23" s="662">
        <v>0.5</v>
      </c>
      <c r="AA23" s="662"/>
      <c r="AB23" s="662"/>
      <c r="AC23" s="662"/>
      <c r="AD23" s="663" t="s">
        <v>122</v>
      </c>
      <c r="AE23" s="663"/>
      <c r="AF23" s="663"/>
      <c r="AG23" s="663"/>
      <c r="AH23" s="663"/>
      <c r="AI23" s="663"/>
      <c r="AJ23" s="663"/>
      <c r="AK23" s="663"/>
      <c r="AL23" s="664" t="s">
        <v>122</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v>5535760</v>
      </c>
      <c r="BH23" s="660"/>
      <c r="BI23" s="660"/>
      <c r="BJ23" s="660"/>
      <c r="BK23" s="660"/>
      <c r="BL23" s="660"/>
      <c r="BM23" s="660"/>
      <c r="BN23" s="661"/>
      <c r="BO23" s="662">
        <v>5.8</v>
      </c>
      <c r="BP23" s="662"/>
      <c r="BQ23" s="662"/>
      <c r="BR23" s="662"/>
      <c r="BS23" s="663" t="s">
        <v>122</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6" t="s">
        <v>275</v>
      </c>
      <c r="DM23" s="687"/>
      <c r="DN23" s="687"/>
      <c r="DO23" s="687"/>
      <c r="DP23" s="687"/>
      <c r="DQ23" s="687"/>
      <c r="DR23" s="687"/>
      <c r="DS23" s="687"/>
      <c r="DT23" s="687"/>
      <c r="DU23" s="687"/>
      <c r="DV23" s="688"/>
      <c r="DW23" s="641" t="s">
        <v>276</v>
      </c>
      <c r="DX23" s="642"/>
      <c r="DY23" s="642"/>
      <c r="DZ23" s="642"/>
      <c r="EA23" s="642"/>
      <c r="EB23" s="642"/>
      <c r="EC23" s="643"/>
    </row>
    <row r="24" spans="2:133" ht="11.25" customHeight="1" x14ac:dyDescent="0.2">
      <c r="B24" s="656" t="s">
        <v>277</v>
      </c>
      <c r="C24" s="657"/>
      <c r="D24" s="657"/>
      <c r="E24" s="657"/>
      <c r="F24" s="657"/>
      <c r="G24" s="657"/>
      <c r="H24" s="657"/>
      <c r="I24" s="657"/>
      <c r="J24" s="657"/>
      <c r="K24" s="657"/>
      <c r="L24" s="657"/>
      <c r="M24" s="657"/>
      <c r="N24" s="657"/>
      <c r="O24" s="657"/>
      <c r="P24" s="657"/>
      <c r="Q24" s="658"/>
      <c r="R24" s="659">
        <v>9826</v>
      </c>
      <c r="S24" s="660"/>
      <c r="T24" s="660"/>
      <c r="U24" s="660"/>
      <c r="V24" s="660"/>
      <c r="W24" s="660"/>
      <c r="X24" s="660"/>
      <c r="Y24" s="661"/>
      <c r="Z24" s="662">
        <v>0</v>
      </c>
      <c r="AA24" s="662"/>
      <c r="AB24" s="662"/>
      <c r="AC24" s="662"/>
      <c r="AD24" s="663" t="s">
        <v>122</v>
      </c>
      <c r="AE24" s="663"/>
      <c r="AF24" s="663"/>
      <c r="AG24" s="663"/>
      <c r="AH24" s="663"/>
      <c r="AI24" s="663"/>
      <c r="AJ24" s="663"/>
      <c r="AK24" s="663"/>
      <c r="AL24" s="664" t="s">
        <v>122</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112102207</v>
      </c>
      <c r="CS24" s="649"/>
      <c r="CT24" s="649"/>
      <c r="CU24" s="649"/>
      <c r="CV24" s="649"/>
      <c r="CW24" s="649"/>
      <c r="CX24" s="649"/>
      <c r="CY24" s="650"/>
      <c r="CZ24" s="653">
        <v>47.9</v>
      </c>
      <c r="DA24" s="654"/>
      <c r="DB24" s="654"/>
      <c r="DC24" s="670"/>
      <c r="DD24" s="694">
        <v>65059325</v>
      </c>
      <c r="DE24" s="649"/>
      <c r="DF24" s="649"/>
      <c r="DG24" s="649"/>
      <c r="DH24" s="649"/>
      <c r="DI24" s="649"/>
      <c r="DJ24" s="649"/>
      <c r="DK24" s="650"/>
      <c r="DL24" s="694">
        <v>59561200</v>
      </c>
      <c r="DM24" s="649"/>
      <c r="DN24" s="649"/>
      <c r="DO24" s="649"/>
      <c r="DP24" s="649"/>
      <c r="DQ24" s="649"/>
      <c r="DR24" s="649"/>
      <c r="DS24" s="649"/>
      <c r="DT24" s="649"/>
      <c r="DU24" s="649"/>
      <c r="DV24" s="650"/>
      <c r="DW24" s="653">
        <v>54.2</v>
      </c>
      <c r="DX24" s="654"/>
      <c r="DY24" s="654"/>
      <c r="DZ24" s="654"/>
      <c r="EA24" s="654"/>
      <c r="EB24" s="654"/>
      <c r="EC24" s="655"/>
    </row>
    <row r="25" spans="2:133" ht="11.25" customHeight="1" x14ac:dyDescent="0.2">
      <c r="B25" s="656" t="s">
        <v>280</v>
      </c>
      <c r="C25" s="657"/>
      <c r="D25" s="657"/>
      <c r="E25" s="657"/>
      <c r="F25" s="657"/>
      <c r="G25" s="657"/>
      <c r="H25" s="657"/>
      <c r="I25" s="657"/>
      <c r="J25" s="657"/>
      <c r="K25" s="657"/>
      <c r="L25" s="657"/>
      <c r="M25" s="657"/>
      <c r="N25" s="657"/>
      <c r="O25" s="657"/>
      <c r="P25" s="657"/>
      <c r="Q25" s="658"/>
      <c r="R25" s="659">
        <v>115918753</v>
      </c>
      <c r="S25" s="660"/>
      <c r="T25" s="660"/>
      <c r="U25" s="660"/>
      <c r="V25" s="660"/>
      <c r="W25" s="660"/>
      <c r="X25" s="660"/>
      <c r="Y25" s="661"/>
      <c r="Z25" s="662">
        <v>48.1</v>
      </c>
      <c r="AA25" s="662"/>
      <c r="AB25" s="662"/>
      <c r="AC25" s="662"/>
      <c r="AD25" s="663">
        <v>109069244</v>
      </c>
      <c r="AE25" s="663"/>
      <c r="AF25" s="663"/>
      <c r="AG25" s="663"/>
      <c r="AH25" s="663"/>
      <c r="AI25" s="663"/>
      <c r="AJ25" s="663"/>
      <c r="AK25" s="663"/>
      <c r="AL25" s="664">
        <v>99.5</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29487977</v>
      </c>
      <c r="CS25" s="691"/>
      <c r="CT25" s="691"/>
      <c r="CU25" s="691"/>
      <c r="CV25" s="691"/>
      <c r="CW25" s="691"/>
      <c r="CX25" s="691"/>
      <c r="CY25" s="692"/>
      <c r="CZ25" s="664">
        <v>12.6</v>
      </c>
      <c r="DA25" s="689"/>
      <c r="DB25" s="689"/>
      <c r="DC25" s="693"/>
      <c r="DD25" s="668">
        <v>27784126</v>
      </c>
      <c r="DE25" s="691"/>
      <c r="DF25" s="691"/>
      <c r="DG25" s="691"/>
      <c r="DH25" s="691"/>
      <c r="DI25" s="691"/>
      <c r="DJ25" s="691"/>
      <c r="DK25" s="692"/>
      <c r="DL25" s="668">
        <v>27247024</v>
      </c>
      <c r="DM25" s="691"/>
      <c r="DN25" s="691"/>
      <c r="DO25" s="691"/>
      <c r="DP25" s="691"/>
      <c r="DQ25" s="691"/>
      <c r="DR25" s="691"/>
      <c r="DS25" s="691"/>
      <c r="DT25" s="691"/>
      <c r="DU25" s="691"/>
      <c r="DV25" s="692"/>
      <c r="DW25" s="664">
        <v>24.8</v>
      </c>
      <c r="DX25" s="689"/>
      <c r="DY25" s="689"/>
      <c r="DZ25" s="689"/>
      <c r="EA25" s="689"/>
      <c r="EB25" s="689"/>
      <c r="EC25" s="690"/>
    </row>
    <row r="26" spans="2:133" ht="11.25" customHeight="1" x14ac:dyDescent="0.2">
      <c r="B26" s="656" t="s">
        <v>283</v>
      </c>
      <c r="C26" s="657"/>
      <c r="D26" s="657"/>
      <c r="E26" s="657"/>
      <c r="F26" s="657"/>
      <c r="G26" s="657"/>
      <c r="H26" s="657"/>
      <c r="I26" s="657"/>
      <c r="J26" s="657"/>
      <c r="K26" s="657"/>
      <c r="L26" s="657"/>
      <c r="M26" s="657"/>
      <c r="N26" s="657"/>
      <c r="O26" s="657"/>
      <c r="P26" s="657"/>
      <c r="Q26" s="658"/>
      <c r="R26" s="659">
        <v>63952</v>
      </c>
      <c r="S26" s="660"/>
      <c r="T26" s="660"/>
      <c r="U26" s="660"/>
      <c r="V26" s="660"/>
      <c r="W26" s="660"/>
      <c r="X26" s="660"/>
      <c r="Y26" s="661"/>
      <c r="Z26" s="662">
        <v>0</v>
      </c>
      <c r="AA26" s="662"/>
      <c r="AB26" s="662"/>
      <c r="AC26" s="662"/>
      <c r="AD26" s="663">
        <v>63952</v>
      </c>
      <c r="AE26" s="663"/>
      <c r="AF26" s="663"/>
      <c r="AG26" s="663"/>
      <c r="AH26" s="663"/>
      <c r="AI26" s="663"/>
      <c r="AJ26" s="663"/>
      <c r="AK26" s="663"/>
      <c r="AL26" s="664">
        <v>0.1</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19093567</v>
      </c>
      <c r="CS26" s="660"/>
      <c r="CT26" s="660"/>
      <c r="CU26" s="660"/>
      <c r="CV26" s="660"/>
      <c r="CW26" s="660"/>
      <c r="CX26" s="660"/>
      <c r="CY26" s="661"/>
      <c r="CZ26" s="664">
        <v>8.1999999999999993</v>
      </c>
      <c r="DA26" s="689"/>
      <c r="DB26" s="689"/>
      <c r="DC26" s="693"/>
      <c r="DD26" s="668">
        <v>17984817</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89"/>
      <c r="DY26" s="689"/>
      <c r="DZ26" s="689"/>
      <c r="EA26" s="689"/>
      <c r="EB26" s="689"/>
      <c r="EC26" s="690"/>
    </row>
    <row r="27" spans="2:133" ht="11.25" customHeight="1" x14ac:dyDescent="0.2">
      <c r="B27" s="656" t="s">
        <v>286</v>
      </c>
      <c r="C27" s="657"/>
      <c r="D27" s="657"/>
      <c r="E27" s="657"/>
      <c r="F27" s="657"/>
      <c r="G27" s="657"/>
      <c r="H27" s="657"/>
      <c r="I27" s="657"/>
      <c r="J27" s="657"/>
      <c r="K27" s="657"/>
      <c r="L27" s="657"/>
      <c r="M27" s="657"/>
      <c r="N27" s="657"/>
      <c r="O27" s="657"/>
      <c r="P27" s="657"/>
      <c r="Q27" s="658"/>
      <c r="R27" s="659">
        <v>1711112</v>
      </c>
      <c r="S27" s="660"/>
      <c r="T27" s="660"/>
      <c r="U27" s="660"/>
      <c r="V27" s="660"/>
      <c r="W27" s="660"/>
      <c r="X27" s="660"/>
      <c r="Y27" s="661"/>
      <c r="Z27" s="662">
        <v>0.7</v>
      </c>
      <c r="AA27" s="662"/>
      <c r="AB27" s="662"/>
      <c r="AC27" s="662"/>
      <c r="AD27" s="663" t="s">
        <v>122</v>
      </c>
      <c r="AE27" s="663"/>
      <c r="AF27" s="663"/>
      <c r="AG27" s="663"/>
      <c r="AH27" s="663"/>
      <c r="AI27" s="663"/>
      <c r="AJ27" s="663"/>
      <c r="AK27" s="663"/>
      <c r="AL27" s="664" t="s">
        <v>122</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94740090</v>
      </c>
      <c r="BH27" s="660"/>
      <c r="BI27" s="660"/>
      <c r="BJ27" s="660"/>
      <c r="BK27" s="660"/>
      <c r="BL27" s="660"/>
      <c r="BM27" s="660"/>
      <c r="BN27" s="661"/>
      <c r="BO27" s="662">
        <v>100</v>
      </c>
      <c r="BP27" s="662"/>
      <c r="BQ27" s="662"/>
      <c r="BR27" s="662"/>
      <c r="BS27" s="663">
        <v>1948880</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69376624</v>
      </c>
      <c r="CS27" s="691"/>
      <c r="CT27" s="691"/>
      <c r="CU27" s="691"/>
      <c r="CV27" s="691"/>
      <c r="CW27" s="691"/>
      <c r="CX27" s="691"/>
      <c r="CY27" s="692"/>
      <c r="CZ27" s="664">
        <v>29.6</v>
      </c>
      <c r="DA27" s="689"/>
      <c r="DB27" s="689"/>
      <c r="DC27" s="693"/>
      <c r="DD27" s="668">
        <v>24410730</v>
      </c>
      <c r="DE27" s="691"/>
      <c r="DF27" s="691"/>
      <c r="DG27" s="691"/>
      <c r="DH27" s="691"/>
      <c r="DI27" s="691"/>
      <c r="DJ27" s="691"/>
      <c r="DK27" s="692"/>
      <c r="DL27" s="668">
        <v>19449707</v>
      </c>
      <c r="DM27" s="691"/>
      <c r="DN27" s="691"/>
      <c r="DO27" s="691"/>
      <c r="DP27" s="691"/>
      <c r="DQ27" s="691"/>
      <c r="DR27" s="691"/>
      <c r="DS27" s="691"/>
      <c r="DT27" s="691"/>
      <c r="DU27" s="691"/>
      <c r="DV27" s="692"/>
      <c r="DW27" s="664">
        <v>17.7</v>
      </c>
      <c r="DX27" s="689"/>
      <c r="DY27" s="689"/>
      <c r="DZ27" s="689"/>
      <c r="EA27" s="689"/>
      <c r="EB27" s="689"/>
      <c r="EC27" s="690"/>
    </row>
    <row r="28" spans="2:133" ht="11.25" customHeight="1" x14ac:dyDescent="0.2">
      <c r="B28" s="656" t="s">
        <v>289</v>
      </c>
      <c r="C28" s="657"/>
      <c r="D28" s="657"/>
      <c r="E28" s="657"/>
      <c r="F28" s="657"/>
      <c r="G28" s="657"/>
      <c r="H28" s="657"/>
      <c r="I28" s="657"/>
      <c r="J28" s="657"/>
      <c r="K28" s="657"/>
      <c r="L28" s="657"/>
      <c r="M28" s="657"/>
      <c r="N28" s="657"/>
      <c r="O28" s="657"/>
      <c r="P28" s="657"/>
      <c r="Q28" s="658"/>
      <c r="R28" s="659">
        <v>1431974</v>
      </c>
      <c r="S28" s="660"/>
      <c r="T28" s="660"/>
      <c r="U28" s="660"/>
      <c r="V28" s="660"/>
      <c r="W28" s="660"/>
      <c r="X28" s="660"/>
      <c r="Y28" s="661"/>
      <c r="Z28" s="662">
        <v>0.6</v>
      </c>
      <c r="AA28" s="662"/>
      <c r="AB28" s="662"/>
      <c r="AC28" s="662"/>
      <c r="AD28" s="663">
        <v>142337</v>
      </c>
      <c r="AE28" s="663"/>
      <c r="AF28" s="663"/>
      <c r="AG28" s="663"/>
      <c r="AH28" s="663"/>
      <c r="AI28" s="663"/>
      <c r="AJ28" s="663"/>
      <c r="AK28" s="663"/>
      <c r="AL28" s="664">
        <v>0.1</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13237606</v>
      </c>
      <c r="CS28" s="660"/>
      <c r="CT28" s="660"/>
      <c r="CU28" s="660"/>
      <c r="CV28" s="660"/>
      <c r="CW28" s="660"/>
      <c r="CX28" s="660"/>
      <c r="CY28" s="661"/>
      <c r="CZ28" s="664">
        <v>5.7</v>
      </c>
      <c r="DA28" s="689"/>
      <c r="DB28" s="689"/>
      <c r="DC28" s="693"/>
      <c r="DD28" s="668">
        <v>12864469</v>
      </c>
      <c r="DE28" s="660"/>
      <c r="DF28" s="660"/>
      <c r="DG28" s="660"/>
      <c r="DH28" s="660"/>
      <c r="DI28" s="660"/>
      <c r="DJ28" s="660"/>
      <c r="DK28" s="661"/>
      <c r="DL28" s="668">
        <v>12864469</v>
      </c>
      <c r="DM28" s="660"/>
      <c r="DN28" s="660"/>
      <c r="DO28" s="660"/>
      <c r="DP28" s="660"/>
      <c r="DQ28" s="660"/>
      <c r="DR28" s="660"/>
      <c r="DS28" s="660"/>
      <c r="DT28" s="660"/>
      <c r="DU28" s="660"/>
      <c r="DV28" s="661"/>
      <c r="DW28" s="664">
        <v>11.7</v>
      </c>
      <c r="DX28" s="689"/>
      <c r="DY28" s="689"/>
      <c r="DZ28" s="689"/>
      <c r="EA28" s="689"/>
      <c r="EB28" s="689"/>
      <c r="EC28" s="690"/>
    </row>
    <row r="29" spans="2:133" ht="11.25" customHeight="1" x14ac:dyDescent="0.2">
      <c r="B29" s="656" t="s">
        <v>291</v>
      </c>
      <c r="C29" s="657"/>
      <c r="D29" s="657"/>
      <c r="E29" s="657"/>
      <c r="F29" s="657"/>
      <c r="G29" s="657"/>
      <c r="H29" s="657"/>
      <c r="I29" s="657"/>
      <c r="J29" s="657"/>
      <c r="K29" s="657"/>
      <c r="L29" s="657"/>
      <c r="M29" s="657"/>
      <c r="N29" s="657"/>
      <c r="O29" s="657"/>
      <c r="P29" s="657"/>
      <c r="Q29" s="658"/>
      <c r="R29" s="659">
        <v>1533198</v>
      </c>
      <c r="S29" s="660"/>
      <c r="T29" s="660"/>
      <c r="U29" s="660"/>
      <c r="V29" s="660"/>
      <c r="W29" s="660"/>
      <c r="X29" s="660"/>
      <c r="Y29" s="661"/>
      <c r="Z29" s="662">
        <v>0.6</v>
      </c>
      <c r="AA29" s="662"/>
      <c r="AB29" s="662"/>
      <c r="AC29" s="662"/>
      <c r="AD29" s="663" t="s">
        <v>122</v>
      </c>
      <c r="AE29" s="663"/>
      <c r="AF29" s="663"/>
      <c r="AG29" s="663"/>
      <c r="AH29" s="663"/>
      <c r="AI29" s="663"/>
      <c r="AJ29" s="663"/>
      <c r="AK29" s="663"/>
      <c r="AL29" s="664" t="s">
        <v>122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292</v>
      </c>
      <c r="CE29" s="696"/>
      <c r="CF29" s="656" t="s">
        <v>66</v>
      </c>
      <c r="CG29" s="657"/>
      <c r="CH29" s="657"/>
      <c r="CI29" s="657"/>
      <c r="CJ29" s="657"/>
      <c r="CK29" s="657"/>
      <c r="CL29" s="657"/>
      <c r="CM29" s="657"/>
      <c r="CN29" s="657"/>
      <c r="CO29" s="657"/>
      <c r="CP29" s="657"/>
      <c r="CQ29" s="658"/>
      <c r="CR29" s="659">
        <v>13237055</v>
      </c>
      <c r="CS29" s="691"/>
      <c r="CT29" s="691"/>
      <c r="CU29" s="691"/>
      <c r="CV29" s="691"/>
      <c r="CW29" s="691"/>
      <c r="CX29" s="691"/>
      <c r="CY29" s="692"/>
      <c r="CZ29" s="664">
        <v>5.7</v>
      </c>
      <c r="DA29" s="689"/>
      <c r="DB29" s="689"/>
      <c r="DC29" s="693"/>
      <c r="DD29" s="668">
        <v>12863918</v>
      </c>
      <c r="DE29" s="691"/>
      <c r="DF29" s="691"/>
      <c r="DG29" s="691"/>
      <c r="DH29" s="691"/>
      <c r="DI29" s="691"/>
      <c r="DJ29" s="691"/>
      <c r="DK29" s="692"/>
      <c r="DL29" s="668">
        <v>12863918</v>
      </c>
      <c r="DM29" s="691"/>
      <c r="DN29" s="691"/>
      <c r="DO29" s="691"/>
      <c r="DP29" s="691"/>
      <c r="DQ29" s="691"/>
      <c r="DR29" s="691"/>
      <c r="DS29" s="691"/>
      <c r="DT29" s="691"/>
      <c r="DU29" s="691"/>
      <c r="DV29" s="692"/>
      <c r="DW29" s="664">
        <v>11.7</v>
      </c>
      <c r="DX29" s="689"/>
      <c r="DY29" s="689"/>
      <c r="DZ29" s="689"/>
      <c r="EA29" s="689"/>
      <c r="EB29" s="689"/>
      <c r="EC29" s="690"/>
    </row>
    <row r="30" spans="2:133" ht="11.25" customHeight="1" x14ac:dyDescent="0.2">
      <c r="B30" s="656" t="s">
        <v>293</v>
      </c>
      <c r="C30" s="657"/>
      <c r="D30" s="657"/>
      <c r="E30" s="657"/>
      <c r="F30" s="657"/>
      <c r="G30" s="657"/>
      <c r="H30" s="657"/>
      <c r="I30" s="657"/>
      <c r="J30" s="657"/>
      <c r="K30" s="657"/>
      <c r="L30" s="657"/>
      <c r="M30" s="657"/>
      <c r="N30" s="657"/>
      <c r="O30" s="657"/>
      <c r="P30" s="657"/>
      <c r="Q30" s="658"/>
      <c r="R30" s="659">
        <v>53243428</v>
      </c>
      <c r="S30" s="660"/>
      <c r="T30" s="660"/>
      <c r="U30" s="660"/>
      <c r="V30" s="660"/>
      <c r="W30" s="660"/>
      <c r="X30" s="660"/>
      <c r="Y30" s="661"/>
      <c r="Z30" s="662">
        <v>22.1</v>
      </c>
      <c r="AA30" s="662"/>
      <c r="AB30" s="662"/>
      <c r="AC30" s="662"/>
      <c r="AD30" s="663" t="s">
        <v>122</v>
      </c>
      <c r="AE30" s="663"/>
      <c r="AF30" s="663"/>
      <c r="AG30" s="663"/>
      <c r="AH30" s="663"/>
      <c r="AI30" s="663"/>
      <c r="AJ30" s="663"/>
      <c r="AK30" s="663"/>
      <c r="AL30" s="664" t="s">
        <v>122</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701"/>
      <c r="BI30" s="701"/>
      <c r="BJ30" s="701"/>
      <c r="BK30" s="701"/>
      <c r="BL30" s="701"/>
      <c r="BM30" s="701"/>
      <c r="BN30" s="701"/>
      <c r="BO30" s="701"/>
      <c r="BP30" s="701"/>
      <c r="BQ30" s="702"/>
      <c r="BR30" s="641" t="s">
        <v>295</v>
      </c>
      <c r="BS30" s="701"/>
      <c r="BT30" s="701"/>
      <c r="BU30" s="701"/>
      <c r="BV30" s="701"/>
      <c r="BW30" s="701"/>
      <c r="BX30" s="701"/>
      <c r="BY30" s="701"/>
      <c r="BZ30" s="701"/>
      <c r="CA30" s="701"/>
      <c r="CB30" s="702"/>
      <c r="CD30" s="697"/>
      <c r="CE30" s="698"/>
      <c r="CF30" s="656" t="s">
        <v>296</v>
      </c>
      <c r="CG30" s="657"/>
      <c r="CH30" s="657"/>
      <c r="CI30" s="657"/>
      <c r="CJ30" s="657"/>
      <c r="CK30" s="657"/>
      <c r="CL30" s="657"/>
      <c r="CM30" s="657"/>
      <c r="CN30" s="657"/>
      <c r="CO30" s="657"/>
      <c r="CP30" s="657"/>
      <c r="CQ30" s="658"/>
      <c r="CR30" s="659">
        <v>12741093</v>
      </c>
      <c r="CS30" s="660"/>
      <c r="CT30" s="660"/>
      <c r="CU30" s="660"/>
      <c r="CV30" s="660"/>
      <c r="CW30" s="660"/>
      <c r="CX30" s="660"/>
      <c r="CY30" s="661"/>
      <c r="CZ30" s="664">
        <v>5.4</v>
      </c>
      <c r="DA30" s="689"/>
      <c r="DB30" s="689"/>
      <c r="DC30" s="693"/>
      <c r="DD30" s="668">
        <v>12381201</v>
      </c>
      <c r="DE30" s="660"/>
      <c r="DF30" s="660"/>
      <c r="DG30" s="660"/>
      <c r="DH30" s="660"/>
      <c r="DI30" s="660"/>
      <c r="DJ30" s="660"/>
      <c r="DK30" s="661"/>
      <c r="DL30" s="668">
        <v>12381201</v>
      </c>
      <c r="DM30" s="660"/>
      <c r="DN30" s="660"/>
      <c r="DO30" s="660"/>
      <c r="DP30" s="660"/>
      <c r="DQ30" s="660"/>
      <c r="DR30" s="660"/>
      <c r="DS30" s="660"/>
      <c r="DT30" s="660"/>
      <c r="DU30" s="660"/>
      <c r="DV30" s="661"/>
      <c r="DW30" s="664">
        <v>11.3</v>
      </c>
      <c r="DX30" s="689"/>
      <c r="DY30" s="689"/>
      <c r="DZ30" s="689"/>
      <c r="EA30" s="689"/>
      <c r="EB30" s="689"/>
      <c r="EC30" s="690"/>
    </row>
    <row r="31" spans="2:133" ht="11.25" customHeight="1" x14ac:dyDescent="0.2">
      <c r="B31" s="672" t="s">
        <v>297</v>
      </c>
      <c r="C31" s="673"/>
      <c r="D31" s="673"/>
      <c r="E31" s="673"/>
      <c r="F31" s="673"/>
      <c r="G31" s="673"/>
      <c r="H31" s="673"/>
      <c r="I31" s="673"/>
      <c r="J31" s="673"/>
      <c r="K31" s="673"/>
      <c r="L31" s="673"/>
      <c r="M31" s="673"/>
      <c r="N31" s="673"/>
      <c r="O31" s="673"/>
      <c r="P31" s="673"/>
      <c r="Q31" s="674"/>
      <c r="R31" s="659">
        <v>137725</v>
      </c>
      <c r="S31" s="660"/>
      <c r="T31" s="660"/>
      <c r="U31" s="660"/>
      <c r="V31" s="660"/>
      <c r="W31" s="660"/>
      <c r="X31" s="660"/>
      <c r="Y31" s="661"/>
      <c r="Z31" s="662">
        <v>0.1</v>
      </c>
      <c r="AA31" s="662"/>
      <c r="AB31" s="662"/>
      <c r="AC31" s="662"/>
      <c r="AD31" s="663">
        <v>137725</v>
      </c>
      <c r="AE31" s="663"/>
      <c r="AF31" s="663"/>
      <c r="AG31" s="663"/>
      <c r="AH31" s="663"/>
      <c r="AI31" s="663"/>
      <c r="AJ31" s="663"/>
      <c r="AK31" s="663"/>
      <c r="AL31" s="664">
        <v>0.1</v>
      </c>
      <c r="AM31" s="665"/>
      <c r="AN31" s="665"/>
      <c r="AO31" s="666"/>
      <c r="AP31" s="705" t="s">
        <v>298</v>
      </c>
      <c r="AQ31" s="706"/>
      <c r="AR31" s="706"/>
      <c r="AS31" s="706"/>
      <c r="AT31" s="711" t="s">
        <v>299</v>
      </c>
      <c r="AU31" s="218"/>
      <c r="AV31" s="218"/>
      <c r="AW31" s="218"/>
      <c r="AX31" s="645" t="s">
        <v>177</v>
      </c>
      <c r="AY31" s="646"/>
      <c r="AZ31" s="646"/>
      <c r="BA31" s="646"/>
      <c r="BB31" s="646"/>
      <c r="BC31" s="646"/>
      <c r="BD31" s="646"/>
      <c r="BE31" s="646"/>
      <c r="BF31" s="647"/>
      <c r="BG31" s="715">
        <v>99.2</v>
      </c>
      <c r="BH31" s="703"/>
      <c r="BI31" s="703"/>
      <c r="BJ31" s="703"/>
      <c r="BK31" s="703"/>
      <c r="BL31" s="703"/>
      <c r="BM31" s="654">
        <v>98</v>
      </c>
      <c r="BN31" s="703"/>
      <c r="BO31" s="703"/>
      <c r="BP31" s="703"/>
      <c r="BQ31" s="704"/>
      <c r="BR31" s="715">
        <v>99.1</v>
      </c>
      <c r="BS31" s="703"/>
      <c r="BT31" s="703"/>
      <c r="BU31" s="703"/>
      <c r="BV31" s="703"/>
      <c r="BW31" s="703"/>
      <c r="BX31" s="654">
        <v>98</v>
      </c>
      <c r="BY31" s="703"/>
      <c r="BZ31" s="703"/>
      <c r="CA31" s="703"/>
      <c r="CB31" s="704"/>
      <c r="CD31" s="697"/>
      <c r="CE31" s="698"/>
      <c r="CF31" s="656" t="s">
        <v>300</v>
      </c>
      <c r="CG31" s="657"/>
      <c r="CH31" s="657"/>
      <c r="CI31" s="657"/>
      <c r="CJ31" s="657"/>
      <c r="CK31" s="657"/>
      <c r="CL31" s="657"/>
      <c r="CM31" s="657"/>
      <c r="CN31" s="657"/>
      <c r="CO31" s="657"/>
      <c r="CP31" s="657"/>
      <c r="CQ31" s="658"/>
      <c r="CR31" s="659">
        <v>495962</v>
      </c>
      <c r="CS31" s="691"/>
      <c r="CT31" s="691"/>
      <c r="CU31" s="691"/>
      <c r="CV31" s="691"/>
      <c r="CW31" s="691"/>
      <c r="CX31" s="691"/>
      <c r="CY31" s="692"/>
      <c r="CZ31" s="664">
        <v>0.2</v>
      </c>
      <c r="DA31" s="689"/>
      <c r="DB31" s="689"/>
      <c r="DC31" s="693"/>
      <c r="DD31" s="668">
        <v>482717</v>
      </c>
      <c r="DE31" s="691"/>
      <c r="DF31" s="691"/>
      <c r="DG31" s="691"/>
      <c r="DH31" s="691"/>
      <c r="DI31" s="691"/>
      <c r="DJ31" s="691"/>
      <c r="DK31" s="692"/>
      <c r="DL31" s="668">
        <v>482717</v>
      </c>
      <c r="DM31" s="691"/>
      <c r="DN31" s="691"/>
      <c r="DO31" s="691"/>
      <c r="DP31" s="691"/>
      <c r="DQ31" s="691"/>
      <c r="DR31" s="691"/>
      <c r="DS31" s="691"/>
      <c r="DT31" s="691"/>
      <c r="DU31" s="691"/>
      <c r="DV31" s="692"/>
      <c r="DW31" s="664">
        <v>0.4</v>
      </c>
      <c r="DX31" s="689"/>
      <c r="DY31" s="689"/>
      <c r="DZ31" s="689"/>
      <c r="EA31" s="689"/>
      <c r="EB31" s="689"/>
      <c r="EC31" s="690"/>
    </row>
    <row r="32" spans="2:133" ht="11.25" customHeight="1" x14ac:dyDescent="0.2">
      <c r="B32" s="656" t="s">
        <v>301</v>
      </c>
      <c r="C32" s="657"/>
      <c r="D32" s="657"/>
      <c r="E32" s="657"/>
      <c r="F32" s="657"/>
      <c r="G32" s="657"/>
      <c r="H32" s="657"/>
      <c r="I32" s="657"/>
      <c r="J32" s="657"/>
      <c r="K32" s="657"/>
      <c r="L32" s="657"/>
      <c r="M32" s="657"/>
      <c r="N32" s="657"/>
      <c r="O32" s="657"/>
      <c r="P32" s="657"/>
      <c r="Q32" s="658"/>
      <c r="R32" s="659">
        <v>15918214</v>
      </c>
      <c r="S32" s="660"/>
      <c r="T32" s="660"/>
      <c r="U32" s="660"/>
      <c r="V32" s="660"/>
      <c r="W32" s="660"/>
      <c r="X32" s="660"/>
      <c r="Y32" s="661"/>
      <c r="Z32" s="662">
        <v>6.6</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302</v>
      </c>
      <c r="AX32" s="656" t="s">
        <v>303</v>
      </c>
      <c r="AY32" s="657"/>
      <c r="AZ32" s="657"/>
      <c r="BA32" s="657"/>
      <c r="BB32" s="657"/>
      <c r="BC32" s="657"/>
      <c r="BD32" s="657"/>
      <c r="BE32" s="657"/>
      <c r="BF32" s="658"/>
      <c r="BG32" s="716">
        <v>99.2</v>
      </c>
      <c r="BH32" s="691"/>
      <c r="BI32" s="691"/>
      <c r="BJ32" s="691"/>
      <c r="BK32" s="691"/>
      <c r="BL32" s="691"/>
      <c r="BM32" s="665">
        <v>97.9</v>
      </c>
      <c r="BN32" s="691"/>
      <c r="BO32" s="691"/>
      <c r="BP32" s="691"/>
      <c r="BQ32" s="714"/>
      <c r="BR32" s="716">
        <v>99</v>
      </c>
      <c r="BS32" s="691"/>
      <c r="BT32" s="691"/>
      <c r="BU32" s="691"/>
      <c r="BV32" s="691"/>
      <c r="BW32" s="691"/>
      <c r="BX32" s="665">
        <v>97.9</v>
      </c>
      <c r="BY32" s="691"/>
      <c r="BZ32" s="691"/>
      <c r="CA32" s="691"/>
      <c r="CB32" s="714"/>
      <c r="CD32" s="699"/>
      <c r="CE32" s="700"/>
      <c r="CF32" s="656" t="s">
        <v>304</v>
      </c>
      <c r="CG32" s="657"/>
      <c r="CH32" s="657"/>
      <c r="CI32" s="657"/>
      <c r="CJ32" s="657"/>
      <c r="CK32" s="657"/>
      <c r="CL32" s="657"/>
      <c r="CM32" s="657"/>
      <c r="CN32" s="657"/>
      <c r="CO32" s="657"/>
      <c r="CP32" s="657"/>
      <c r="CQ32" s="658"/>
      <c r="CR32" s="659">
        <v>551</v>
      </c>
      <c r="CS32" s="660"/>
      <c r="CT32" s="660"/>
      <c r="CU32" s="660"/>
      <c r="CV32" s="660"/>
      <c r="CW32" s="660"/>
      <c r="CX32" s="660"/>
      <c r="CY32" s="661"/>
      <c r="CZ32" s="664">
        <v>0</v>
      </c>
      <c r="DA32" s="689"/>
      <c r="DB32" s="689"/>
      <c r="DC32" s="693"/>
      <c r="DD32" s="668">
        <v>551</v>
      </c>
      <c r="DE32" s="660"/>
      <c r="DF32" s="660"/>
      <c r="DG32" s="660"/>
      <c r="DH32" s="660"/>
      <c r="DI32" s="660"/>
      <c r="DJ32" s="660"/>
      <c r="DK32" s="661"/>
      <c r="DL32" s="668">
        <v>551</v>
      </c>
      <c r="DM32" s="660"/>
      <c r="DN32" s="660"/>
      <c r="DO32" s="660"/>
      <c r="DP32" s="660"/>
      <c r="DQ32" s="660"/>
      <c r="DR32" s="660"/>
      <c r="DS32" s="660"/>
      <c r="DT32" s="660"/>
      <c r="DU32" s="660"/>
      <c r="DV32" s="661"/>
      <c r="DW32" s="664">
        <v>0</v>
      </c>
      <c r="DX32" s="689"/>
      <c r="DY32" s="689"/>
      <c r="DZ32" s="689"/>
      <c r="EA32" s="689"/>
      <c r="EB32" s="689"/>
      <c r="EC32" s="690"/>
    </row>
    <row r="33" spans="2:133" ht="11.25" customHeight="1" x14ac:dyDescent="0.2">
      <c r="B33" s="656" t="s">
        <v>305</v>
      </c>
      <c r="C33" s="657"/>
      <c r="D33" s="657"/>
      <c r="E33" s="657"/>
      <c r="F33" s="657"/>
      <c r="G33" s="657"/>
      <c r="H33" s="657"/>
      <c r="I33" s="657"/>
      <c r="J33" s="657"/>
      <c r="K33" s="657"/>
      <c r="L33" s="657"/>
      <c r="M33" s="657"/>
      <c r="N33" s="657"/>
      <c r="O33" s="657"/>
      <c r="P33" s="657"/>
      <c r="Q33" s="658"/>
      <c r="R33" s="659">
        <v>591648</v>
      </c>
      <c r="S33" s="660"/>
      <c r="T33" s="660"/>
      <c r="U33" s="660"/>
      <c r="V33" s="660"/>
      <c r="W33" s="660"/>
      <c r="X33" s="660"/>
      <c r="Y33" s="661"/>
      <c r="Z33" s="662">
        <v>0.2</v>
      </c>
      <c r="AA33" s="662"/>
      <c r="AB33" s="662"/>
      <c r="AC33" s="662"/>
      <c r="AD33" s="663">
        <v>162361</v>
      </c>
      <c r="AE33" s="663"/>
      <c r="AF33" s="663"/>
      <c r="AG33" s="663"/>
      <c r="AH33" s="663"/>
      <c r="AI33" s="663"/>
      <c r="AJ33" s="663"/>
      <c r="AK33" s="663"/>
      <c r="AL33" s="664">
        <v>0.1</v>
      </c>
      <c r="AM33" s="665"/>
      <c r="AN33" s="665"/>
      <c r="AO33" s="666"/>
      <c r="AP33" s="709"/>
      <c r="AQ33" s="710"/>
      <c r="AR33" s="710"/>
      <c r="AS33" s="710"/>
      <c r="AT33" s="713"/>
      <c r="AU33" s="219"/>
      <c r="AV33" s="219"/>
      <c r="AW33" s="219"/>
      <c r="AX33" s="680" t="s">
        <v>306</v>
      </c>
      <c r="AY33" s="681"/>
      <c r="AZ33" s="681"/>
      <c r="BA33" s="681"/>
      <c r="BB33" s="681"/>
      <c r="BC33" s="681"/>
      <c r="BD33" s="681"/>
      <c r="BE33" s="681"/>
      <c r="BF33" s="682"/>
      <c r="BG33" s="717">
        <v>99.1</v>
      </c>
      <c r="BH33" s="718"/>
      <c r="BI33" s="718"/>
      <c r="BJ33" s="718"/>
      <c r="BK33" s="718"/>
      <c r="BL33" s="718"/>
      <c r="BM33" s="719">
        <v>97.9</v>
      </c>
      <c r="BN33" s="718"/>
      <c r="BO33" s="718"/>
      <c r="BP33" s="718"/>
      <c r="BQ33" s="720"/>
      <c r="BR33" s="717">
        <v>99.1</v>
      </c>
      <c r="BS33" s="718"/>
      <c r="BT33" s="718"/>
      <c r="BU33" s="718"/>
      <c r="BV33" s="718"/>
      <c r="BW33" s="718"/>
      <c r="BX33" s="719">
        <v>98</v>
      </c>
      <c r="BY33" s="718"/>
      <c r="BZ33" s="718"/>
      <c r="CA33" s="718"/>
      <c r="CB33" s="720"/>
      <c r="CD33" s="656" t="s">
        <v>307</v>
      </c>
      <c r="CE33" s="657"/>
      <c r="CF33" s="657"/>
      <c r="CG33" s="657"/>
      <c r="CH33" s="657"/>
      <c r="CI33" s="657"/>
      <c r="CJ33" s="657"/>
      <c r="CK33" s="657"/>
      <c r="CL33" s="657"/>
      <c r="CM33" s="657"/>
      <c r="CN33" s="657"/>
      <c r="CO33" s="657"/>
      <c r="CP33" s="657"/>
      <c r="CQ33" s="658"/>
      <c r="CR33" s="659">
        <v>88016247</v>
      </c>
      <c r="CS33" s="691"/>
      <c r="CT33" s="691"/>
      <c r="CU33" s="691"/>
      <c r="CV33" s="691"/>
      <c r="CW33" s="691"/>
      <c r="CX33" s="691"/>
      <c r="CY33" s="692"/>
      <c r="CZ33" s="664">
        <v>37.6</v>
      </c>
      <c r="DA33" s="689"/>
      <c r="DB33" s="689"/>
      <c r="DC33" s="693"/>
      <c r="DD33" s="668">
        <v>53610347</v>
      </c>
      <c r="DE33" s="691"/>
      <c r="DF33" s="691"/>
      <c r="DG33" s="691"/>
      <c r="DH33" s="691"/>
      <c r="DI33" s="691"/>
      <c r="DJ33" s="691"/>
      <c r="DK33" s="692"/>
      <c r="DL33" s="668">
        <v>43446110</v>
      </c>
      <c r="DM33" s="691"/>
      <c r="DN33" s="691"/>
      <c r="DO33" s="691"/>
      <c r="DP33" s="691"/>
      <c r="DQ33" s="691"/>
      <c r="DR33" s="691"/>
      <c r="DS33" s="691"/>
      <c r="DT33" s="691"/>
      <c r="DU33" s="691"/>
      <c r="DV33" s="692"/>
      <c r="DW33" s="664">
        <v>39.5</v>
      </c>
      <c r="DX33" s="689"/>
      <c r="DY33" s="689"/>
      <c r="DZ33" s="689"/>
      <c r="EA33" s="689"/>
      <c r="EB33" s="689"/>
      <c r="EC33" s="690"/>
    </row>
    <row r="34" spans="2:133" ht="11.25" customHeight="1" x14ac:dyDescent="0.2">
      <c r="B34" s="656" t="s">
        <v>308</v>
      </c>
      <c r="C34" s="657"/>
      <c r="D34" s="657"/>
      <c r="E34" s="657"/>
      <c r="F34" s="657"/>
      <c r="G34" s="657"/>
      <c r="H34" s="657"/>
      <c r="I34" s="657"/>
      <c r="J34" s="657"/>
      <c r="K34" s="657"/>
      <c r="L34" s="657"/>
      <c r="M34" s="657"/>
      <c r="N34" s="657"/>
      <c r="O34" s="657"/>
      <c r="P34" s="657"/>
      <c r="Q34" s="658"/>
      <c r="R34" s="659">
        <v>556425</v>
      </c>
      <c r="S34" s="660"/>
      <c r="T34" s="660"/>
      <c r="U34" s="660"/>
      <c r="V34" s="660"/>
      <c r="W34" s="660"/>
      <c r="X34" s="660"/>
      <c r="Y34" s="661"/>
      <c r="Z34" s="662">
        <v>0.2</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32065874</v>
      </c>
      <c r="CS34" s="660"/>
      <c r="CT34" s="660"/>
      <c r="CU34" s="660"/>
      <c r="CV34" s="660"/>
      <c r="CW34" s="660"/>
      <c r="CX34" s="660"/>
      <c r="CY34" s="661"/>
      <c r="CZ34" s="664">
        <v>13.7</v>
      </c>
      <c r="DA34" s="689"/>
      <c r="DB34" s="689"/>
      <c r="DC34" s="693"/>
      <c r="DD34" s="668">
        <v>24560353</v>
      </c>
      <c r="DE34" s="660"/>
      <c r="DF34" s="660"/>
      <c r="DG34" s="660"/>
      <c r="DH34" s="660"/>
      <c r="DI34" s="660"/>
      <c r="DJ34" s="660"/>
      <c r="DK34" s="661"/>
      <c r="DL34" s="668">
        <v>23031740</v>
      </c>
      <c r="DM34" s="660"/>
      <c r="DN34" s="660"/>
      <c r="DO34" s="660"/>
      <c r="DP34" s="660"/>
      <c r="DQ34" s="660"/>
      <c r="DR34" s="660"/>
      <c r="DS34" s="660"/>
      <c r="DT34" s="660"/>
      <c r="DU34" s="660"/>
      <c r="DV34" s="661"/>
      <c r="DW34" s="664">
        <v>21</v>
      </c>
      <c r="DX34" s="689"/>
      <c r="DY34" s="689"/>
      <c r="DZ34" s="689"/>
      <c r="EA34" s="689"/>
      <c r="EB34" s="689"/>
      <c r="EC34" s="690"/>
    </row>
    <row r="35" spans="2:133" ht="11.25" customHeight="1" x14ac:dyDescent="0.2">
      <c r="B35" s="656" t="s">
        <v>310</v>
      </c>
      <c r="C35" s="657"/>
      <c r="D35" s="657"/>
      <c r="E35" s="657"/>
      <c r="F35" s="657"/>
      <c r="G35" s="657"/>
      <c r="H35" s="657"/>
      <c r="I35" s="657"/>
      <c r="J35" s="657"/>
      <c r="K35" s="657"/>
      <c r="L35" s="657"/>
      <c r="M35" s="657"/>
      <c r="N35" s="657"/>
      <c r="O35" s="657"/>
      <c r="P35" s="657"/>
      <c r="Q35" s="658"/>
      <c r="R35" s="659">
        <v>6553820</v>
      </c>
      <c r="S35" s="660"/>
      <c r="T35" s="660"/>
      <c r="U35" s="660"/>
      <c r="V35" s="660"/>
      <c r="W35" s="660"/>
      <c r="X35" s="660"/>
      <c r="Y35" s="661"/>
      <c r="Z35" s="662">
        <v>2.7</v>
      </c>
      <c r="AA35" s="662"/>
      <c r="AB35" s="662"/>
      <c r="AC35" s="662"/>
      <c r="AD35" s="663" t="s">
        <v>122</v>
      </c>
      <c r="AE35" s="663"/>
      <c r="AF35" s="663"/>
      <c r="AG35" s="663"/>
      <c r="AH35" s="663"/>
      <c r="AI35" s="663"/>
      <c r="AJ35" s="663"/>
      <c r="AK35" s="663"/>
      <c r="AL35" s="664" t="s">
        <v>122</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1922410</v>
      </c>
      <c r="CS35" s="691"/>
      <c r="CT35" s="691"/>
      <c r="CU35" s="691"/>
      <c r="CV35" s="691"/>
      <c r="CW35" s="691"/>
      <c r="CX35" s="691"/>
      <c r="CY35" s="692"/>
      <c r="CZ35" s="664">
        <v>0.8</v>
      </c>
      <c r="DA35" s="689"/>
      <c r="DB35" s="689"/>
      <c r="DC35" s="693"/>
      <c r="DD35" s="668">
        <v>1377756</v>
      </c>
      <c r="DE35" s="691"/>
      <c r="DF35" s="691"/>
      <c r="DG35" s="691"/>
      <c r="DH35" s="691"/>
      <c r="DI35" s="691"/>
      <c r="DJ35" s="691"/>
      <c r="DK35" s="692"/>
      <c r="DL35" s="668">
        <v>1377756</v>
      </c>
      <c r="DM35" s="691"/>
      <c r="DN35" s="691"/>
      <c r="DO35" s="691"/>
      <c r="DP35" s="691"/>
      <c r="DQ35" s="691"/>
      <c r="DR35" s="691"/>
      <c r="DS35" s="691"/>
      <c r="DT35" s="691"/>
      <c r="DU35" s="691"/>
      <c r="DV35" s="692"/>
      <c r="DW35" s="664">
        <v>1.3</v>
      </c>
      <c r="DX35" s="689"/>
      <c r="DY35" s="689"/>
      <c r="DZ35" s="689"/>
      <c r="EA35" s="689"/>
      <c r="EB35" s="689"/>
      <c r="EC35" s="690"/>
    </row>
    <row r="36" spans="2:133" ht="11.25" customHeight="1" x14ac:dyDescent="0.2">
      <c r="B36" s="656" t="s">
        <v>314</v>
      </c>
      <c r="C36" s="657"/>
      <c r="D36" s="657"/>
      <c r="E36" s="657"/>
      <c r="F36" s="657"/>
      <c r="G36" s="657"/>
      <c r="H36" s="657"/>
      <c r="I36" s="657"/>
      <c r="J36" s="657"/>
      <c r="K36" s="657"/>
      <c r="L36" s="657"/>
      <c r="M36" s="657"/>
      <c r="N36" s="657"/>
      <c r="O36" s="657"/>
      <c r="P36" s="657"/>
      <c r="Q36" s="658"/>
      <c r="R36" s="659">
        <v>5564761</v>
      </c>
      <c r="S36" s="660"/>
      <c r="T36" s="660"/>
      <c r="U36" s="660"/>
      <c r="V36" s="660"/>
      <c r="W36" s="660"/>
      <c r="X36" s="660"/>
      <c r="Y36" s="661"/>
      <c r="Z36" s="662">
        <v>2.2999999999999998</v>
      </c>
      <c r="AA36" s="662"/>
      <c r="AB36" s="662"/>
      <c r="AC36" s="662"/>
      <c r="AD36" s="663" t="s">
        <v>122</v>
      </c>
      <c r="AE36" s="663"/>
      <c r="AF36" s="663"/>
      <c r="AG36" s="663"/>
      <c r="AH36" s="663"/>
      <c r="AI36" s="663"/>
      <c r="AJ36" s="663"/>
      <c r="AK36" s="663"/>
      <c r="AL36" s="664" t="s">
        <v>122</v>
      </c>
      <c r="AM36" s="665"/>
      <c r="AN36" s="665"/>
      <c r="AO36" s="666"/>
      <c r="AP36" s="222"/>
      <c r="AQ36" s="725" t="s">
        <v>315</v>
      </c>
      <c r="AR36" s="726"/>
      <c r="AS36" s="726"/>
      <c r="AT36" s="726"/>
      <c r="AU36" s="726"/>
      <c r="AV36" s="726"/>
      <c r="AW36" s="726"/>
      <c r="AX36" s="726"/>
      <c r="AY36" s="727"/>
      <c r="AZ36" s="648">
        <v>20226176</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278638</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15364837</v>
      </c>
      <c r="CS36" s="660"/>
      <c r="CT36" s="660"/>
      <c r="CU36" s="660"/>
      <c r="CV36" s="660"/>
      <c r="CW36" s="660"/>
      <c r="CX36" s="660"/>
      <c r="CY36" s="661"/>
      <c r="CZ36" s="664">
        <v>6.6</v>
      </c>
      <c r="DA36" s="689"/>
      <c r="DB36" s="689"/>
      <c r="DC36" s="693"/>
      <c r="DD36" s="668">
        <v>13624113</v>
      </c>
      <c r="DE36" s="660"/>
      <c r="DF36" s="660"/>
      <c r="DG36" s="660"/>
      <c r="DH36" s="660"/>
      <c r="DI36" s="660"/>
      <c r="DJ36" s="660"/>
      <c r="DK36" s="661"/>
      <c r="DL36" s="668">
        <v>8976217</v>
      </c>
      <c r="DM36" s="660"/>
      <c r="DN36" s="660"/>
      <c r="DO36" s="660"/>
      <c r="DP36" s="660"/>
      <c r="DQ36" s="660"/>
      <c r="DR36" s="660"/>
      <c r="DS36" s="660"/>
      <c r="DT36" s="660"/>
      <c r="DU36" s="660"/>
      <c r="DV36" s="661"/>
      <c r="DW36" s="664">
        <v>8.1999999999999993</v>
      </c>
      <c r="DX36" s="689"/>
      <c r="DY36" s="689"/>
      <c r="DZ36" s="689"/>
      <c r="EA36" s="689"/>
      <c r="EB36" s="689"/>
      <c r="EC36" s="690"/>
    </row>
    <row r="37" spans="2:133" ht="11.25" customHeight="1" x14ac:dyDescent="0.2">
      <c r="B37" s="656" t="s">
        <v>318</v>
      </c>
      <c r="C37" s="657"/>
      <c r="D37" s="657"/>
      <c r="E37" s="657"/>
      <c r="F37" s="657"/>
      <c r="G37" s="657"/>
      <c r="H37" s="657"/>
      <c r="I37" s="657"/>
      <c r="J37" s="657"/>
      <c r="K37" s="657"/>
      <c r="L37" s="657"/>
      <c r="M37" s="657"/>
      <c r="N37" s="657"/>
      <c r="O37" s="657"/>
      <c r="P37" s="657"/>
      <c r="Q37" s="658"/>
      <c r="R37" s="659">
        <v>24254156</v>
      </c>
      <c r="S37" s="660"/>
      <c r="T37" s="660"/>
      <c r="U37" s="660"/>
      <c r="V37" s="660"/>
      <c r="W37" s="660"/>
      <c r="X37" s="660"/>
      <c r="Y37" s="661"/>
      <c r="Z37" s="662">
        <v>10.1</v>
      </c>
      <c r="AA37" s="662"/>
      <c r="AB37" s="662"/>
      <c r="AC37" s="662"/>
      <c r="AD37" s="663">
        <v>69</v>
      </c>
      <c r="AE37" s="663"/>
      <c r="AF37" s="663"/>
      <c r="AG37" s="663"/>
      <c r="AH37" s="663"/>
      <c r="AI37" s="663"/>
      <c r="AJ37" s="663"/>
      <c r="AK37" s="663"/>
      <c r="AL37" s="664">
        <v>0</v>
      </c>
      <c r="AM37" s="665"/>
      <c r="AN37" s="665"/>
      <c r="AO37" s="666"/>
      <c r="AQ37" s="722" t="s">
        <v>319</v>
      </c>
      <c r="AR37" s="723"/>
      <c r="AS37" s="723"/>
      <c r="AT37" s="723"/>
      <c r="AU37" s="723"/>
      <c r="AV37" s="723"/>
      <c r="AW37" s="723"/>
      <c r="AX37" s="723"/>
      <c r="AY37" s="724"/>
      <c r="AZ37" s="659">
        <v>4485894</v>
      </c>
      <c r="BA37" s="660"/>
      <c r="BB37" s="660"/>
      <c r="BC37" s="660"/>
      <c r="BD37" s="691"/>
      <c r="BE37" s="691"/>
      <c r="BF37" s="714"/>
      <c r="BG37" s="656" t="s">
        <v>320</v>
      </c>
      <c r="BH37" s="657"/>
      <c r="BI37" s="657"/>
      <c r="BJ37" s="657"/>
      <c r="BK37" s="657"/>
      <c r="BL37" s="657"/>
      <c r="BM37" s="657"/>
      <c r="BN37" s="657"/>
      <c r="BO37" s="657"/>
      <c r="BP37" s="657"/>
      <c r="BQ37" s="657"/>
      <c r="BR37" s="657"/>
      <c r="BS37" s="657"/>
      <c r="BT37" s="657"/>
      <c r="BU37" s="658"/>
      <c r="BV37" s="659">
        <v>173189</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73802</v>
      </c>
      <c r="CS37" s="691"/>
      <c r="CT37" s="691"/>
      <c r="CU37" s="691"/>
      <c r="CV37" s="691"/>
      <c r="CW37" s="691"/>
      <c r="CX37" s="691"/>
      <c r="CY37" s="692"/>
      <c r="CZ37" s="664">
        <v>0</v>
      </c>
      <c r="DA37" s="689"/>
      <c r="DB37" s="689"/>
      <c r="DC37" s="693"/>
      <c r="DD37" s="668">
        <v>73802</v>
      </c>
      <c r="DE37" s="691"/>
      <c r="DF37" s="691"/>
      <c r="DG37" s="691"/>
      <c r="DH37" s="691"/>
      <c r="DI37" s="691"/>
      <c r="DJ37" s="691"/>
      <c r="DK37" s="692"/>
      <c r="DL37" s="668">
        <v>73802</v>
      </c>
      <c r="DM37" s="691"/>
      <c r="DN37" s="691"/>
      <c r="DO37" s="691"/>
      <c r="DP37" s="691"/>
      <c r="DQ37" s="691"/>
      <c r="DR37" s="691"/>
      <c r="DS37" s="691"/>
      <c r="DT37" s="691"/>
      <c r="DU37" s="691"/>
      <c r="DV37" s="692"/>
      <c r="DW37" s="664">
        <v>0.1</v>
      </c>
      <c r="DX37" s="689"/>
      <c r="DY37" s="689"/>
      <c r="DZ37" s="689"/>
      <c r="EA37" s="689"/>
      <c r="EB37" s="689"/>
      <c r="EC37" s="690"/>
    </row>
    <row r="38" spans="2:133" ht="11.25" customHeight="1" x14ac:dyDescent="0.2">
      <c r="B38" s="656" t="s">
        <v>322</v>
      </c>
      <c r="C38" s="657"/>
      <c r="D38" s="657"/>
      <c r="E38" s="657"/>
      <c r="F38" s="657"/>
      <c r="G38" s="657"/>
      <c r="H38" s="657"/>
      <c r="I38" s="657"/>
      <c r="J38" s="657"/>
      <c r="K38" s="657"/>
      <c r="L38" s="657"/>
      <c r="M38" s="657"/>
      <c r="N38" s="657"/>
      <c r="O38" s="657"/>
      <c r="P38" s="657"/>
      <c r="Q38" s="658"/>
      <c r="R38" s="659">
        <v>13554300</v>
      </c>
      <c r="S38" s="660"/>
      <c r="T38" s="660"/>
      <c r="U38" s="660"/>
      <c r="V38" s="660"/>
      <c r="W38" s="660"/>
      <c r="X38" s="660"/>
      <c r="Y38" s="661"/>
      <c r="Z38" s="662">
        <v>5.6</v>
      </c>
      <c r="AA38" s="662"/>
      <c r="AB38" s="662"/>
      <c r="AC38" s="662"/>
      <c r="AD38" s="663" t="s">
        <v>122</v>
      </c>
      <c r="AE38" s="663"/>
      <c r="AF38" s="663"/>
      <c r="AG38" s="663"/>
      <c r="AH38" s="663"/>
      <c r="AI38" s="663"/>
      <c r="AJ38" s="663"/>
      <c r="AK38" s="663"/>
      <c r="AL38" s="664" t="s">
        <v>122</v>
      </c>
      <c r="AM38" s="665"/>
      <c r="AN38" s="665"/>
      <c r="AO38" s="666"/>
      <c r="AQ38" s="722" t="s">
        <v>323</v>
      </c>
      <c r="AR38" s="723"/>
      <c r="AS38" s="723"/>
      <c r="AT38" s="723"/>
      <c r="AU38" s="723"/>
      <c r="AV38" s="723"/>
      <c r="AW38" s="723"/>
      <c r="AX38" s="723"/>
      <c r="AY38" s="724"/>
      <c r="AZ38" s="659">
        <v>643463</v>
      </c>
      <c r="BA38" s="660"/>
      <c r="BB38" s="660"/>
      <c r="BC38" s="660"/>
      <c r="BD38" s="691"/>
      <c r="BE38" s="691"/>
      <c r="BF38" s="714"/>
      <c r="BG38" s="656" t="s">
        <v>324</v>
      </c>
      <c r="BH38" s="657"/>
      <c r="BI38" s="657"/>
      <c r="BJ38" s="657"/>
      <c r="BK38" s="657"/>
      <c r="BL38" s="657"/>
      <c r="BM38" s="657"/>
      <c r="BN38" s="657"/>
      <c r="BO38" s="657"/>
      <c r="BP38" s="657"/>
      <c r="BQ38" s="657"/>
      <c r="BR38" s="657"/>
      <c r="BS38" s="657"/>
      <c r="BT38" s="657"/>
      <c r="BU38" s="658"/>
      <c r="BV38" s="659">
        <v>62573</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14938740</v>
      </c>
      <c r="CS38" s="660"/>
      <c r="CT38" s="660"/>
      <c r="CU38" s="660"/>
      <c r="CV38" s="660"/>
      <c r="CW38" s="660"/>
      <c r="CX38" s="660"/>
      <c r="CY38" s="661"/>
      <c r="CZ38" s="664">
        <v>6.4</v>
      </c>
      <c r="DA38" s="689"/>
      <c r="DB38" s="689"/>
      <c r="DC38" s="693"/>
      <c r="DD38" s="668">
        <v>11878513</v>
      </c>
      <c r="DE38" s="660"/>
      <c r="DF38" s="660"/>
      <c r="DG38" s="660"/>
      <c r="DH38" s="660"/>
      <c r="DI38" s="660"/>
      <c r="DJ38" s="660"/>
      <c r="DK38" s="661"/>
      <c r="DL38" s="668">
        <v>10060397</v>
      </c>
      <c r="DM38" s="660"/>
      <c r="DN38" s="660"/>
      <c r="DO38" s="660"/>
      <c r="DP38" s="660"/>
      <c r="DQ38" s="660"/>
      <c r="DR38" s="660"/>
      <c r="DS38" s="660"/>
      <c r="DT38" s="660"/>
      <c r="DU38" s="660"/>
      <c r="DV38" s="661"/>
      <c r="DW38" s="664">
        <v>9.1999999999999993</v>
      </c>
      <c r="DX38" s="689"/>
      <c r="DY38" s="689"/>
      <c r="DZ38" s="689"/>
      <c r="EA38" s="689"/>
      <c r="EB38" s="689"/>
      <c r="EC38" s="690"/>
    </row>
    <row r="39" spans="2:133" ht="11.25" customHeight="1" x14ac:dyDescent="0.2">
      <c r="B39" s="656" t="s">
        <v>326</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327</v>
      </c>
      <c r="AR39" s="723"/>
      <c r="AS39" s="723"/>
      <c r="AT39" s="723"/>
      <c r="AU39" s="723"/>
      <c r="AV39" s="723"/>
      <c r="AW39" s="723"/>
      <c r="AX39" s="723"/>
      <c r="AY39" s="724"/>
      <c r="AZ39" s="659">
        <v>158079</v>
      </c>
      <c r="BA39" s="660"/>
      <c r="BB39" s="660"/>
      <c r="BC39" s="660"/>
      <c r="BD39" s="691"/>
      <c r="BE39" s="691"/>
      <c r="BF39" s="714"/>
      <c r="BG39" s="656" t="s">
        <v>328</v>
      </c>
      <c r="BH39" s="657"/>
      <c r="BI39" s="657"/>
      <c r="BJ39" s="657"/>
      <c r="BK39" s="657"/>
      <c r="BL39" s="657"/>
      <c r="BM39" s="657"/>
      <c r="BN39" s="657"/>
      <c r="BO39" s="657"/>
      <c r="BP39" s="657"/>
      <c r="BQ39" s="657"/>
      <c r="BR39" s="657"/>
      <c r="BS39" s="657"/>
      <c r="BT39" s="657"/>
      <c r="BU39" s="658"/>
      <c r="BV39" s="659">
        <v>91399</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1102159</v>
      </c>
      <c r="CS39" s="691"/>
      <c r="CT39" s="691"/>
      <c r="CU39" s="691"/>
      <c r="CV39" s="691"/>
      <c r="CW39" s="691"/>
      <c r="CX39" s="691"/>
      <c r="CY39" s="692"/>
      <c r="CZ39" s="664">
        <v>0.5</v>
      </c>
      <c r="DA39" s="689"/>
      <c r="DB39" s="689"/>
      <c r="DC39" s="693"/>
      <c r="DD39" s="668">
        <v>887899</v>
      </c>
      <c r="DE39" s="691"/>
      <c r="DF39" s="691"/>
      <c r="DG39" s="691"/>
      <c r="DH39" s="691"/>
      <c r="DI39" s="691"/>
      <c r="DJ39" s="691"/>
      <c r="DK39" s="692"/>
      <c r="DL39" s="668" t="s">
        <v>122</v>
      </c>
      <c r="DM39" s="691"/>
      <c r="DN39" s="691"/>
      <c r="DO39" s="691"/>
      <c r="DP39" s="691"/>
      <c r="DQ39" s="691"/>
      <c r="DR39" s="691"/>
      <c r="DS39" s="691"/>
      <c r="DT39" s="691"/>
      <c r="DU39" s="691"/>
      <c r="DV39" s="692"/>
      <c r="DW39" s="664" t="s">
        <v>122</v>
      </c>
      <c r="DX39" s="689"/>
      <c r="DY39" s="689"/>
      <c r="DZ39" s="689"/>
      <c r="EA39" s="689"/>
      <c r="EB39" s="689"/>
      <c r="EC39" s="690"/>
    </row>
    <row r="40" spans="2:133" ht="11.25" customHeight="1" x14ac:dyDescent="0.2">
      <c r="B40" s="656" t="s">
        <v>330</v>
      </c>
      <c r="C40" s="657"/>
      <c r="D40" s="657"/>
      <c r="E40" s="657"/>
      <c r="F40" s="657"/>
      <c r="G40" s="657"/>
      <c r="H40" s="657"/>
      <c r="I40" s="657"/>
      <c r="J40" s="657"/>
      <c r="K40" s="657"/>
      <c r="L40" s="657"/>
      <c r="M40" s="657"/>
      <c r="N40" s="657"/>
      <c r="O40" s="657"/>
      <c r="P40" s="657"/>
      <c r="Q40" s="658"/>
      <c r="R40" s="659">
        <v>349900</v>
      </c>
      <c r="S40" s="660"/>
      <c r="T40" s="660"/>
      <c r="U40" s="660"/>
      <c r="V40" s="660"/>
      <c r="W40" s="660"/>
      <c r="X40" s="660"/>
      <c r="Y40" s="661"/>
      <c r="Z40" s="662">
        <v>0.1</v>
      </c>
      <c r="AA40" s="662"/>
      <c r="AB40" s="662"/>
      <c r="AC40" s="662"/>
      <c r="AD40" s="663" t="s">
        <v>122</v>
      </c>
      <c r="AE40" s="663"/>
      <c r="AF40" s="663"/>
      <c r="AG40" s="663"/>
      <c r="AH40" s="663"/>
      <c r="AI40" s="663"/>
      <c r="AJ40" s="663"/>
      <c r="AK40" s="663"/>
      <c r="AL40" s="664" t="s">
        <v>122</v>
      </c>
      <c r="AM40" s="665"/>
      <c r="AN40" s="665"/>
      <c r="AO40" s="666"/>
      <c r="AQ40" s="722" t="s">
        <v>331</v>
      </c>
      <c r="AR40" s="723"/>
      <c r="AS40" s="723"/>
      <c r="AT40" s="723"/>
      <c r="AU40" s="723"/>
      <c r="AV40" s="723"/>
      <c r="AW40" s="723"/>
      <c r="AX40" s="723"/>
      <c r="AY40" s="724"/>
      <c r="AZ40" s="659" t="s">
        <v>122</v>
      </c>
      <c r="BA40" s="660"/>
      <c r="BB40" s="660"/>
      <c r="BC40" s="660"/>
      <c r="BD40" s="691"/>
      <c r="BE40" s="691"/>
      <c r="BF40" s="714"/>
      <c r="BG40" s="707" t="s">
        <v>332</v>
      </c>
      <c r="BH40" s="708"/>
      <c r="BI40" s="708"/>
      <c r="BJ40" s="708"/>
      <c r="BK40" s="708"/>
      <c r="BL40" s="223"/>
      <c r="BM40" s="657" t="s">
        <v>333</v>
      </c>
      <c r="BN40" s="657"/>
      <c r="BO40" s="657"/>
      <c r="BP40" s="657"/>
      <c r="BQ40" s="657"/>
      <c r="BR40" s="657"/>
      <c r="BS40" s="657"/>
      <c r="BT40" s="657"/>
      <c r="BU40" s="658"/>
      <c r="BV40" s="659">
        <v>99</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22622227</v>
      </c>
      <c r="CS40" s="660"/>
      <c r="CT40" s="660"/>
      <c r="CU40" s="660"/>
      <c r="CV40" s="660"/>
      <c r="CW40" s="660"/>
      <c r="CX40" s="660"/>
      <c r="CY40" s="661"/>
      <c r="CZ40" s="664">
        <v>9.6999999999999993</v>
      </c>
      <c r="DA40" s="689"/>
      <c r="DB40" s="689"/>
      <c r="DC40" s="693"/>
      <c r="DD40" s="668">
        <v>1281713</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89"/>
      <c r="DY40" s="689"/>
      <c r="DZ40" s="689"/>
      <c r="EA40" s="689"/>
      <c r="EB40" s="689"/>
      <c r="EC40" s="690"/>
    </row>
    <row r="41" spans="2:133" ht="11.25" customHeight="1" x14ac:dyDescent="0.2">
      <c r="B41" s="680" t="s">
        <v>335</v>
      </c>
      <c r="C41" s="681"/>
      <c r="D41" s="681"/>
      <c r="E41" s="681"/>
      <c r="F41" s="681"/>
      <c r="G41" s="681"/>
      <c r="H41" s="681"/>
      <c r="I41" s="681"/>
      <c r="J41" s="681"/>
      <c r="K41" s="681"/>
      <c r="L41" s="681"/>
      <c r="M41" s="681"/>
      <c r="N41" s="681"/>
      <c r="O41" s="681"/>
      <c r="P41" s="681"/>
      <c r="Q41" s="682"/>
      <c r="R41" s="731">
        <v>241033466</v>
      </c>
      <c r="S41" s="732"/>
      <c r="T41" s="732"/>
      <c r="U41" s="732"/>
      <c r="V41" s="732"/>
      <c r="W41" s="732"/>
      <c r="X41" s="732"/>
      <c r="Y41" s="736"/>
      <c r="Z41" s="737">
        <v>100</v>
      </c>
      <c r="AA41" s="737"/>
      <c r="AB41" s="737"/>
      <c r="AC41" s="737"/>
      <c r="AD41" s="738">
        <v>109575688</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3800018</v>
      </c>
      <c r="BA41" s="660"/>
      <c r="BB41" s="660"/>
      <c r="BC41" s="660"/>
      <c r="BD41" s="691"/>
      <c r="BE41" s="691"/>
      <c r="BF41" s="714"/>
      <c r="BG41" s="707"/>
      <c r="BH41" s="708"/>
      <c r="BI41" s="708"/>
      <c r="BJ41" s="708"/>
      <c r="BK41" s="708"/>
      <c r="BL41" s="223"/>
      <c r="BM41" s="657" t="s">
        <v>337</v>
      </c>
      <c r="BN41" s="657"/>
      <c r="BO41" s="657"/>
      <c r="BP41" s="657"/>
      <c r="BQ41" s="657"/>
      <c r="BR41" s="657"/>
      <c r="BS41" s="657"/>
      <c r="BT41" s="657"/>
      <c r="BU41" s="658"/>
      <c r="BV41" s="659" t="s">
        <v>122</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122</v>
      </c>
      <c r="CS41" s="691"/>
      <c r="CT41" s="691"/>
      <c r="CU41" s="691"/>
      <c r="CV41" s="691"/>
      <c r="CW41" s="691"/>
      <c r="CX41" s="691"/>
      <c r="CY41" s="692"/>
      <c r="CZ41" s="664" t="s">
        <v>122</v>
      </c>
      <c r="DA41" s="689"/>
      <c r="DB41" s="689"/>
      <c r="DC41" s="693"/>
      <c r="DD41" s="668" t="s">
        <v>122</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
      <c r="AQ42" s="728" t="s">
        <v>339</v>
      </c>
      <c r="AR42" s="729"/>
      <c r="AS42" s="729"/>
      <c r="AT42" s="729"/>
      <c r="AU42" s="729"/>
      <c r="AV42" s="729"/>
      <c r="AW42" s="729"/>
      <c r="AX42" s="729"/>
      <c r="AY42" s="730"/>
      <c r="AZ42" s="731">
        <v>11138722</v>
      </c>
      <c r="BA42" s="732"/>
      <c r="BB42" s="732"/>
      <c r="BC42" s="732"/>
      <c r="BD42" s="718"/>
      <c r="BE42" s="718"/>
      <c r="BF42" s="720"/>
      <c r="BG42" s="709"/>
      <c r="BH42" s="710"/>
      <c r="BI42" s="710"/>
      <c r="BJ42" s="710"/>
      <c r="BK42" s="710"/>
      <c r="BL42" s="224"/>
      <c r="BM42" s="681" t="s">
        <v>340</v>
      </c>
      <c r="BN42" s="681"/>
      <c r="BO42" s="681"/>
      <c r="BP42" s="681"/>
      <c r="BQ42" s="681"/>
      <c r="BR42" s="681"/>
      <c r="BS42" s="681"/>
      <c r="BT42" s="681"/>
      <c r="BU42" s="682"/>
      <c r="BV42" s="731">
        <v>357</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34042756</v>
      </c>
      <c r="CS42" s="691"/>
      <c r="CT42" s="691"/>
      <c r="CU42" s="691"/>
      <c r="CV42" s="691"/>
      <c r="CW42" s="691"/>
      <c r="CX42" s="691"/>
      <c r="CY42" s="692"/>
      <c r="CZ42" s="664">
        <v>14.5</v>
      </c>
      <c r="DA42" s="689"/>
      <c r="DB42" s="689"/>
      <c r="DC42" s="693"/>
      <c r="DD42" s="668">
        <v>6850757</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
      <c r="B43" s="214" t="s">
        <v>342</v>
      </c>
      <c r="CD43" s="656" t="s">
        <v>343</v>
      </c>
      <c r="CE43" s="657"/>
      <c r="CF43" s="657"/>
      <c r="CG43" s="657"/>
      <c r="CH43" s="657"/>
      <c r="CI43" s="657"/>
      <c r="CJ43" s="657"/>
      <c r="CK43" s="657"/>
      <c r="CL43" s="657"/>
      <c r="CM43" s="657"/>
      <c r="CN43" s="657"/>
      <c r="CO43" s="657"/>
      <c r="CP43" s="657"/>
      <c r="CQ43" s="658"/>
      <c r="CR43" s="659">
        <v>851944</v>
      </c>
      <c r="CS43" s="691"/>
      <c r="CT43" s="691"/>
      <c r="CU43" s="691"/>
      <c r="CV43" s="691"/>
      <c r="CW43" s="691"/>
      <c r="CX43" s="691"/>
      <c r="CY43" s="692"/>
      <c r="CZ43" s="664">
        <v>0.4</v>
      </c>
      <c r="DA43" s="689"/>
      <c r="DB43" s="689"/>
      <c r="DC43" s="693"/>
      <c r="DD43" s="668">
        <v>851944</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292</v>
      </c>
      <c r="CE44" s="696"/>
      <c r="CF44" s="656" t="s">
        <v>345</v>
      </c>
      <c r="CG44" s="657"/>
      <c r="CH44" s="657"/>
      <c r="CI44" s="657"/>
      <c r="CJ44" s="657"/>
      <c r="CK44" s="657"/>
      <c r="CL44" s="657"/>
      <c r="CM44" s="657"/>
      <c r="CN44" s="657"/>
      <c r="CO44" s="657"/>
      <c r="CP44" s="657"/>
      <c r="CQ44" s="658"/>
      <c r="CR44" s="659">
        <v>34042756</v>
      </c>
      <c r="CS44" s="660"/>
      <c r="CT44" s="660"/>
      <c r="CU44" s="660"/>
      <c r="CV44" s="660"/>
      <c r="CW44" s="660"/>
      <c r="CX44" s="660"/>
      <c r="CY44" s="661"/>
      <c r="CZ44" s="664">
        <v>14.5</v>
      </c>
      <c r="DA44" s="665"/>
      <c r="DB44" s="665"/>
      <c r="DC44" s="671"/>
      <c r="DD44" s="668">
        <v>6850757</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347</v>
      </c>
      <c r="CG45" s="657"/>
      <c r="CH45" s="657"/>
      <c r="CI45" s="657"/>
      <c r="CJ45" s="657"/>
      <c r="CK45" s="657"/>
      <c r="CL45" s="657"/>
      <c r="CM45" s="657"/>
      <c r="CN45" s="657"/>
      <c r="CO45" s="657"/>
      <c r="CP45" s="657"/>
      <c r="CQ45" s="658"/>
      <c r="CR45" s="659">
        <v>16738286</v>
      </c>
      <c r="CS45" s="691"/>
      <c r="CT45" s="691"/>
      <c r="CU45" s="691"/>
      <c r="CV45" s="691"/>
      <c r="CW45" s="691"/>
      <c r="CX45" s="691"/>
      <c r="CY45" s="692"/>
      <c r="CZ45" s="664">
        <v>7.1</v>
      </c>
      <c r="DA45" s="689"/>
      <c r="DB45" s="689"/>
      <c r="DC45" s="693"/>
      <c r="DD45" s="668">
        <v>808578</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
      <c r="B46" s="225"/>
      <c r="CD46" s="697"/>
      <c r="CE46" s="698"/>
      <c r="CF46" s="656" t="s">
        <v>348</v>
      </c>
      <c r="CG46" s="657"/>
      <c r="CH46" s="657"/>
      <c r="CI46" s="657"/>
      <c r="CJ46" s="657"/>
      <c r="CK46" s="657"/>
      <c r="CL46" s="657"/>
      <c r="CM46" s="657"/>
      <c r="CN46" s="657"/>
      <c r="CO46" s="657"/>
      <c r="CP46" s="657"/>
      <c r="CQ46" s="658"/>
      <c r="CR46" s="659">
        <v>17222299</v>
      </c>
      <c r="CS46" s="660"/>
      <c r="CT46" s="660"/>
      <c r="CU46" s="660"/>
      <c r="CV46" s="660"/>
      <c r="CW46" s="660"/>
      <c r="CX46" s="660"/>
      <c r="CY46" s="661"/>
      <c r="CZ46" s="664">
        <v>7.4</v>
      </c>
      <c r="DA46" s="665"/>
      <c r="DB46" s="665"/>
      <c r="DC46" s="671"/>
      <c r="DD46" s="668">
        <v>5994388</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
      <c r="B47" s="225"/>
      <c r="CD47" s="697"/>
      <c r="CE47" s="698"/>
      <c r="CF47" s="656" t="s">
        <v>349</v>
      </c>
      <c r="CG47" s="657"/>
      <c r="CH47" s="657"/>
      <c r="CI47" s="657"/>
      <c r="CJ47" s="657"/>
      <c r="CK47" s="657"/>
      <c r="CL47" s="657"/>
      <c r="CM47" s="657"/>
      <c r="CN47" s="657"/>
      <c r="CO47" s="657"/>
      <c r="CP47" s="657"/>
      <c r="CQ47" s="658"/>
      <c r="CR47" s="659" t="s">
        <v>122</v>
      </c>
      <c r="CS47" s="691"/>
      <c r="CT47" s="691"/>
      <c r="CU47" s="691"/>
      <c r="CV47" s="691"/>
      <c r="CW47" s="691"/>
      <c r="CX47" s="691"/>
      <c r="CY47" s="692"/>
      <c r="CZ47" s="664" t="s">
        <v>122</v>
      </c>
      <c r="DA47" s="689"/>
      <c r="DB47" s="689"/>
      <c r="DC47" s="693"/>
      <c r="DD47" s="668" t="s">
        <v>122</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ht="11" x14ac:dyDescent="0.2">
      <c r="B48" s="225"/>
      <c r="CD48" s="699"/>
      <c r="CE48" s="700"/>
      <c r="CF48" s="656" t="s">
        <v>350</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
      <c r="B49" s="225"/>
      <c r="CD49" s="680" t="s">
        <v>351</v>
      </c>
      <c r="CE49" s="681"/>
      <c r="CF49" s="681"/>
      <c r="CG49" s="681"/>
      <c r="CH49" s="681"/>
      <c r="CI49" s="681"/>
      <c r="CJ49" s="681"/>
      <c r="CK49" s="681"/>
      <c r="CL49" s="681"/>
      <c r="CM49" s="681"/>
      <c r="CN49" s="681"/>
      <c r="CO49" s="681"/>
      <c r="CP49" s="681"/>
      <c r="CQ49" s="682"/>
      <c r="CR49" s="731">
        <v>234161210</v>
      </c>
      <c r="CS49" s="718"/>
      <c r="CT49" s="718"/>
      <c r="CU49" s="718"/>
      <c r="CV49" s="718"/>
      <c r="CW49" s="718"/>
      <c r="CX49" s="718"/>
      <c r="CY49" s="747"/>
      <c r="CZ49" s="739">
        <v>100</v>
      </c>
      <c r="DA49" s="748"/>
      <c r="DB49" s="748"/>
      <c r="DC49" s="749"/>
      <c r="DD49" s="750">
        <v>125520429</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YBR63oAIiwv5w0+/fGcYqB6RyAIb5000p/jxrTAiTMNNZ974ushBDPhkabcDkHDSTxqnEKhuAiKoNtm2+izZdA==" saltValue="QhAtvooMjcndbLHtIxaup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9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4"/>
    </row>
    <row r="6" spans="1:131" s="235" customFormat="1" ht="26.25"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2">
      <c r="A7" s="236">
        <v>1</v>
      </c>
      <c r="B7" s="785" t="s">
        <v>374</v>
      </c>
      <c r="C7" s="786"/>
      <c r="D7" s="786"/>
      <c r="E7" s="786"/>
      <c r="F7" s="786"/>
      <c r="G7" s="786"/>
      <c r="H7" s="786"/>
      <c r="I7" s="786"/>
      <c r="J7" s="786"/>
      <c r="K7" s="786"/>
      <c r="L7" s="786"/>
      <c r="M7" s="786"/>
      <c r="N7" s="786"/>
      <c r="O7" s="786"/>
      <c r="P7" s="787"/>
      <c r="Q7" s="788">
        <v>236886</v>
      </c>
      <c r="R7" s="789"/>
      <c r="S7" s="789"/>
      <c r="T7" s="789"/>
      <c r="U7" s="789"/>
      <c r="V7" s="789">
        <v>230700</v>
      </c>
      <c r="W7" s="789"/>
      <c r="X7" s="789"/>
      <c r="Y7" s="789"/>
      <c r="Z7" s="789"/>
      <c r="AA7" s="789">
        <v>6186</v>
      </c>
      <c r="AB7" s="789"/>
      <c r="AC7" s="789"/>
      <c r="AD7" s="789"/>
      <c r="AE7" s="790"/>
      <c r="AF7" s="791">
        <v>3183</v>
      </c>
      <c r="AG7" s="792"/>
      <c r="AH7" s="792"/>
      <c r="AI7" s="792"/>
      <c r="AJ7" s="793"/>
      <c r="AK7" s="794">
        <v>6553</v>
      </c>
      <c r="AL7" s="795"/>
      <c r="AM7" s="795"/>
      <c r="AN7" s="795"/>
      <c r="AO7" s="795"/>
      <c r="AP7" s="795">
        <v>135675</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564</v>
      </c>
      <c r="BT7" s="783"/>
      <c r="BU7" s="783"/>
      <c r="BV7" s="783"/>
      <c r="BW7" s="783"/>
      <c r="BX7" s="783"/>
      <c r="BY7" s="783"/>
      <c r="BZ7" s="783"/>
      <c r="CA7" s="783"/>
      <c r="CB7" s="783"/>
      <c r="CC7" s="783"/>
      <c r="CD7" s="783"/>
      <c r="CE7" s="783"/>
      <c r="CF7" s="783"/>
      <c r="CG7" s="798"/>
      <c r="CH7" s="779">
        <v>14</v>
      </c>
      <c r="CI7" s="780"/>
      <c r="CJ7" s="780"/>
      <c r="CK7" s="780"/>
      <c r="CL7" s="781"/>
      <c r="CM7" s="779">
        <v>853</v>
      </c>
      <c r="CN7" s="780"/>
      <c r="CO7" s="780"/>
      <c r="CP7" s="780"/>
      <c r="CQ7" s="781"/>
      <c r="CR7" s="779">
        <v>5</v>
      </c>
      <c r="CS7" s="780"/>
      <c r="CT7" s="780"/>
      <c r="CU7" s="780"/>
      <c r="CV7" s="781"/>
      <c r="CW7" s="779">
        <v>102</v>
      </c>
      <c r="CX7" s="780"/>
      <c r="CY7" s="780"/>
      <c r="CZ7" s="780"/>
      <c r="DA7" s="781"/>
      <c r="DB7" s="779" t="s">
        <v>577</v>
      </c>
      <c r="DC7" s="780"/>
      <c r="DD7" s="780"/>
      <c r="DE7" s="780"/>
      <c r="DF7" s="781"/>
      <c r="DG7" s="779" t="s">
        <v>577</v>
      </c>
      <c r="DH7" s="780"/>
      <c r="DI7" s="780"/>
      <c r="DJ7" s="780"/>
      <c r="DK7" s="781"/>
      <c r="DL7" s="779" t="s">
        <v>577</v>
      </c>
      <c r="DM7" s="780"/>
      <c r="DN7" s="780"/>
      <c r="DO7" s="780"/>
      <c r="DP7" s="781"/>
      <c r="DQ7" s="779" t="s">
        <v>497</v>
      </c>
      <c r="DR7" s="780"/>
      <c r="DS7" s="780"/>
      <c r="DT7" s="780"/>
      <c r="DU7" s="781"/>
      <c r="DV7" s="782"/>
      <c r="DW7" s="783"/>
      <c r="DX7" s="783"/>
      <c r="DY7" s="783"/>
      <c r="DZ7" s="784"/>
      <c r="EA7" s="234"/>
    </row>
    <row r="8" spans="1:131" s="235" customFormat="1" ht="26.25" customHeight="1" x14ac:dyDescent="0.2">
      <c r="A8" s="238">
        <v>2</v>
      </c>
      <c r="B8" s="816" t="s">
        <v>375</v>
      </c>
      <c r="C8" s="817"/>
      <c r="D8" s="817"/>
      <c r="E8" s="817"/>
      <c r="F8" s="817"/>
      <c r="G8" s="817"/>
      <c r="H8" s="817"/>
      <c r="I8" s="817"/>
      <c r="J8" s="817"/>
      <c r="K8" s="817"/>
      <c r="L8" s="817"/>
      <c r="M8" s="817"/>
      <c r="N8" s="817"/>
      <c r="O8" s="817"/>
      <c r="P8" s="818"/>
      <c r="Q8" s="819">
        <v>2472</v>
      </c>
      <c r="R8" s="820"/>
      <c r="S8" s="820"/>
      <c r="T8" s="820"/>
      <c r="U8" s="820"/>
      <c r="V8" s="820">
        <v>2316</v>
      </c>
      <c r="W8" s="820"/>
      <c r="X8" s="820"/>
      <c r="Y8" s="820"/>
      <c r="Z8" s="820"/>
      <c r="AA8" s="820">
        <v>156</v>
      </c>
      <c r="AB8" s="820"/>
      <c r="AC8" s="820"/>
      <c r="AD8" s="820"/>
      <c r="AE8" s="821"/>
      <c r="AF8" s="822">
        <v>0</v>
      </c>
      <c r="AG8" s="823"/>
      <c r="AH8" s="823"/>
      <c r="AI8" s="823"/>
      <c r="AJ8" s="824"/>
      <c r="AK8" s="805">
        <v>692</v>
      </c>
      <c r="AL8" s="806"/>
      <c r="AM8" s="806"/>
      <c r="AN8" s="806"/>
      <c r="AO8" s="806"/>
      <c r="AP8" s="806">
        <v>4827</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565</v>
      </c>
      <c r="BT8" s="810"/>
      <c r="BU8" s="810"/>
      <c r="BV8" s="810"/>
      <c r="BW8" s="810"/>
      <c r="BX8" s="810"/>
      <c r="BY8" s="810"/>
      <c r="BZ8" s="810"/>
      <c r="CA8" s="810"/>
      <c r="CB8" s="810"/>
      <c r="CC8" s="810"/>
      <c r="CD8" s="810"/>
      <c r="CE8" s="810"/>
      <c r="CF8" s="810"/>
      <c r="CG8" s="811"/>
      <c r="CH8" s="812" t="s">
        <v>497</v>
      </c>
      <c r="CI8" s="813"/>
      <c r="CJ8" s="813"/>
      <c r="CK8" s="813"/>
      <c r="CL8" s="814"/>
      <c r="CM8" s="812">
        <v>53</v>
      </c>
      <c r="CN8" s="813"/>
      <c r="CO8" s="813"/>
      <c r="CP8" s="813"/>
      <c r="CQ8" s="814"/>
      <c r="CR8" s="812">
        <v>10</v>
      </c>
      <c r="CS8" s="813"/>
      <c r="CT8" s="813"/>
      <c r="CU8" s="813"/>
      <c r="CV8" s="814"/>
      <c r="CW8" s="812">
        <v>31</v>
      </c>
      <c r="CX8" s="813"/>
      <c r="CY8" s="813"/>
      <c r="CZ8" s="813"/>
      <c r="DA8" s="814"/>
      <c r="DB8" s="812" t="s">
        <v>497</v>
      </c>
      <c r="DC8" s="813"/>
      <c r="DD8" s="813"/>
      <c r="DE8" s="813"/>
      <c r="DF8" s="814"/>
      <c r="DG8" s="812" t="s">
        <v>497</v>
      </c>
      <c r="DH8" s="813"/>
      <c r="DI8" s="813"/>
      <c r="DJ8" s="813"/>
      <c r="DK8" s="814"/>
      <c r="DL8" s="812" t="s">
        <v>497</v>
      </c>
      <c r="DM8" s="813"/>
      <c r="DN8" s="813"/>
      <c r="DO8" s="813"/>
      <c r="DP8" s="814"/>
      <c r="DQ8" s="812">
        <v>31</v>
      </c>
      <c r="DR8" s="813"/>
      <c r="DS8" s="813"/>
      <c r="DT8" s="813"/>
      <c r="DU8" s="814"/>
      <c r="DV8" s="809"/>
      <c r="DW8" s="810"/>
      <c r="DX8" s="810"/>
      <c r="DY8" s="810"/>
      <c r="DZ8" s="815"/>
      <c r="EA8" s="234"/>
    </row>
    <row r="9" spans="1:131" s="235" customFormat="1" ht="26.25" customHeight="1" x14ac:dyDescent="0.2">
      <c r="A9" s="238">
        <v>3</v>
      </c>
      <c r="B9" s="816" t="s">
        <v>376</v>
      </c>
      <c r="C9" s="817"/>
      <c r="D9" s="817"/>
      <c r="E9" s="817"/>
      <c r="F9" s="817"/>
      <c r="G9" s="817"/>
      <c r="H9" s="817"/>
      <c r="I9" s="817"/>
      <c r="J9" s="817"/>
      <c r="K9" s="817"/>
      <c r="L9" s="817"/>
      <c r="M9" s="817"/>
      <c r="N9" s="817"/>
      <c r="O9" s="817"/>
      <c r="P9" s="818"/>
      <c r="Q9" s="819">
        <v>1463</v>
      </c>
      <c r="R9" s="820"/>
      <c r="S9" s="820"/>
      <c r="T9" s="820"/>
      <c r="U9" s="820"/>
      <c r="V9" s="820">
        <v>1436</v>
      </c>
      <c r="W9" s="820"/>
      <c r="X9" s="820"/>
      <c r="Y9" s="820"/>
      <c r="Z9" s="820"/>
      <c r="AA9" s="820">
        <v>27</v>
      </c>
      <c r="AB9" s="820"/>
      <c r="AC9" s="820"/>
      <c r="AD9" s="820"/>
      <c r="AE9" s="821"/>
      <c r="AF9" s="822">
        <v>0</v>
      </c>
      <c r="AG9" s="823"/>
      <c r="AH9" s="823"/>
      <c r="AI9" s="823"/>
      <c r="AJ9" s="824"/>
      <c r="AK9" s="805">
        <v>366</v>
      </c>
      <c r="AL9" s="806"/>
      <c r="AM9" s="806"/>
      <c r="AN9" s="806"/>
      <c r="AO9" s="806"/>
      <c r="AP9" s="806">
        <v>2761</v>
      </c>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t="s">
        <v>571</v>
      </c>
      <c r="BT9" s="810"/>
      <c r="BU9" s="810"/>
      <c r="BV9" s="810"/>
      <c r="BW9" s="810"/>
      <c r="BX9" s="810"/>
      <c r="BY9" s="810"/>
      <c r="BZ9" s="810"/>
      <c r="CA9" s="810"/>
      <c r="CB9" s="810"/>
      <c r="CC9" s="810"/>
      <c r="CD9" s="810"/>
      <c r="CE9" s="810"/>
      <c r="CF9" s="810"/>
      <c r="CG9" s="811"/>
      <c r="CH9" s="812">
        <v>0</v>
      </c>
      <c r="CI9" s="813"/>
      <c r="CJ9" s="813"/>
      <c r="CK9" s="813"/>
      <c r="CL9" s="814"/>
      <c r="CM9" s="812">
        <v>252</v>
      </c>
      <c r="CN9" s="813"/>
      <c r="CO9" s="813"/>
      <c r="CP9" s="813"/>
      <c r="CQ9" s="814"/>
      <c r="CR9" s="812">
        <v>200</v>
      </c>
      <c r="CS9" s="813"/>
      <c r="CT9" s="813"/>
      <c r="CU9" s="813"/>
      <c r="CV9" s="814"/>
      <c r="CW9" s="812">
        <v>6</v>
      </c>
      <c r="CX9" s="813"/>
      <c r="CY9" s="813"/>
      <c r="CZ9" s="813"/>
      <c r="DA9" s="814"/>
      <c r="DB9" s="812" t="s">
        <v>497</v>
      </c>
      <c r="DC9" s="813"/>
      <c r="DD9" s="813"/>
      <c r="DE9" s="813"/>
      <c r="DF9" s="814"/>
      <c r="DG9" s="812" t="s">
        <v>497</v>
      </c>
      <c r="DH9" s="813"/>
      <c r="DI9" s="813"/>
      <c r="DJ9" s="813"/>
      <c r="DK9" s="814"/>
      <c r="DL9" s="812" t="s">
        <v>497</v>
      </c>
      <c r="DM9" s="813"/>
      <c r="DN9" s="813"/>
      <c r="DO9" s="813"/>
      <c r="DP9" s="814"/>
      <c r="DQ9" s="812" t="s">
        <v>497</v>
      </c>
      <c r="DR9" s="813"/>
      <c r="DS9" s="813"/>
      <c r="DT9" s="813"/>
      <c r="DU9" s="814"/>
      <c r="DV9" s="809"/>
      <c r="DW9" s="810"/>
      <c r="DX9" s="810"/>
      <c r="DY9" s="810"/>
      <c r="DZ9" s="815"/>
      <c r="EA9" s="234"/>
    </row>
    <row r="10" spans="1:131" s="235" customFormat="1" ht="26.25" customHeight="1" x14ac:dyDescent="0.2">
      <c r="A10" s="238">
        <v>4</v>
      </c>
      <c r="B10" s="816" t="s">
        <v>377</v>
      </c>
      <c r="C10" s="817"/>
      <c r="D10" s="817"/>
      <c r="E10" s="817"/>
      <c r="F10" s="817"/>
      <c r="G10" s="817"/>
      <c r="H10" s="817"/>
      <c r="I10" s="817"/>
      <c r="J10" s="817"/>
      <c r="K10" s="817"/>
      <c r="L10" s="817"/>
      <c r="M10" s="817"/>
      <c r="N10" s="817"/>
      <c r="O10" s="817"/>
      <c r="P10" s="818"/>
      <c r="Q10" s="819">
        <v>463</v>
      </c>
      <c r="R10" s="820"/>
      <c r="S10" s="820"/>
      <c r="T10" s="820"/>
      <c r="U10" s="820"/>
      <c r="V10" s="820">
        <v>405</v>
      </c>
      <c r="W10" s="820"/>
      <c r="X10" s="820"/>
      <c r="Y10" s="820"/>
      <c r="Z10" s="820"/>
      <c r="AA10" s="820">
        <v>59</v>
      </c>
      <c r="AB10" s="820"/>
      <c r="AC10" s="820"/>
      <c r="AD10" s="820"/>
      <c r="AE10" s="821"/>
      <c r="AF10" s="822">
        <v>59</v>
      </c>
      <c r="AG10" s="823"/>
      <c r="AH10" s="823"/>
      <c r="AI10" s="823"/>
      <c r="AJ10" s="824"/>
      <c r="AK10" s="805">
        <v>1</v>
      </c>
      <c r="AL10" s="806"/>
      <c r="AM10" s="806"/>
      <c r="AN10" s="806"/>
      <c r="AO10" s="806"/>
      <c r="AP10" s="806">
        <v>0</v>
      </c>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t="s">
        <v>566</v>
      </c>
      <c r="BT10" s="810"/>
      <c r="BU10" s="810"/>
      <c r="BV10" s="810"/>
      <c r="BW10" s="810"/>
      <c r="BX10" s="810"/>
      <c r="BY10" s="810"/>
      <c r="BZ10" s="810"/>
      <c r="CA10" s="810"/>
      <c r="CB10" s="810"/>
      <c r="CC10" s="810"/>
      <c r="CD10" s="810"/>
      <c r="CE10" s="810"/>
      <c r="CF10" s="810"/>
      <c r="CG10" s="811"/>
      <c r="CH10" s="812">
        <v>0</v>
      </c>
      <c r="CI10" s="813"/>
      <c r="CJ10" s="813"/>
      <c r="CK10" s="813"/>
      <c r="CL10" s="814"/>
      <c r="CM10" s="812">
        <v>154</v>
      </c>
      <c r="CN10" s="813"/>
      <c r="CO10" s="813"/>
      <c r="CP10" s="813"/>
      <c r="CQ10" s="814"/>
      <c r="CR10" s="812">
        <v>10</v>
      </c>
      <c r="CS10" s="813"/>
      <c r="CT10" s="813"/>
      <c r="CU10" s="813"/>
      <c r="CV10" s="814"/>
      <c r="CW10" s="812">
        <v>169</v>
      </c>
      <c r="CX10" s="813"/>
      <c r="CY10" s="813"/>
      <c r="CZ10" s="813"/>
      <c r="DA10" s="814"/>
      <c r="DB10" s="812" t="s">
        <v>497</v>
      </c>
      <c r="DC10" s="813"/>
      <c r="DD10" s="813"/>
      <c r="DE10" s="813"/>
      <c r="DF10" s="814"/>
      <c r="DG10" s="812" t="s">
        <v>497</v>
      </c>
      <c r="DH10" s="813"/>
      <c r="DI10" s="813"/>
      <c r="DJ10" s="813"/>
      <c r="DK10" s="814"/>
      <c r="DL10" s="812" t="s">
        <v>497</v>
      </c>
      <c r="DM10" s="813"/>
      <c r="DN10" s="813"/>
      <c r="DO10" s="813"/>
      <c r="DP10" s="814"/>
      <c r="DQ10" s="812" t="s">
        <v>497</v>
      </c>
      <c r="DR10" s="813"/>
      <c r="DS10" s="813"/>
      <c r="DT10" s="813"/>
      <c r="DU10" s="814"/>
      <c r="DV10" s="809"/>
      <c r="DW10" s="810"/>
      <c r="DX10" s="810"/>
      <c r="DY10" s="810"/>
      <c r="DZ10" s="815"/>
      <c r="EA10" s="234"/>
    </row>
    <row r="11" spans="1:131" s="235" customFormat="1" ht="26.25" customHeight="1" x14ac:dyDescent="0.2">
      <c r="A11" s="238">
        <v>5</v>
      </c>
      <c r="B11" s="816" t="s">
        <v>378</v>
      </c>
      <c r="C11" s="817"/>
      <c r="D11" s="817"/>
      <c r="E11" s="817"/>
      <c r="F11" s="817"/>
      <c r="G11" s="817"/>
      <c r="H11" s="817"/>
      <c r="I11" s="817"/>
      <c r="J11" s="817"/>
      <c r="K11" s="817"/>
      <c r="L11" s="817"/>
      <c r="M11" s="817"/>
      <c r="N11" s="817"/>
      <c r="O11" s="817"/>
      <c r="P11" s="818"/>
      <c r="Q11" s="819">
        <v>353</v>
      </c>
      <c r="R11" s="820"/>
      <c r="S11" s="820"/>
      <c r="T11" s="820"/>
      <c r="U11" s="820"/>
      <c r="V11" s="820">
        <v>43</v>
      </c>
      <c r="W11" s="820"/>
      <c r="X11" s="820"/>
      <c r="Y11" s="820"/>
      <c r="Z11" s="820"/>
      <c r="AA11" s="820">
        <v>311</v>
      </c>
      <c r="AB11" s="820"/>
      <c r="AC11" s="820"/>
      <c r="AD11" s="820"/>
      <c r="AE11" s="821"/>
      <c r="AF11" s="822">
        <v>311</v>
      </c>
      <c r="AG11" s="823"/>
      <c r="AH11" s="823"/>
      <c r="AI11" s="823"/>
      <c r="AJ11" s="824"/>
      <c r="AK11" s="805">
        <v>9</v>
      </c>
      <c r="AL11" s="806"/>
      <c r="AM11" s="806"/>
      <c r="AN11" s="806"/>
      <c r="AO11" s="806"/>
      <c r="AP11" s="806">
        <v>0</v>
      </c>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t="s">
        <v>578</v>
      </c>
      <c r="BS11" s="809" t="s">
        <v>567</v>
      </c>
      <c r="BT11" s="810"/>
      <c r="BU11" s="810"/>
      <c r="BV11" s="810"/>
      <c r="BW11" s="810"/>
      <c r="BX11" s="810"/>
      <c r="BY11" s="810"/>
      <c r="BZ11" s="810"/>
      <c r="CA11" s="810"/>
      <c r="CB11" s="810"/>
      <c r="CC11" s="810"/>
      <c r="CD11" s="810"/>
      <c r="CE11" s="810"/>
      <c r="CF11" s="810"/>
      <c r="CG11" s="811"/>
      <c r="CH11" s="812">
        <v>80</v>
      </c>
      <c r="CI11" s="813"/>
      <c r="CJ11" s="813"/>
      <c r="CK11" s="813"/>
      <c r="CL11" s="814"/>
      <c r="CM11" s="812">
        <v>2924</v>
      </c>
      <c r="CN11" s="813"/>
      <c r="CO11" s="813"/>
      <c r="CP11" s="813"/>
      <c r="CQ11" s="814"/>
      <c r="CR11" s="812">
        <v>10</v>
      </c>
      <c r="CS11" s="813"/>
      <c r="CT11" s="813"/>
      <c r="CU11" s="813"/>
      <c r="CV11" s="814"/>
      <c r="CW11" s="812" t="s">
        <v>572</v>
      </c>
      <c r="CX11" s="813"/>
      <c r="CY11" s="813"/>
      <c r="CZ11" s="813"/>
      <c r="DA11" s="814"/>
      <c r="DB11" s="812">
        <v>500</v>
      </c>
      <c r="DC11" s="813"/>
      <c r="DD11" s="813"/>
      <c r="DE11" s="813"/>
      <c r="DF11" s="814"/>
      <c r="DG11" s="812">
        <v>1780</v>
      </c>
      <c r="DH11" s="813"/>
      <c r="DI11" s="813"/>
      <c r="DJ11" s="813"/>
      <c r="DK11" s="814"/>
      <c r="DL11" s="812" t="s">
        <v>572</v>
      </c>
      <c r="DM11" s="813"/>
      <c r="DN11" s="813"/>
      <c r="DO11" s="813"/>
      <c r="DP11" s="814"/>
      <c r="DQ11" s="812" t="s">
        <v>572</v>
      </c>
      <c r="DR11" s="813"/>
      <c r="DS11" s="813"/>
      <c r="DT11" s="813"/>
      <c r="DU11" s="814"/>
      <c r="DV11" s="809"/>
      <c r="DW11" s="810"/>
      <c r="DX11" s="810"/>
      <c r="DY11" s="810"/>
      <c r="DZ11" s="815"/>
      <c r="EA11" s="234"/>
    </row>
    <row r="12" spans="1:131" s="235" customFormat="1" ht="26.25" customHeight="1" x14ac:dyDescent="0.2">
      <c r="A12" s="238">
        <v>6</v>
      </c>
      <c r="B12" s="816" t="s">
        <v>379</v>
      </c>
      <c r="C12" s="817"/>
      <c r="D12" s="817"/>
      <c r="E12" s="817"/>
      <c r="F12" s="817"/>
      <c r="G12" s="817"/>
      <c r="H12" s="817"/>
      <c r="I12" s="817"/>
      <c r="J12" s="817"/>
      <c r="K12" s="817"/>
      <c r="L12" s="817"/>
      <c r="M12" s="817"/>
      <c r="N12" s="817"/>
      <c r="O12" s="817"/>
      <c r="P12" s="818"/>
      <c r="Q12" s="819">
        <v>340</v>
      </c>
      <c r="R12" s="820"/>
      <c r="S12" s="820"/>
      <c r="T12" s="820"/>
      <c r="U12" s="820"/>
      <c r="V12" s="820">
        <v>283</v>
      </c>
      <c r="W12" s="820"/>
      <c r="X12" s="820"/>
      <c r="Y12" s="820"/>
      <c r="Z12" s="820"/>
      <c r="AA12" s="820">
        <v>57</v>
      </c>
      <c r="AB12" s="820"/>
      <c r="AC12" s="820"/>
      <c r="AD12" s="820"/>
      <c r="AE12" s="821"/>
      <c r="AF12" s="822" t="s">
        <v>122</v>
      </c>
      <c r="AG12" s="823"/>
      <c r="AH12" s="823"/>
      <c r="AI12" s="823"/>
      <c r="AJ12" s="824"/>
      <c r="AK12" s="805">
        <v>340</v>
      </c>
      <c r="AL12" s="806"/>
      <c r="AM12" s="806"/>
      <c r="AN12" s="806"/>
      <c r="AO12" s="806"/>
      <c r="AP12" s="806">
        <v>469</v>
      </c>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t="s">
        <v>568</v>
      </c>
      <c r="BT12" s="810"/>
      <c r="BU12" s="810"/>
      <c r="BV12" s="810"/>
      <c r="BW12" s="810"/>
      <c r="BX12" s="810"/>
      <c r="BY12" s="810"/>
      <c r="BZ12" s="810"/>
      <c r="CA12" s="810"/>
      <c r="CB12" s="810"/>
      <c r="CC12" s="810"/>
      <c r="CD12" s="810"/>
      <c r="CE12" s="810"/>
      <c r="CF12" s="810"/>
      <c r="CG12" s="811"/>
      <c r="CH12" s="812">
        <v>-22</v>
      </c>
      <c r="CI12" s="813"/>
      <c r="CJ12" s="813"/>
      <c r="CK12" s="813"/>
      <c r="CL12" s="814"/>
      <c r="CM12" s="812">
        <v>638</v>
      </c>
      <c r="CN12" s="813"/>
      <c r="CO12" s="813"/>
      <c r="CP12" s="813"/>
      <c r="CQ12" s="814"/>
      <c r="CR12" s="812">
        <v>110</v>
      </c>
      <c r="CS12" s="813"/>
      <c r="CT12" s="813"/>
      <c r="CU12" s="813"/>
      <c r="CV12" s="814"/>
      <c r="CW12" s="812">
        <v>67</v>
      </c>
      <c r="CX12" s="813"/>
      <c r="CY12" s="813"/>
      <c r="CZ12" s="813"/>
      <c r="DA12" s="814"/>
      <c r="DB12" s="812" t="s">
        <v>497</v>
      </c>
      <c r="DC12" s="813"/>
      <c r="DD12" s="813"/>
      <c r="DE12" s="813"/>
      <c r="DF12" s="814"/>
      <c r="DG12" s="812" t="s">
        <v>497</v>
      </c>
      <c r="DH12" s="813"/>
      <c r="DI12" s="813"/>
      <c r="DJ12" s="813"/>
      <c r="DK12" s="814"/>
      <c r="DL12" s="812" t="s">
        <v>497</v>
      </c>
      <c r="DM12" s="813"/>
      <c r="DN12" s="813"/>
      <c r="DO12" s="813"/>
      <c r="DP12" s="814"/>
      <c r="DQ12" s="812" t="s">
        <v>572</v>
      </c>
      <c r="DR12" s="813"/>
      <c r="DS12" s="813"/>
      <c r="DT12" s="813"/>
      <c r="DU12" s="814"/>
      <c r="DV12" s="809"/>
      <c r="DW12" s="810"/>
      <c r="DX12" s="810"/>
      <c r="DY12" s="810"/>
      <c r="DZ12" s="815"/>
      <c r="EA12" s="234"/>
    </row>
    <row r="13" spans="1:131" s="235" customFormat="1" ht="26.25" customHeight="1" x14ac:dyDescent="0.2">
      <c r="A13" s="238">
        <v>7</v>
      </c>
      <c r="B13" s="816" t="s">
        <v>380</v>
      </c>
      <c r="C13" s="817"/>
      <c r="D13" s="817"/>
      <c r="E13" s="817"/>
      <c r="F13" s="817"/>
      <c r="G13" s="817"/>
      <c r="H13" s="817"/>
      <c r="I13" s="817"/>
      <c r="J13" s="817"/>
      <c r="K13" s="817"/>
      <c r="L13" s="817"/>
      <c r="M13" s="817"/>
      <c r="N13" s="817"/>
      <c r="O13" s="817"/>
      <c r="P13" s="818"/>
      <c r="Q13" s="819">
        <v>939</v>
      </c>
      <c r="R13" s="820"/>
      <c r="S13" s="820"/>
      <c r="T13" s="820"/>
      <c r="U13" s="820"/>
      <c r="V13" s="820">
        <v>862</v>
      </c>
      <c r="W13" s="820"/>
      <c r="X13" s="820"/>
      <c r="Y13" s="820"/>
      <c r="Z13" s="820"/>
      <c r="AA13" s="820">
        <v>77</v>
      </c>
      <c r="AB13" s="820"/>
      <c r="AC13" s="820"/>
      <c r="AD13" s="820"/>
      <c r="AE13" s="821"/>
      <c r="AF13" s="822">
        <v>0</v>
      </c>
      <c r="AG13" s="823"/>
      <c r="AH13" s="823"/>
      <c r="AI13" s="823"/>
      <c r="AJ13" s="824"/>
      <c r="AK13" s="805">
        <v>332</v>
      </c>
      <c r="AL13" s="806"/>
      <c r="AM13" s="806"/>
      <c r="AN13" s="806"/>
      <c r="AO13" s="806"/>
      <c r="AP13" s="806">
        <v>1403</v>
      </c>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t="s">
        <v>569</v>
      </c>
      <c r="BT13" s="810"/>
      <c r="BU13" s="810"/>
      <c r="BV13" s="810"/>
      <c r="BW13" s="810"/>
      <c r="BX13" s="810"/>
      <c r="BY13" s="810"/>
      <c r="BZ13" s="810"/>
      <c r="CA13" s="810"/>
      <c r="CB13" s="810"/>
      <c r="CC13" s="810"/>
      <c r="CD13" s="810"/>
      <c r="CE13" s="810"/>
      <c r="CF13" s="810"/>
      <c r="CG13" s="811"/>
      <c r="CH13" s="812">
        <v>-3</v>
      </c>
      <c r="CI13" s="813"/>
      <c r="CJ13" s="813"/>
      <c r="CK13" s="813"/>
      <c r="CL13" s="814"/>
      <c r="CM13" s="812">
        <v>295</v>
      </c>
      <c r="CN13" s="813"/>
      <c r="CO13" s="813"/>
      <c r="CP13" s="813"/>
      <c r="CQ13" s="814"/>
      <c r="CR13" s="812">
        <v>408</v>
      </c>
      <c r="CS13" s="813"/>
      <c r="CT13" s="813"/>
      <c r="CU13" s="813"/>
      <c r="CV13" s="814"/>
      <c r="CW13" s="812" t="s">
        <v>577</v>
      </c>
      <c r="CX13" s="813"/>
      <c r="CY13" s="813"/>
      <c r="CZ13" s="813"/>
      <c r="DA13" s="814"/>
      <c r="DB13" s="812" t="s">
        <v>577</v>
      </c>
      <c r="DC13" s="813"/>
      <c r="DD13" s="813"/>
      <c r="DE13" s="813"/>
      <c r="DF13" s="814"/>
      <c r="DG13" s="812" t="s">
        <v>577</v>
      </c>
      <c r="DH13" s="813"/>
      <c r="DI13" s="813"/>
      <c r="DJ13" s="813"/>
      <c r="DK13" s="814"/>
      <c r="DL13" s="812" t="s">
        <v>577</v>
      </c>
      <c r="DM13" s="813"/>
      <c r="DN13" s="813"/>
      <c r="DO13" s="813"/>
      <c r="DP13" s="814"/>
      <c r="DQ13" s="812" t="s">
        <v>577</v>
      </c>
      <c r="DR13" s="813"/>
      <c r="DS13" s="813"/>
      <c r="DT13" s="813"/>
      <c r="DU13" s="814"/>
      <c r="DV13" s="809"/>
      <c r="DW13" s="810"/>
      <c r="DX13" s="810"/>
      <c r="DY13" s="810"/>
      <c r="DZ13" s="815"/>
      <c r="EA13" s="234"/>
    </row>
    <row r="14" spans="1:131" s="235" customFormat="1" ht="26.25" customHeight="1" x14ac:dyDescent="0.2">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t="s">
        <v>570</v>
      </c>
      <c r="BT14" s="810"/>
      <c r="BU14" s="810"/>
      <c r="BV14" s="810"/>
      <c r="BW14" s="810"/>
      <c r="BX14" s="810"/>
      <c r="BY14" s="810"/>
      <c r="BZ14" s="810"/>
      <c r="CA14" s="810"/>
      <c r="CB14" s="810"/>
      <c r="CC14" s="810"/>
      <c r="CD14" s="810"/>
      <c r="CE14" s="810"/>
      <c r="CF14" s="810"/>
      <c r="CG14" s="811"/>
      <c r="CH14" s="812">
        <v>305</v>
      </c>
      <c r="CI14" s="813"/>
      <c r="CJ14" s="813"/>
      <c r="CK14" s="813"/>
      <c r="CL14" s="814"/>
      <c r="CM14" s="812">
        <v>147</v>
      </c>
      <c r="CN14" s="813"/>
      <c r="CO14" s="813"/>
      <c r="CP14" s="813"/>
      <c r="CQ14" s="814"/>
      <c r="CR14" s="812">
        <v>5</v>
      </c>
      <c r="CS14" s="813"/>
      <c r="CT14" s="813"/>
      <c r="CU14" s="813"/>
      <c r="CV14" s="814"/>
      <c r="CW14" s="812" t="s">
        <v>497</v>
      </c>
      <c r="CX14" s="813"/>
      <c r="CY14" s="813"/>
      <c r="CZ14" s="813"/>
      <c r="DA14" s="814"/>
      <c r="DB14" s="812" t="s">
        <v>497</v>
      </c>
      <c r="DC14" s="813"/>
      <c r="DD14" s="813"/>
      <c r="DE14" s="813"/>
      <c r="DF14" s="814"/>
      <c r="DG14" s="812" t="s">
        <v>497</v>
      </c>
      <c r="DH14" s="813"/>
      <c r="DI14" s="813"/>
      <c r="DJ14" s="813"/>
      <c r="DK14" s="814"/>
      <c r="DL14" s="812" t="s">
        <v>497</v>
      </c>
      <c r="DM14" s="813"/>
      <c r="DN14" s="813"/>
      <c r="DO14" s="813"/>
      <c r="DP14" s="814"/>
      <c r="DQ14" s="812" t="s">
        <v>497</v>
      </c>
      <c r="DR14" s="813"/>
      <c r="DS14" s="813"/>
      <c r="DT14" s="813"/>
      <c r="DU14" s="814"/>
      <c r="DV14" s="809"/>
      <c r="DW14" s="810"/>
      <c r="DX14" s="810"/>
      <c r="DY14" s="810"/>
      <c r="DZ14" s="815"/>
      <c r="EA14" s="234"/>
    </row>
    <row r="15" spans="1:131" s="235" customFormat="1" ht="26.25" customHeight="1" x14ac:dyDescent="0.2">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2">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2">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2">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2">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2">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5">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2">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381</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5">
      <c r="A23" s="240" t="s">
        <v>382</v>
      </c>
      <c r="B23" s="825" t="s">
        <v>383</v>
      </c>
      <c r="C23" s="826"/>
      <c r="D23" s="826"/>
      <c r="E23" s="826"/>
      <c r="F23" s="826"/>
      <c r="G23" s="826"/>
      <c r="H23" s="826"/>
      <c r="I23" s="826"/>
      <c r="J23" s="826"/>
      <c r="K23" s="826"/>
      <c r="L23" s="826"/>
      <c r="M23" s="826"/>
      <c r="N23" s="826"/>
      <c r="O23" s="826"/>
      <c r="P23" s="827"/>
      <c r="Q23" s="828">
        <v>241033</v>
      </c>
      <c r="R23" s="829"/>
      <c r="S23" s="829"/>
      <c r="T23" s="829"/>
      <c r="U23" s="829"/>
      <c r="V23" s="829">
        <v>234161</v>
      </c>
      <c r="W23" s="829"/>
      <c r="X23" s="829"/>
      <c r="Y23" s="829"/>
      <c r="Z23" s="829"/>
      <c r="AA23" s="829">
        <v>6872</v>
      </c>
      <c r="AB23" s="829"/>
      <c r="AC23" s="829"/>
      <c r="AD23" s="829"/>
      <c r="AE23" s="830"/>
      <c r="AF23" s="831">
        <v>3553</v>
      </c>
      <c r="AG23" s="829"/>
      <c r="AH23" s="829"/>
      <c r="AI23" s="829"/>
      <c r="AJ23" s="832"/>
      <c r="AK23" s="833"/>
      <c r="AL23" s="834"/>
      <c r="AM23" s="834"/>
      <c r="AN23" s="834"/>
      <c r="AO23" s="834"/>
      <c r="AP23" s="829">
        <v>145135</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2">
      <c r="A24" s="844" t="s">
        <v>384</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5">
      <c r="A25" s="761" t="s">
        <v>385</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2">
      <c r="A26" s="763" t="s">
        <v>357</v>
      </c>
      <c r="B26" s="764"/>
      <c r="C26" s="764"/>
      <c r="D26" s="764"/>
      <c r="E26" s="764"/>
      <c r="F26" s="764"/>
      <c r="G26" s="764"/>
      <c r="H26" s="764"/>
      <c r="I26" s="764"/>
      <c r="J26" s="764"/>
      <c r="K26" s="764"/>
      <c r="L26" s="764"/>
      <c r="M26" s="764"/>
      <c r="N26" s="764"/>
      <c r="O26" s="764"/>
      <c r="P26" s="765"/>
      <c r="Q26" s="769" t="s">
        <v>386</v>
      </c>
      <c r="R26" s="770"/>
      <c r="S26" s="770"/>
      <c r="T26" s="770"/>
      <c r="U26" s="771"/>
      <c r="V26" s="769" t="s">
        <v>387</v>
      </c>
      <c r="W26" s="770"/>
      <c r="X26" s="770"/>
      <c r="Y26" s="770"/>
      <c r="Z26" s="771"/>
      <c r="AA26" s="769" t="s">
        <v>388</v>
      </c>
      <c r="AB26" s="770"/>
      <c r="AC26" s="770"/>
      <c r="AD26" s="770"/>
      <c r="AE26" s="770"/>
      <c r="AF26" s="850" t="s">
        <v>389</v>
      </c>
      <c r="AG26" s="851"/>
      <c r="AH26" s="851"/>
      <c r="AI26" s="851"/>
      <c r="AJ26" s="852"/>
      <c r="AK26" s="770" t="s">
        <v>390</v>
      </c>
      <c r="AL26" s="770"/>
      <c r="AM26" s="770"/>
      <c r="AN26" s="770"/>
      <c r="AO26" s="771"/>
      <c r="AP26" s="769" t="s">
        <v>391</v>
      </c>
      <c r="AQ26" s="770"/>
      <c r="AR26" s="770"/>
      <c r="AS26" s="770"/>
      <c r="AT26" s="771"/>
      <c r="AU26" s="769" t="s">
        <v>392</v>
      </c>
      <c r="AV26" s="770"/>
      <c r="AW26" s="770"/>
      <c r="AX26" s="770"/>
      <c r="AY26" s="771"/>
      <c r="AZ26" s="769" t="s">
        <v>393</v>
      </c>
      <c r="BA26" s="770"/>
      <c r="BB26" s="770"/>
      <c r="BC26" s="770"/>
      <c r="BD26" s="771"/>
      <c r="BE26" s="769" t="s">
        <v>364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2">
      <c r="A28" s="242">
        <v>1</v>
      </c>
      <c r="B28" s="785" t="s">
        <v>394</v>
      </c>
      <c r="C28" s="786"/>
      <c r="D28" s="786"/>
      <c r="E28" s="786"/>
      <c r="F28" s="786"/>
      <c r="G28" s="786"/>
      <c r="H28" s="786"/>
      <c r="I28" s="786"/>
      <c r="J28" s="786"/>
      <c r="K28" s="786"/>
      <c r="L28" s="786"/>
      <c r="M28" s="786"/>
      <c r="N28" s="786"/>
      <c r="O28" s="786"/>
      <c r="P28" s="787"/>
      <c r="Q28" s="858">
        <v>28201</v>
      </c>
      <c r="R28" s="859"/>
      <c r="S28" s="859"/>
      <c r="T28" s="859"/>
      <c r="U28" s="859"/>
      <c r="V28" s="859">
        <v>28028</v>
      </c>
      <c r="W28" s="859"/>
      <c r="X28" s="859"/>
      <c r="Y28" s="859"/>
      <c r="Z28" s="859"/>
      <c r="AA28" s="859">
        <v>173</v>
      </c>
      <c r="AB28" s="859"/>
      <c r="AC28" s="859"/>
      <c r="AD28" s="859"/>
      <c r="AE28" s="860"/>
      <c r="AF28" s="861">
        <v>173</v>
      </c>
      <c r="AG28" s="859"/>
      <c r="AH28" s="859"/>
      <c r="AI28" s="859"/>
      <c r="AJ28" s="862"/>
      <c r="AK28" s="863" t="s">
        <v>497</v>
      </c>
      <c r="AL28" s="864"/>
      <c r="AM28" s="864"/>
      <c r="AN28" s="864"/>
      <c r="AO28" s="864"/>
      <c r="AP28" s="864" t="s">
        <v>497</v>
      </c>
      <c r="AQ28" s="864"/>
      <c r="AR28" s="864"/>
      <c r="AS28" s="864"/>
      <c r="AT28" s="864"/>
      <c r="AU28" s="864" t="s">
        <v>497</v>
      </c>
      <c r="AV28" s="864"/>
      <c r="AW28" s="864"/>
      <c r="AX28" s="864"/>
      <c r="AY28" s="864"/>
      <c r="AZ28" s="865" t="s">
        <v>497</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2">
      <c r="A29" s="242">
        <v>2</v>
      </c>
      <c r="B29" s="816" t="s">
        <v>395</v>
      </c>
      <c r="C29" s="817"/>
      <c r="D29" s="817"/>
      <c r="E29" s="817"/>
      <c r="F29" s="817"/>
      <c r="G29" s="817"/>
      <c r="H29" s="817"/>
      <c r="I29" s="817"/>
      <c r="J29" s="817"/>
      <c r="K29" s="817"/>
      <c r="L29" s="817"/>
      <c r="M29" s="817"/>
      <c r="N29" s="817"/>
      <c r="O29" s="817"/>
      <c r="P29" s="818"/>
      <c r="Q29" s="819">
        <v>6572</v>
      </c>
      <c r="R29" s="820"/>
      <c r="S29" s="820"/>
      <c r="T29" s="820"/>
      <c r="U29" s="820"/>
      <c r="V29" s="820">
        <v>6540</v>
      </c>
      <c r="W29" s="820"/>
      <c r="X29" s="820"/>
      <c r="Y29" s="820"/>
      <c r="Z29" s="820"/>
      <c r="AA29" s="820">
        <v>32</v>
      </c>
      <c r="AB29" s="820"/>
      <c r="AC29" s="820"/>
      <c r="AD29" s="820"/>
      <c r="AE29" s="821"/>
      <c r="AF29" s="822">
        <v>32</v>
      </c>
      <c r="AG29" s="823"/>
      <c r="AH29" s="823"/>
      <c r="AI29" s="823"/>
      <c r="AJ29" s="824"/>
      <c r="AK29" s="870">
        <v>1167</v>
      </c>
      <c r="AL29" s="866"/>
      <c r="AM29" s="866"/>
      <c r="AN29" s="866"/>
      <c r="AO29" s="866"/>
      <c r="AP29" s="866" t="s">
        <v>497</v>
      </c>
      <c r="AQ29" s="866"/>
      <c r="AR29" s="866"/>
      <c r="AS29" s="866"/>
      <c r="AT29" s="866"/>
      <c r="AU29" s="866" t="s">
        <v>497</v>
      </c>
      <c r="AV29" s="866"/>
      <c r="AW29" s="866"/>
      <c r="AX29" s="866"/>
      <c r="AY29" s="866"/>
      <c r="AZ29" s="867" t="s">
        <v>497</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2">
      <c r="A30" s="242">
        <v>3</v>
      </c>
      <c r="B30" s="816" t="s">
        <v>336</v>
      </c>
      <c r="C30" s="817"/>
      <c r="D30" s="817"/>
      <c r="E30" s="817"/>
      <c r="F30" s="817"/>
      <c r="G30" s="817"/>
      <c r="H30" s="817"/>
      <c r="I30" s="817"/>
      <c r="J30" s="817"/>
      <c r="K30" s="817"/>
      <c r="L30" s="817"/>
      <c r="M30" s="817"/>
      <c r="N30" s="817"/>
      <c r="O30" s="817"/>
      <c r="P30" s="818"/>
      <c r="Q30" s="819">
        <v>46525</v>
      </c>
      <c r="R30" s="820"/>
      <c r="S30" s="820"/>
      <c r="T30" s="820"/>
      <c r="U30" s="820"/>
      <c r="V30" s="820">
        <v>46246</v>
      </c>
      <c r="W30" s="820"/>
      <c r="X30" s="820"/>
      <c r="Y30" s="820"/>
      <c r="Z30" s="820"/>
      <c r="AA30" s="820">
        <v>279</v>
      </c>
      <c r="AB30" s="820"/>
      <c r="AC30" s="820"/>
      <c r="AD30" s="820"/>
      <c r="AE30" s="821"/>
      <c r="AF30" s="822">
        <v>279</v>
      </c>
      <c r="AG30" s="823"/>
      <c r="AH30" s="823"/>
      <c r="AI30" s="823"/>
      <c r="AJ30" s="824"/>
      <c r="AK30" s="870">
        <v>3800</v>
      </c>
      <c r="AL30" s="866"/>
      <c r="AM30" s="866"/>
      <c r="AN30" s="866"/>
      <c r="AO30" s="866"/>
      <c r="AP30" s="866" t="s">
        <v>497</v>
      </c>
      <c r="AQ30" s="866"/>
      <c r="AR30" s="866"/>
      <c r="AS30" s="866"/>
      <c r="AT30" s="866"/>
      <c r="AU30" s="866" t="s">
        <v>497</v>
      </c>
      <c r="AV30" s="866"/>
      <c r="AW30" s="866"/>
      <c r="AX30" s="866"/>
      <c r="AY30" s="866"/>
      <c r="AZ30" s="867" t="s">
        <v>497</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2">
      <c r="A31" s="242">
        <v>4</v>
      </c>
      <c r="B31" s="816" t="s">
        <v>396</v>
      </c>
      <c r="C31" s="817"/>
      <c r="D31" s="817"/>
      <c r="E31" s="817"/>
      <c r="F31" s="817"/>
      <c r="G31" s="817"/>
      <c r="H31" s="817"/>
      <c r="I31" s="817"/>
      <c r="J31" s="817"/>
      <c r="K31" s="817"/>
      <c r="L31" s="817"/>
      <c r="M31" s="817"/>
      <c r="N31" s="817"/>
      <c r="O31" s="817"/>
      <c r="P31" s="818"/>
      <c r="Q31" s="819">
        <v>127</v>
      </c>
      <c r="R31" s="820"/>
      <c r="S31" s="820"/>
      <c r="T31" s="820"/>
      <c r="U31" s="820"/>
      <c r="V31" s="820">
        <v>126</v>
      </c>
      <c r="W31" s="820"/>
      <c r="X31" s="820"/>
      <c r="Y31" s="820"/>
      <c r="Z31" s="820"/>
      <c r="AA31" s="820">
        <v>1</v>
      </c>
      <c r="AB31" s="820"/>
      <c r="AC31" s="820"/>
      <c r="AD31" s="820"/>
      <c r="AE31" s="821"/>
      <c r="AF31" s="822">
        <v>1</v>
      </c>
      <c r="AG31" s="823"/>
      <c r="AH31" s="823"/>
      <c r="AI31" s="823"/>
      <c r="AJ31" s="824"/>
      <c r="AK31" s="870" t="s">
        <v>497</v>
      </c>
      <c r="AL31" s="866"/>
      <c r="AM31" s="866"/>
      <c r="AN31" s="866"/>
      <c r="AO31" s="866"/>
      <c r="AP31" s="866" t="s">
        <v>497</v>
      </c>
      <c r="AQ31" s="866"/>
      <c r="AR31" s="866"/>
      <c r="AS31" s="866"/>
      <c r="AT31" s="866"/>
      <c r="AU31" s="866" t="s">
        <v>497</v>
      </c>
      <c r="AV31" s="866"/>
      <c r="AW31" s="866"/>
      <c r="AX31" s="866"/>
      <c r="AY31" s="866"/>
      <c r="AZ31" s="867" t="s">
        <v>497</v>
      </c>
      <c r="BA31" s="867"/>
      <c r="BB31" s="867"/>
      <c r="BC31" s="867"/>
      <c r="BD31" s="867"/>
      <c r="BE31" s="868"/>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2">
      <c r="A32" s="242">
        <v>5</v>
      </c>
      <c r="B32" s="816" t="s">
        <v>397</v>
      </c>
      <c r="C32" s="817"/>
      <c r="D32" s="817"/>
      <c r="E32" s="817"/>
      <c r="F32" s="817"/>
      <c r="G32" s="817"/>
      <c r="H32" s="817"/>
      <c r="I32" s="817"/>
      <c r="J32" s="817"/>
      <c r="K32" s="817"/>
      <c r="L32" s="817"/>
      <c r="M32" s="817"/>
      <c r="N32" s="817"/>
      <c r="O32" s="817"/>
      <c r="P32" s="818"/>
      <c r="Q32" s="819">
        <v>37157</v>
      </c>
      <c r="R32" s="820"/>
      <c r="S32" s="820"/>
      <c r="T32" s="820"/>
      <c r="U32" s="820"/>
      <c r="V32" s="820">
        <v>36316</v>
      </c>
      <c r="W32" s="820"/>
      <c r="X32" s="820"/>
      <c r="Y32" s="820"/>
      <c r="Z32" s="820"/>
      <c r="AA32" s="820">
        <v>841</v>
      </c>
      <c r="AB32" s="820"/>
      <c r="AC32" s="820"/>
      <c r="AD32" s="820"/>
      <c r="AE32" s="821"/>
      <c r="AF32" s="822">
        <v>841</v>
      </c>
      <c r="AG32" s="823"/>
      <c r="AH32" s="823"/>
      <c r="AI32" s="823"/>
      <c r="AJ32" s="824"/>
      <c r="AK32" s="870">
        <v>5437</v>
      </c>
      <c r="AL32" s="866"/>
      <c r="AM32" s="866"/>
      <c r="AN32" s="866"/>
      <c r="AO32" s="866"/>
      <c r="AP32" s="866" t="s">
        <v>497</v>
      </c>
      <c r="AQ32" s="866"/>
      <c r="AR32" s="866"/>
      <c r="AS32" s="866"/>
      <c r="AT32" s="866"/>
      <c r="AU32" s="866" t="s">
        <v>497</v>
      </c>
      <c r="AV32" s="866"/>
      <c r="AW32" s="866"/>
      <c r="AX32" s="866"/>
      <c r="AY32" s="866"/>
      <c r="AZ32" s="867" t="s">
        <v>497</v>
      </c>
      <c r="BA32" s="867"/>
      <c r="BB32" s="867"/>
      <c r="BC32" s="867"/>
      <c r="BD32" s="867"/>
      <c r="BE32" s="868"/>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2">
      <c r="A33" s="242">
        <v>6</v>
      </c>
      <c r="B33" s="816" t="s">
        <v>398</v>
      </c>
      <c r="C33" s="817"/>
      <c r="D33" s="817"/>
      <c r="E33" s="817"/>
      <c r="F33" s="817"/>
      <c r="G33" s="817"/>
      <c r="H33" s="817"/>
      <c r="I33" s="817"/>
      <c r="J33" s="817"/>
      <c r="K33" s="817"/>
      <c r="L33" s="817"/>
      <c r="M33" s="817"/>
      <c r="N33" s="817"/>
      <c r="O33" s="817"/>
      <c r="P33" s="818"/>
      <c r="Q33" s="819">
        <v>606</v>
      </c>
      <c r="R33" s="820"/>
      <c r="S33" s="820"/>
      <c r="T33" s="820"/>
      <c r="U33" s="820"/>
      <c r="V33" s="820">
        <v>669</v>
      </c>
      <c r="W33" s="820"/>
      <c r="X33" s="820"/>
      <c r="Y33" s="820"/>
      <c r="Z33" s="820"/>
      <c r="AA33" s="820">
        <v>-63</v>
      </c>
      <c r="AB33" s="820"/>
      <c r="AC33" s="820"/>
      <c r="AD33" s="820"/>
      <c r="AE33" s="821"/>
      <c r="AF33" s="822">
        <v>1351</v>
      </c>
      <c r="AG33" s="823"/>
      <c r="AH33" s="823"/>
      <c r="AI33" s="823"/>
      <c r="AJ33" s="824"/>
      <c r="AK33" s="870">
        <v>158</v>
      </c>
      <c r="AL33" s="866"/>
      <c r="AM33" s="866"/>
      <c r="AN33" s="866"/>
      <c r="AO33" s="866"/>
      <c r="AP33" s="866">
        <v>2951</v>
      </c>
      <c r="AQ33" s="866"/>
      <c r="AR33" s="866"/>
      <c r="AS33" s="866"/>
      <c r="AT33" s="866"/>
      <c r="AU33" s="866" t="s">
        <v>497</v>
      </c>
      <c r="AV33" s="866"/>
      <c r="AW33" s="866"/>
      <c r="AX33" s="866"/>
      <c r="AY33" s="866"/>
      <c r="AZ33" s="867" t="s">
        <v>497</v>
      </c>
      <c r="BA33" s="867"/>
      <c r="BB33" s="867"/>
      <c r="BC33" s="867"/>
      <c r="BD33" s="867"/>
      <c r="BE33" s="868" t="s">
        <v>399</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2">
      <c r="A34" s="242">
        <v>7</v>
      </c>
      <c r="B34" s="816" t="s">
        <v>400</v>
      </c>
      <c r="C34" s="817"/>
      <c r="D34" s="817"/>
      <c r="E34" s="817"/>
      <c r="F34" s="817"/>
      <c r="G34" s="817"/>
      <c r="H34" s="817"/>
      <c r="I34" s="817"/>
      <c r="J34" s="817"/>
      <c r="K34" s="817"/>
      <c r="L34" s="817"/>
      <c r="M34" s="817"/>
      <c r="N34" s="817"/>
      <c r="O34" s="817"/>
      <c r="P34" s="818"/>
      <c r="Q34" s="819">
        <v>10528</v>
      </c>
      <c r="R34" s="820"/>
      <c r="S34" s="820"/>
      <c r="T34" s="820"/>
      <c r="U34" s="820"/>
      <c r="V34" s="820">
        <v>9227</v>
      </c>
      <c r="W34" s="820"/>
      <c r="X34" s="820"/>
      <c r="Y34" s="820"/>
      <c r="Z34" s="820"/>
      <c r="AA34" s="820">
        <v>1301</v>
      </c>
      <c r="AB34" s="820"/>
      <c r="AC34" s="820"/>
      <c r="AD34" s="820"/>
      <c r="AE34" s="821"/>
      <c r="AF34" s="822">
        <v>9391</v>
      </c>
      <c r="AG34" s="823"/>
      <c r="AH34" s="823"/>
      <c r="AI34" s="823"/>
      <c r="AJ34" s="824"/>
      <c r="AK34" s="870">
        <v>17</v>
      </c>
      <c r="AL34" s="866"/>
      <c r="AM34" s="866"/>
      <c r="AN34" s="866"/>
      <c r="AO34" s="866"/>
      <c r="AP34" s="866">
        <v>22034</v>
      </c>
      <c r="AQ34" s="866"/>
      <c r="AR34" s="866"/>
      <c r="AS34" s="866"/>
      <c r="AT34" s="866"/>
      <c r="AU34" s="866">
        <v>88</v>
      </c>
      <c r="AV34" s="866"/>
      <c r="AW34" s="866"/>
      <c r="AX34" s="866"/>
      <c r="AY34" s="866"/>
      <c r="AZ34" s="867" t="s">
        <v>497</v>
      </c>
      <c r="BA34" s="867"/>
      <c r="BB34" s="867"/>
      <c r="BC34" s="867"/>
      <c r="BD34" s="867"/>
      <c r="BE34" s="868" t="s">
        <v>399</v>
      </c>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2">
      <c r="A35" s="242">
        <v>8</v>
      </c>
      <c r="B35" s="816" t="s">
        <v>401</v>
      </c>
      <c r="C35" s="817"/>
      <c r="D35" s="817"/>
      <c r="E35" s="817"/>
      <c r="F35" s="817"/>
      <c r="G35" s="817"/>
      <c r="H35" s="817"/>
      <c r="I35" s="817"/>
      <c r="J35" s="817"/>
      <c r="K35" s="817"/>
      <c r="L35" s="817"/>
      <c r="M35" s="817"/>
      <c r="N35" s="817"/>
      <c r="O35" s="817"/>
      <c r="P35" s="818"/>
      <c r="Q35" s="819">
        <v>14548</v>
      </c>
      <c r="R35" s="820"/>
      <c r="S35" s="820"/>
      <c r="T35" s="820"/>
      <c r="U35" s="820"/>
      <c r="V35" s="820">
        <v>14673</v>
      </c>
      <c r="W35" s="820"/>
      <c r="X35" s="820"/>
      <c r="Y35" s="820"/>
      <c r="Z35" s="820"/>
      <c r="AA35" s="820">
        <v>-125</v>
      </c>
      <c r="AB35" s="820"/>
      <c r="AC35" s="820"/>
      <c r="AD35" s="820"/>
      <c r="AE35" s="821"/>
      <c r="AF35" s="822">
        <v>2251</v>
      </c>
      <c r="AG35" s="823"/>
      <c r="AH35" s="823"/>
      <c r="AI35" s="823"/>
      <c r="AJ35" s="824"/>
      <c r="AK35" s="870">
        <v>3149</v>
      </c>
      <c r="AL35" s="866"/>
      <c r="AM35" s="866"/>
      <c r="AN35" s="866"/>
      <c r="AO35" s="866"/>
      <c r="AP35" s="866">
        <v>39644</v>
      </c>
      <c r="AQ35" s="866"/>
      <c r="AR35" s="866"/>
      <c r="AS35" s="866"/>
      <c r="AT35" s="866"/>
      <c r="AU35" s="866">
        <v>14113</v>
      </c>
      <c r="AV35" s="866"/>
      <c r="AW35" s="866"/>
      <c r="AX35" s="866"/>
      <c r="AY35" s="866"/>
      <c r="AZ35" s="867" t="s">
        <v>497</v>
      </c>
      <c r="BA35" s="867"/>
      <c r="BB35" s="867"/>
      <c r="BC35" s="867"/>
      <c r="BD35" s="867"/>
      <c r="BE35" s="868" t="s">
        <v>399</v>
      </c>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2">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2">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2">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2">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2">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2">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2">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2">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2">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2">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2">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2">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2">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2">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2">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2">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2">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2">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2">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2">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2">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2">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2">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2">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2">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5">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2">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402</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5">
      <c r="A63" s="240" t="s">
        <v>382</v>
      </c>
      <c r="B63" s="825" t="s">
        <v>403</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14319</v>
      </c>
      <c r="AG63" s="880"/>
      <c r="AH63" s="880"/>
      <c r="AI63" s="880"/>
      <c r="AJ63" s="881"/>
      <c r="AK63" s="882"/>
      <c r="AL63" s="877"/>
      <c r="AM63" s="877"/>
      <c r="AN63" s="877"/>
      <c r="AO63" s="877"/>
      <c r="AP63" s="880">
        <v>64629</v>
      </c>
      <c r="AQ63" s="880"/>
      <c r="AR63" s="880"/>
      <c r="AS63" s="880"/>
      <c r="AT63" s="880"/>
      <c r="AU63" s="880">
        <v>14201</v>
      </c>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5">
      <c r="A65" s="232" t="s">
        <v>404</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2">
      <c r="A66" s="763" t="s">
        <v>405</v>
      </c>
      <c r="B66" s="764"/>
      <c r="C66" s="764"/>
      <c r="D66" s="764"/>
      <c r="E66" s="764"/>
      <c r="F66" s="764"/>
      <c r="G66" s="764"/>
      <c r="H66" s="764"/>
      <c r="I66" s="764"/>
      <c r="J66" s="764"/>
      <c r="K66" s="764"/>
      <c r="L66" s="764"/>
      <c r="M66" s="764"/>
      <c r="N66" s="764"/>
      <c r="O66" s="764"/>
      <c r="P66" s="765"/>
      <c r="Q66" s="769" t="s">
        <v>386</v>
      </c>
      <c r="R66" s="770"/>
      <c r="S66" s="770"/>
      <c r="T66" s="770"/>
      <c r="U66" s="771"/>
      <c r="V66" s="769" t="s">
        <v>387</v>
      </c>
      <c r="W66" s="770"/>
      <c r="X66" s="770"/>
      <c r="Y66" s="770"/>
      <c r="Z66" s="771"/>
      <c r="AA66" s="769" t="s">
        <v>388</v>
      </c>
      <c r="AB66" s="770"/>
      <c r="AC66" s="770"/>
      <c r="AD66" s="770"/>
      <c r="AE66" s="771"/>
      <c r="AF66" s="890" t="s">
        <v>389</v>
      </c>
      <c r="AG66" s="851"/>
      <c r="AH66" s="851"/>
      <c r="AI66" s="851"/>
      <c r="AJ66" s="891"/>
      <c r="AK66" s="769" t="s">
        <v>390</v>
      </c>
      <c r="AL66" s="764"/>
      <c r="AM66" s="764"/>
      <c r="AN66" s="764"/>
      <c r="AO66" s="765"/>
      <c r="AP66" s="769" t="s">
        <v>391</v>
      </c>
      <c r="AQ66" s="770"/>
      <c r="AR66" s="770"/>
      <c r="AS66" s="770"/>
      <c r="AT66" s="771"/>
      <c r="AU66" s="769" t="s">
        <v>406</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2">
      <c r="A68" s="236">
        <v>1</v>
      </c>
      <c r="B68" s="905" t="s">
        <v>573</v>
      </c>
      <c r="C68" s="906"/>
      <c r="D68" s="906"/>
      <c r="E68" s="906"/>
      <c r="F68" s="906"/>
      <c r="G68" s="906"/>
      <c r="H68" s="906"/>
      <c r="I68" s="906"/>
      <c r="J68" s="906"/>
      <c r="K68" s="906"/>
      <c r="L68" s="906"/>
      <c r="M68" s="906"/>
      <c r="N68" s="906"/>
      <c r="O68" s="906"/>
      <c r="P68" s="907"/>
      <c r="Q68" s="908">
        <v>369</v>
      </c>
      <c r="R68" s="902"/>
      <c r="S68" s="902"/>
      <c r="T68" s="902"/>
      <c r="U68" s="902"/>
      <c r="V68" s="902">
        <v>358</v>
      </c>
      <c r="W68" s="902"/>
      <c r="X68" s="902"/>
      <c r="Y68" s="902"/>
      <c r="Z68" s="902"/>
      <c r="AA68" s="902">
        <v>10</v>
      </c>
      <c r="AB68" s="902"/>
      <c r="AC68" s="902"/>
      <c r="AD68" s="902"/>
      <c r="AE68" s="902"/>
      <c r="AF68" s="902">
        <v>10</v>
      </c>
      <c r="AG68" s="902"/>
      <c r="AH68" s="902"/>
      <c r="AI68" s="902"/>
      <c r="AJ68" s="902"/>
      <c r="AK68" s="902">
        <v>249</v>
      </c>
      <c r="AL68" s="902"/>
      <c r="AM68" s="902"/>
      <c r="AN68" s="902"/>
      <c r="AO68" s="902"/>
      <c r="AP68" s="902" t="s">
        <v>497</v>
      </c>
      <c r="AQ68" s="902"/>
      <c r="AR68" s="902"/>
      <c r="AS68" s="902"/>
      <c r="AT68" s="902"/>
      <c r="AU68" s="902" t="s">
        <v>497</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2">
      <c r="A69" s="238">
        <v>2</v>
      </c>
      <c r="B69" s="909" t="s">
        <v>574</v>
      </c>
      <c r="C69" s="910"/>
      <c r="D69" s="910"/>
      <c r="E69" s="910"/>
      <c r="F69" s="910"/>
      <c r="G69" s="910"/>
      <c r="H69" s="910"/>
      <c r="I69" s="910"/>
      <c r="J69" s="910"/>
      <c r="K69" s="910"/>
      <c r="L69" s="910"/>
      <c r="M69" s="910"/>
      <c r="N69" s="910"/>
      <c r="O69" s="910"/>
      <c r="P69" s="911"/>
      <c r="Q69" s="912">
        <v>241808</v>
      </c>
      <c r="R69" s="866"/>
      <c r="S69" s="866"/>
      <c r="T69" s="866"/>
      <c r="U69" s="866"/>
      <c r="V69" s="866">
        <v>236655</v>
      </c>
      <c r="W69" s="866"/>
      <c r="X69" s="866"/>
      <c r="Y69" s="866"/>
      <c r="Z69" s="866"/>
      <c r="AA69" s="866">
        <v>5153</v>
      </c>
      <c r="AB69" s="866"/>
      <c r="AC69" s="866"/>
      <c r="AD69" s="866"/>
      <c r="AE69" s="866"/>
      <c r="AF69" s="866">
        <v>5153</v>
      </c>
      <c r="AG69" s="866"/>
      <c r="AH69" s="866"/>
      <c r="AI69" s="866"/>
      <c r="AJ69" s="866"/>
      <c r="AK69" s="866">
        <v>5058</v>
      </c>
      <c r="AL69" s="866"/>
      <c r="AM69" s="866"/>
      <c r="AN69" s="866"/>
      <c r="AO69" s="866"/>
      <c r="AP69" s="866" t="s">
        <v>497</v>
      </c>
      <c r="AQ69" s="866"/>
      <c r="AR69" s="866"/>
      <c r="AS69" s="866"/>
      <c r="AT69" s="866"/>
      <c r="AU69" s="866" t="s">
        <v>497</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2">
      <c r="A70" s="238">
        <v>3</v>
      </c>
      <c r="B70" s="909" t="s">
        <v>575</v>
      </c>
      <c r="C70" s="910"/>
      <c r="D70" s="910"/>
      <c r="E70" s="910"/>
      <c r="F70" s="910"/>
      <c r="G70" s="910"/>
      <c r="H70" s="910"/>
      <c r="I70" s="910"/>
      <c r="J70" s="910"/>
      <c r="K70" s="910"/>
      <c r="L70" s="910"/>
      <c r="M70" s="910"/>
      <c r="N70" s="910"/>
      <c r="O70" s="910"/>
      <c r="P70" s="911"/>
      <c r="Q70" s="912">
        <v>7869</v>
      </c>
      <c r="R70" s="866"/>
      <c r="S70" s="866"/>
      <c r="T70" s="866"/>
      <c r="U70" s="866"/>
      <c r="V70" s="866">
        <v>7783</v>
      </c>
      <c r="W70" s="866"/>
      <c r="X70" s="866"/>
      <c r="Y70" s="866"/>
      <c r="Z70" s="866"/>
      <c r="AA70" s="866">
        <v>85</v>
      </c>
      <c r="AB70" s="866"/>
      <c r="AC70" s="866"/>
      <c r="AD70" s="866"/>
      <c r="AE70" s="866"/>
      <c r="AF70" s="866">
        <v>85</v>
      </c>
      <c r="AG70" s="866"/>
      <c r="AH70" s="866"/>
      <c r="AI70" s="866"/>
      <c r="AJ70" s="866"/>
      <c r="AK70" s="866">
        <v>52</v>
      </c>
      <c r="AL70" s="866"/>
      <c r="AM70" s="866"/>
      <c r="AN70" s="866"/>
      <c r="AO70" s="866"/>
      <c r="AP70" s="866" t="s">
        <v>497</v>
      </c>
      <c r="AQ70" s="866"/>
      <c r="AR70" s="866"/>
      <c r="AS70" s="866"/>
      <c r="AT70" s="866"/>
      <c r="AU70" s="866" t="s">
        <v>497</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2">
      <c r="A71" s="238">
        <v>4</v>
      </c>
      <c r="B71" s="909" t="s">
        <v>576</v>
      </c>
      <c r="C71" s="910"/>
      <c r="D71" s="910"/>
      <c r="E71" s="910"/>
      <c r="F71" s="910"/>
      <c r="G71" s="910"/>
      <c r="H71" s="910"/>
      <c r="I71" s="910"/>
      <c r="J71" s="910"/>
      <c r="K71" s="910"/>
      <c r="L71" s="910"/>
      <c r="M71" s="910"/>
      <c r="N71" s="910"/>
      <c r="O71" s="910"/>
      <c r="P71" s="911"/>
      <c r="Q71" s="912">
        <v>43</v>
      </c>
      <c r="R71" s="866"/>
      <c r="S71" s="866"/>
      <c r="T71" s="866"/>
      <c r="U71" s="866"/>
      <c r="V71" s="866">
        <v>38</v>
      </c>
      <c r="W71" s="866"/>
      <c r="X71" s="866"/>
      <c r="Y71" s="866"/>
      <c r="Z71" s="866"/>
      <c r="AA71" s="866">
        <v>5</v>
      </c>
      <c r="AB71" s="866"/>
      <c r="AC71" s="866"/>
      <c r="AD71" s="866"/>
      <c r="AE71" s="866"/>
      <c r="AF71" s="866">
        <v>5</v>
      </c>
      <c r="AG71" s="866"/>
      <c r="AH71" s="866"/>
      <c r="AI71" s="866"/>
      <c r="AJ71" s="866"/>
      <c r="AK71" s="866">
        <v>26</v>
      </c>
      <c r="AL71" s="866"/>
      <c r="AM71" s="866"/>
      <c r="AN71" s="866"/>
      <c r="AO71" s="866"/>
      <c r="AP71" s="866" t="s">
        <v>497</v>
      </c>
      <c r="AQ71" s="866"/>
      <c r="AR71" s="866"/>
      <c r="AS71" s="866"/>
      <c r="AT71" s="866"/>
      <c r="AU71" s="866" t="s">
        <v>497</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2">
      <c r="A72" s="238">
        <v>5</v>
      </c>
      <c r="B72" s="909"/>
      <c r="C72" s="910"/>
      <c r="D72" s="910"/>
      <c r="E72" s="910"/>
      <c r="F72" s="910"/>
      <c r="G72" s="910"/>
      <c r="H72" s="910"/>
      <c r="I72" s="910"/>
      <c r="J72" s="910"/>
      <c r="K72" s="910"/>
      <c r="L72" s="910"/>
      <c r="M72" s="910"/>
      <c r="N72" s="910"/>
      <c r="O72" s="910"/>
      <c r="P72" s="911"/>
      <c r="Q72" s="912"/>
      <c r="R72" s="866"/>
      <c r="S72" s="866"/>
      <c r="T72" s="866"/>
      <c r="U72" s="866"/>
      <c r="V72" s="866"/>
      <c r="W72" s="866"/>
      <c r="X72" s="866"/>
      <c r="Y72" s="866"/>
      <c r="Z72" s="866"/>
      <c r="AA72" s="866"/>
      <c r="AB72" s="866"/>
      <c r="AC72" s="866"/>
      <c r="AD72" s="866"/>
      <c r="AE72" s="866"/>
      <c r="AF72" s="866"/>
      <c r="AG72" s="866"/>
      <c r="AH72" s="866"/>
      <c r="AI72" s="866"/>
      <c r="AJ72" s="866"/>
      <c r="AK72" s="866"/>
      <c r="AL72" s="866"/>
      <c r="AM72" s="866"/>
      <c r="AN72" s="866"/>
      <c r="AO72" s="866"/>
      <c r="AP72" s="866"/>
      <c r="AQ72" s="866"/>
      <c r="AR72" s="866"/>
      <c r="AS72" s="866"/>
      <c r="AT72" s="866"/>
      <c r="AU72" s="866"/>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2">
      <c r="A73" s="238">
        <v>6</v>
      </c>
      <c r="B73" s="909"/>
      <c r="C73" s="910"/>
      <c r="D73" s="910"/>
      <c r="E73" s="910"/>
      <c r="F73" s="910"/>
      <c r="G73" s="910"/>
      <c r="H73" s="910"/>
      <c r="I73" s="910"/>
      <c r="J73" s="910"/>
      <c r="K73" s="910"/>
      <c r="L73" s="910"/>
      <c r="M73" s="910"/>
      <c r="N73" s="910"/>
      <c r="O73" s="910"/>
      <c r="P73" s="911"/>
      <c r="Q73" s="912"/>
      <c r="R73" s="866"/>
      <c r="S73" s="866"/>
      <c r="T73" s="866"/>
      <c r="U73" s="866"/>
      <c r="V73" s="866"/>
      <c r="W73" s="866"/>
      <c r="X73" s="866"/>
      <c r="Y73" s="866"/>
      <c r="Z73" s="866"/>
      <c r="AA73" s="866"/>
      <c r="AB73" s="866"/>
      <c r="AC73" s="866"/>
      <c r="AD73" s="866"/>
      <c r="AE73" s="866"/>
      <c r="AF73" s="866"/>
      <c r="AG73" s="866"/>
      <c r="AH73" s="866"/>
      <c r="AI73" s="866"/>
      <c r="AJ73" s="866"/>
      <c r="AK73" s="866"/>
      <c r="AL73" s="866"/>
      <c r="AM73" s="866"/>
      <c r="AN73" s="866"/>
      <c r="AO73" s="866"/>
      <c r="AP73" s="866"/>
      <c r="AQ73" s="866"/>
      <c r="AR73" s="866"/>
      <c r="AS73" s="866"/>
      <c r="AT73" s="866"/>
      <c r="AU73" s="866"/>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2">
      <c r="A74" s="238">
        <v>7</v>
      </c>
      <c r="B74" s="909"/>
      <c r="C74" s="910"/>
      <c r="D74" s="910"/>
      <c r="E74" s="910"/>
      <c r="F74" s="910"/>
      <c r="G74" s="910"/>
      <c r="H74" s="910"/>
      <c r="I74" s="910"/>
      <c r="J74" s="910"/>
      <c r="K74" s="910"/>
      <c r="L74" s="910"/>
      <c r="M74" s="910"/>
      <c r="N74" s="910"/>
      <c r="O74" s="910"/>
      <c r="P74" s="911"/>
      <c r="Q74" s="912"/>
      <c r="R74" s="866"/>
      <c r="S74" s="866"/>
      <c r="T74" s="866"/>
      <c r="U74" s="866"/>
      <c r="V74" s="866"/>
      <c r="W74" s="866"/>
      <c r="X74" s="866"/>
      <c r="Y74" s="866"/>
      <c r="Z74" s="866"/>
      <c r="AA74" s="866"/>
      <c r="AB74" s="866"/>
      <c r="AC74" s="866"/>
      <c r="AD74" s="866"/>
      <c r="AE74" s="866"/>
      <c r="AF74" s="866"/>
      <c r="AG74" s="866"/>
      <c r="AH74" s="866"/>
      <c r="AI74" s="866"/>
      <c r="AJ74" s="866"/>
      <c r="AK74" s="866"/>
      <c r="AL74" s="866"/>
      <c r="AM74" s="866"/>
      <c r="AN74" s="866"/>
      <c r="AO74" s="866"/>
      <c r="AP74" s="866"/>
      <c r="AQ74" s="866"/>
      <c r="AR74" s="866"/>
      <c r="AS74" s="866"/>
      <c r="AT74" s="866"/>
      <c r="AU74" s="866"/>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2">
      <c r="A75" s="238">
        <v>8</v>
      </c>
      <c r="B75" s="909"/>
      <c r="C75" s="910"/>
      <c r="D75" s="910"/>
      <c r="E75" s="910"/>
      <c r="F75" s="910"/>
      <c r="G75" s="910"/>
      <c r="H75" s="910"/>
      <c r="I75" s="910"/>
      <c r="J75" s="910"/>
      <c r="K75" s="910"/>
      <c r="L75" s="910"/>
      <c r="M75" s="910"/>
      <c r="N75" s="910"/>
      <c r="O75" s="910"/>
      <c r="P75" s="911"/>
      <c r="Q75" s="913"/>
      <c r="R75" s="914"/>
      <c r="S75" s="914"/>
      <c r="T75" s="914"/>
      <c r="U75" s="870"/>
      <c r="V75" s="915"/>
      <c r="W75" s="914"/>
      <c r="X75" s="914"/>
      <c r="Y75" s="914"/>
      <c r="Z75" s="870"/>
      <c r="AA75" s="915"/>
      <c r="AB75" s="914"/>
      <c r="AC75" s="914"/>
      <c r="AD75" s="914"/>
      <c r="AE75" s="870"/>
      <c r="AF75" s="915"/>
      <c r="AG75" s="914"/>
      <c r="AH75" s="914"/>
      <c r="AI75" s="914"/>
      <c r="AJ75" s="870"/>
      <c r="AK75" s="915"/>
      <c r="AL75" s="914"/>
      <c r="AM75" s="914"/>
      <c r="AN75" s="914"/>
      <c r="AO75" s="870"/>
      <c r="AP75" s="915"/>
      <c r="AQ75" s="914"/>
      <c r="AR75" s="914"/>
      <c r="AS75" s="914"/>
      <c r="AT75" s="870"/>
      <c r="AU75" s="915"/>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2">
      <c r="A76" s="238">
        <v>9</v>
      </c>
      <c r="B76" s="909"/>
      <c r="C76" s="910"/>
      <c r="D76" s="910"/>
      <c r="E76" s="910"/>
      <c r="F76" s="910"/>
      <c r="G76" s="910"/>
      <c r="H76" s="910"/>
      <c r="I76" s="910"/>
      <c r="J76" s="910"/>
      <c r="K76" s="910"/>
      <c r="L76" s="910"/>
      <c r="M76" s="910"/>
      <c r="N76" s="910"/>
      <c r="O76" s="910"/>
      <c r="P76" s="911"/>
      <c r="Q76" s="913"/>
      <c r="R76" s="914"/>
      <c r="S76" s="914"/>
      <c r="T76" s="914"/>
      <c r="U76" s="870"/>
      <c r="V76" s="915"/>
      <c r="W76" s="914"/>
      <c r="X76" s="914"/>
      <c r="Y76" s="914"/>
      <c r="Z76" s="870"/>
      <c r="AA76" s="915"/>
      <c r="AB76" s="914"/>
      <c r="AC76" s="914"/>
      <c r="AD76" s="914"/>
      <c r="AE76" s="870"/>
      <c r="AF76" s="915"/>
      <c r="AG76" s="914"/>
      <c r="AH76" s="914"/>
      <c r="AI76" s="914"/>
      <c r="AJ76" s="870"/>
      <c r="AK76" s="915"/>
      <c r="AL76" s="914"/>
      <c r="AM76" s="914"/>
      <c r="AN76" s="914"/>
      <c r="AO76" s="870"/>
      <c r="AP76" s="915"/>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2">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2">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2">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2">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2">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2">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2">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2">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2">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2">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2">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5">
      <c r="A88" s="240" t="s">
        <v>382</v>
      </c>
      <c r="B88" s="825" t="s">
        <v>407</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5253</v>
      </c>
      <c r="AG88" s="880"/>
      <c r="AH88" s="880"/>
      <c r="AI88" s="880"/>
      <c r="AJ88" s="880"/>
      <c r="AK88" s="877"/>
      <c r="AL88" s="877"/>
      <c r="AM88" s="877"/>
      <c r="AN88" s="877"/>
      <c r="AO88" s="877"/>
      <c r="AP88" s="880" t="s">
        <v>577</v>
      </c>
      <c r="AQ88" s="880"/>
      <c r="AR88" s="880"/>
      <c r="AS88" s="880"/>
      <c r="AT88" s="880"/>
      <c r="AU88" s="880" t="s">
        <v>577</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382</v>
      </c>
      <c r="BR102" s="825" t="s">
        <v>408</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758</v>
      </c>
      <c r="CS102" s="888"/>
      <c r="CT102" s="888"/>
      <c r="CU102" s="888"/>
      <c r="CV102" s="927"/>
      <c r="CW102" s="926">
        <v>375</v>
      </c>
      <c r="CX102" s="888"/>
      <c r="CY102" s="888"/>
      <c r="CZ102" s="888"/>
      <c r="DA102" s="927"/>
      <c r="DB102" s="926">
        <v>500</v>
      </c>
      <c r="DC102" s="888"/>
      <c r="DD102" s="888"/>
      <c r="DE102" s="888"/>
      <c r="DF102" s="927"/>
      <c r="DG102" s="926">
        <v>1780</v>
      </c>
      <c r="DH102" s="888"/>
      <c r="DI102" s="888"/>
      <c r="DJ102" s="888"/>
      <c r="DK102" s="927"/>
      <c r="DL102" s="926" t="s">
        <v>577</v>
      </c>
      <c r="DM102" s="888"/>
      <c r="DN102" s="888"/>
      <c r="DO102" s="888"/>
      <c r="DP102" s="927"/>
      <c r="DQ102" s="926">
        <v>31</v>
      </c>
      <c r="DR102" s="888"/>
      <c r="DS102" s="888"/>
      <c r="DT102" s="888"/>
      <c r="DU102" s="927"/>
      <c r="DV102" s="825"/>
      <c r="DW102" s="826"/>
      <c r="DX102" s="826"/>
      <c r="DY102" s="826"/>
      <c r="DZ102" s="950"/>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409</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410</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411</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412</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53" t="s">
        <v>413</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414</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2">
      <c r="A109" s="948" t="s">
        <v>415</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416</v>
      </c>
      <c r="AB109" s="929"/>
      <c r="AC109" s="929"/>
      <c r="AD109" s="929"/>
      <c r="AE109" s="930"/>
      <c r="AF109" s="928" t="s">
        <v>417</v>
      </c>
      <c r="AG109" s="929"/>
      <c r="AH109" s="929"/>
      <c r="AI109" s="929"/>
      <c r="AJ109" s="930"/>
      <c r="AK109" s="928" t="s">
        <v>294</v>
      </c>
      <c r="AL109" s="929"/>
      <c r="AM109" s="929"/>
      <c r="AN109" s="929"/>
      <c r="AO109" s="930"/>
      <c r="AP109" s="928" t="s">
        <v>418</v>
      </c>
      <c r="AQ109" s="929"/>
      <c r="AR109" s="929"/>
      <c r="AS109" s="929"/>
      <c r="AT109" s="931"/>
      <c r="AU109" s="948" t="s">
        <v>415</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416</v>
      </c>
      <c r="BR109" s="929"/>
      <c r="BS109" s="929"/>
      <c r="BT109" s="929"/>
      <c r="BU109" s="930"/>
      <c r="BV109" s="928" t="s">
        <v>417</v>
      </c>
      <c r="BW109" s="929"/>
      <c r="BX109" s="929"/>
      <c r="BY109" s="929"/>
      <c r="BZ109" s="930"/>
      <c r="CA109" s="928" t="s">
        <v>294</v>
      </c>
      <c r="CB109" s="929"/>
      <c r="CC109" s="929"/>
      <c r="CD109" s="929"/>
      <c r="CE109" s="930"/>
      <c r="CF109" s="949" t="s">
        <v>418</v>
      </c>
      <c r="CG109" s="949"/>
      <c r="CH109" s="949"/>
      <c r="CI109" s="949"/>
      <c r="CJ109" s="949"/>
      <c r="CK109" s="928" t="s">
        <v>419</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416</v>
      </c>
      <c r="DH109" s="929"/>
      <c r="DI109" s="929"/>
      <c r="DJ109" s="929"/>
      <c r="DK109" s="930"/>
      <c r="DL109" s="928" t="s">
        <v>417</v>
      </c>
      <c r="DM109" s="929"/>
      <c r="DN109" s="929"/>
      <c r="DO109" s="929"/>
      <c r="DP109" s="930"/>
      <c r="DQ109" s="928" t="s">
        <v>294</v>
      </c>
      <c r="DR109" s="929"/>
      <c r="DS109" s="929"/>
      <c r="DT109" s="929"/>
      <c r="DU109" s="930"/>
      <c r="DV109" s="928" t="s">
        <v>418</v>
      </c>
      <c r="DW109" s="929"/>
      <c r="DX109" s="929"/>
      <c r="DY109" s="929"/>
      <c r="DZ109" s="931"/>
    </row>
    <row r="110" spans="1:131" s="230" customFormat="1" ht="26.25" customHeight="1" x14ac:dyDescent="0.2">
      <c r="A110" s="932" t="s">
        <v>420</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13617878</v>
      </c>
      <c r="AB110" s="936"/>
      <c r="AC110" s="936"/>
      <c r="AD110" s="936"/>
      <c r="AE110" s="937"/>
      <c r="AF110" s="938">
        <v>12942624</v>
      </c>
      <c r="AG110" s="936"/>
      <c r="AH110" s="936"/>
      <c r="AI110" s="936"/>
      <c r="AJ110" s="937"/>
      <c r="AK110" s="938">
        <v>13235757</v>
      </c>
      <c r="AL110" s="936"/>
      <c r="AM110" s="936"/>
      <c r="AN110" s="936"/>
      <c r="AO110" s="937"/>
      <c r="AP110" s="939">
        <v>13.6</v>
      </c>
      <c r="AQ110" s="940"/>
      <c r="AR110" s="940"/>
      <c r="AS110" s="940"/>
      <c r="AT110" s="941"/>
      <c r="AU110" s="942" t="s">
        <v>69</v>
      </c>
      <c r="AV110" s="943"/>
      <c r="AW110" s="943"/>
      <c r="AX110" s="943"/>
      <c r="AY110" s="943"/>
      <c r="AZ110" s="965" t="s">
        <v>421</v>
      </c>
      <c r="BA110" s="933"/>
      <c r="BB110" s="933"/>
      <c r="BC110" s="933"/>
      <c r="BD110" s="933"/>
      <c r="BE110" s="933"/>
      <c r="BF110" s="933"/>
      <c r="BG110" s="933"/>
      <c r="BH110" s="933"/>
      <c r="BI110" s="933"/>
      <c r="BJ110" s="933"/>
      <c r="BK110" s="933"/>
      <c r="BL110" s="933"/>
      <c r="BM110" s="933"/>
      <c r="BN110" s="933"/>
      <c r="BO110" s="933"/>
      <c r="BP110" s="934"/>
      <c r="BQ110" s="966">
        <v>131038289</v>
      </c>
      <c r="BR110" s="967"/>
      <c r="BS110" s="967"/>
      <c r="BT110" s="967"/>
      <c r="BU110" s="967"/>
      <c r="BV110" s="967">
        <v>144321772</v>
      </c>
      <c r="BW110" s="967"/>
      <c r="BX110" s="967"/>
      <c r="BY110" s="967"/>
      <c r="BZ110" s="967"/>
      <c r="CA110" s="967">
        <v>145134979</v>
      </c>
      <c r="CB110" s="967"/>
      <c r="CC110" s="967"/>
      <c r="CD110" s="967"/>
      <c r="CE110" s="967"/>
      <c r="CF110" s="980">
        <v>148.9</v>
      </c>
      <c r="CG110" s="981"/>
      <c r="CH110" s="981"/>
      <c r="CI110" s="981"/>
      <c r="CJ110" s="981"/>
      <c r="CK110" s="982" t="s">
        <v>422</v>
      </c>
      <c r="CL110" s="983"/>
      <c r="CM110" s="965" t="s">
        <v>423</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v>2317882</v>
      </c>
      <c r="DH110" s="967"/>
      <c r="DI110" s="967"/>
      <c r="DJ110" s="967"/>
      <c r="DK110" s="967"/>
      <c r="DL110" s="967">
        <v>1987113</v>
      </c>
      <c r="DM110" s="967"/>
      <c r="DN110" s="967"/>
      <c r="DO110" s="967"/>
      <c r="DP110" s="967"/>
      <c r="DQ110" s="967">
        <v>1656225</v>
      </c>
      <c r="DR110" s="967"/>
      <c r="DS110" s="967"/>
      <c r="DT110" s="967"/>
      <c r="DU110" s="967"/>
      <c r="DV110" s="968">
        <v>1.7</v>
      </c>
      <c r="DW110" s="968"/>
      <c r="DX110" s="968"/>
      <c r="DY110" s="968"/>
      <c r="DZ110" s="969"/>
    </row>
    <row r="111" spans="1:131" s="230" customFormat="1" ht="26.25" customHeight="1" x14ac:dyDescent="0.2">
      <c r="A111" s="970" t="s">
        <v>424</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425</v>
      </c>
      <c r="BA111" s="959"/>
      <c r="BB111" s="959"/>
      <c r="BC111" s="959"/>
      <c r="BD111" s="959"/>
      <c r="BE111" s="959"/>
      <c r="BF111" s="959"/>
      <c r="BG111" s="959"/>
      <c r="BH111" s="959"/>
      <c r="BI111" s="959"/>
      <c r="BJ111" s="959"/>
      <c r="BK111" s="959"/>
      <c r="BL111" s="959"/>
      <c r="BM111" s="959"/>
      <c r="BN111" s="959"/>
      <c r="BO111" s="959"/>
      <c r="BP111" s="960"/>
      <c r="BQ111" s="961">
        <v>8887177</v>
      </c>
      <c r="BR111" s="962"/>
      <c r="BS111" s="962"/>
      <c r="BT111" s="962"/>
      <c r="BU111" s="962"/>
      <c r="BV111" s="962">
        <v>12460614</v>
      </c>
      <c r="BW111" s="962"/>
      <c r="BX111" s="962"/>
      <c r="BY111" s="962"/>
      <c r="BZ111" s="962"/>
      <c r="CA111" s="962">
        <v>11830697</v>
      </c>
      <c r="CB111" s="962"/>
      <c r="CC111" s="962"/>
      <c r="CD111" s="962"/>
      <c r="CE111" s="962"/>
      <c r="CF111" s="956">
        <v>12.1</v>
      </c>
      <c r="CG111" s="957"/>
      <c r="CH111" s="957"/>
      <c r="CI111" s="957"/>
      <c r="CJ111" s="957"/>
      <c r="CK111" s="984"/>
      <c r="CL111" s="985"/>
      <c r="CM111" s="958" t="s">
        <v>426</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x14ac:dyDescent="0.2">
      <c r="A112" s="988" t="s">
        <v>427</v>
      </c>
      <c r="B112" s="989"/>
      <c r="C112" s="959" t="s">
        <v>428</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429</v>
      </c>
      <c r="BA112" s="959"/>
      <c r="BB112" s="959"/>
      <c r="BC112" s="959"/>
      <c r="BD112" s="959"/>
      <c r="BE112" s="959"/>
      <c r="BF112" s="959"/>
      <c r="BG112" s="959"/>
      <c r="BH112" s="959"/>
      <c r="BI112" s="959"/>
      <c r="BJ112" s="959"/>
      <c r="BK112" s="959"/>
      <c r="BL112" s="959"/>
      <c r="BM112" s="959"/>
      <c r="BN112" s="959"/>
      <c r="BO112" s="959"/>
      <c r="BP112" s="960"/>
      <c r="BQ112" s="961">
        <v>13823152</v>
      </c>
      <c r="BR112" s="962"/>
      <c r="BS112" s="962"/>
      <c r="BT112" s="962"/>
      <c r="BU112" s="962"/>
      <c r="BV112" s="962">
        <v>14232355</v>
      </c>
      <c r="BW112" s="962"/>
      <c r="BX112" s="962"/>
      <c r="BY112" s="962"/>
      <c r="BZ112" s="962"/>
      <c r="CA112" s="962">
        <v>15677161</v>
      </c>
      <c r="CB112" s="962"/>
      <c r="CC112" s="962"/>
      <c r="CD112" s="962"/>
      <c r="CE112" s="962"/>
      <c r="CF112" s="956">
        <v>16.100000000000001</v>
      </c>
      <c r="CG112" s="957"/>
      <c r="CH112" s="957"/>
      <c r="CI112" s="957"/>
      <c r="CJ112" s="957"/>
      <c r="CK112" s="984"/>
      <c r="CL112" s="985"/>
      <c r="CM112" s="958" t="s">
        <v>430</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2">
      <c r="A113" s="990"/>
      <c r="B113" s="991"/>
      <c r="C113" s="959" t="s">
        <v>431</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1325650</v>
      </c>
      <c r="AB113" s="974"/>
      <c r="AC113" s="974"/>
      <c r="AD113" s="974"/>
      <c r="AE113" s="975"/>
      <c r="AF113" s="976">
        <v>2499959</v>
      </c>
      <c r="AG113" s="974"/>
      <c r="AH113" s="974"/>
      <c r="AI113" s="974"/>
      <c r="AJ113" s="975"/>
      <c r="AK113" s="976">
        <v>2550729</v>
      </c>
      <c r="AL113" s="974"/>
      <c r="AM113" s="974"/>
      <c r="AN113" s="974"/>
      <c r="AO113" s="975"/>
      <c r="AP113" s="977">
        <v>2.6</v>
      </c>
      <c r="AQ113" s="978"/>
      <c r="AR113" s="978"/>
      <c r="AS113" s="978"/>
      <c r="AT113" s="979"/>
      <c r="AU113" s="944"/>
      <c r="AV113" s="945"/>
      <c r="AW113" s="945"/>
      <c r="AX113" s="945"/>
      <c r="AY113" s="945"/>
      <c r="AZ113" s="958" t="s">
        <v>432</v>
      </c>
      <c r="BA113" s="959"/>
      <c r="BB113" s="959"/>
      <c r="BC113" s="959"/>
      <c r="BD113" s="959"/>
      <c r="BE113" s="959"/>
      <c r="BF113" s="959"/>
      <c r="BG113" s="959"/>
      <c r="BH113" s="959"/>
      <c r="BI113" s="959"/>
      <c r="BJ113" s="959"/>
      <c r="BK113" s="959"/>
      <c r="BL113" s="959"/>
      <c r="BM113" s="959"/>
      <c r="BN113" s="959"/>
      <c r="BO113" s="959"/>
      <c r="BP113" s="960"/>
      <c r="BQ113" s="961" t="s">
        <v>122</v>
      </c>
      <c r="BR113" s="962"/>
      <c r="BS113" s="962"/>
      <c r="BT113" s="962"/>
      <c r="BU113" s="962"/>
      <c r="BV113" s="962" t="s">
        <v>122</v>
      </c>
      <c r="BW113" s="962"/>
      <c r="BX113" s="962"/>
      <c r="BY113" s="962"/>
      <c r="BZ113" s="962"/>
      <c r="CA113" s="962" t="s">
        <v>122</v>
      </c>
      <c r="CB113" s="962"/>
      <c r="CC113" s="962"/>
      <c r="CD113" s="962"/>
      <c r="CE113" s="962"/>
      <c r="CF113" s="956" t="s">
        <v>122</v>
      </c>
      <c r="CG113" s="957"/>
      <c r="CH113" s="957"/>
      <c r="CI113" s="957"/>
      <c r="CJ113" s="957"/>
      <c r="CK113" s="984"/>
      <c r="CL113" s="985"/>
      <c r="CM113" s="958" t="s">
        <v>433</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x14ac:dyDescent="0.2">
      <c r="A114" s="990"/>
      <c r="B114" s="991"/>
      <c r="C114" s="959" t="s">
        <v>434</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t="s">
        <v>122</v>
      </c>
      <c r="AB114" s="995"/>
      <c r="AC114" s="995"/>
      <c r="AD114" s="995"/>
      <c r="AE114" s="996"/>
      <c r="AF114" s="997" t="s">
        <v>122</v>
      </c>
      <c r="AG114" s="995"/>
      <c r="AH114" s="995"/>
      <c r="AI114" s="995"/>
      <c r="AJ114" s="996"/>
      <c r="AK114" s="997" t="s">
        <v>122</v>
      </c>
      <c r="AL114" s="995"/>
      <c r="AM114" s="995"/>
      <c r="AN114" s="995"/>
      <c r="AO114" s="996"/>
      <c r="AP114" s="998" t="s">
        <v>122</v>
      </c>
      <c r="AQ114" s="999"/>
      <c r="AR114" s="999"/>
      <c r="AS114" s="999"/>
      <c r="AT114" s="1000"/>
      <c r="AU114" s="944"/>
      <c r="AV114" s="945"/>
      <c r="AW114" s="945"/>
      <c r="AX114" s="945"/>
      <c r="AY114" s="945"/>
      <c r="AZ114" s="958" t="s">
        <v>435</v>
      </c>
      <c r="BA114" s="959"/>
      <c r="BB114" s="959"/>
      <c r="BC114" s="959"/>
      <c r="BD114" s="959"/>
      <c r="BE114" s="959"/>
      <c r="BF114" s="959"/>
      <c r="BG114" s="959"/>
      <c r="BH114" s="959"/>
      <c r="BI114" s="959"/>
      <c r="BJ114" s="959"/>
      <c r="BK114" s="959"/>
      <c r="BL114" s="959"/>
      <c r="BM114" s="959"/>
      <c r="BN114" s="959"/>
      <c r="BO114" s="959"/>
      <c r="BP114" s="960"/>
      <c r="BQ114" s="961">
        <v>22676905</v>
      </c>
      <c r="BR114" s="962"/>
      <c r="BS114" s="962"/>
      <c r="BT114" s="962"/>
      <c r="BU114" s="962"/>
      <c r="BV114" s="962">
        <v>22224987</v>
      </c>
      <c r="BW114" s="962"/>
      <c r="BX114" s="962"/>
      <c r="BY114" s="962"/>
      <c r="BZ114" s="962"/>
      <c r="CA114" s="962">
        <v>22954560</v>
      </c>
      <c r="CB114" s="962"/>
      <c r="CC114" s="962"/>
      <c r="CD114" s="962"/>
      <c r="CE114" s="962"/>
      <c r="CF114" s="956">
        <v>23.6</v>
      </c>
      <c r="CG114" s="957"/>
      <c r="CH114" s="957"/>
      <c r="CI114" s="957"/>
      <c r="CJ114" s="957"/>
      <c r="CK114" s="984"/>
      <c r="CL114" s="985"/>
      <c r="CM114" s="958" t="s">
        <v>436</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2">
      <c r="A115" s="990"/>
      <c r="B115" s="991"/>
      <c r="C115" s="959" t="s">
        <v>437</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1338256</v>
      </c>
      <c r="AB115" s="974"/>
      <c r="AC115" s="974"/>
      <c r="AD115" s="974"/>
      <c r="AE115" s="975"/>
      <c r="AF115" s="976">
        <v>330770</v>
      </c>
      <c r="AG115" s="974"/>
      <c r="AH115" s="974"/>
      <c r="AI115" s="974"/>
      <c r="AJ115" s="975"/>
      <c r="AK115" s="976">
        <v>330887</v>
      </c>
      <c r="AL115" s="974"/>
      <c r="AM115" s="974"/>
      <c r="AN115" s="974"/>
      <c r="AO115" s="975"/>
      <c r="AP115" s="977">
        <v>0.3</v>
      </c>
      <c r="AQ115" s="978"/>
      <c r="AR115" s="978"/>
      <c r="AS115" s="978"/>
      <c r="AT115" s="979"/>
      <c r="AU115" s="944"/>
      <c r="AV115" s="945"/>
      <c r="AW115" s="945"/>
      <c r="AX115" s="945"/>
      <c r="AY115" s="945"/>
      <c r="AZ115" s="958" t="s">
        <v>438</v>
      </c>
      <c r="BA115" s="959"/>
      <c r="BB115" s="959"/>
      <c r="BC115" s="959"/>
      <c r="BD115" s="959"/>
      <c r="BE115" s="959"/>
      <c r="BF115" s="959"/>
      <c r="BG115" s="959"/>
      <c r="BH115" s="959"/>
      <c r="BI115" s="959"/>
      <c r="BJ115" s="959"/>
      <c r="BK115" s="959"/>
      <c r="BL115" s="959"/>
      <c r="BM115" s="959"/>
      <c r="BN115" s="959"/>
      <c r="BO115" s="959"/>
      <c r="BP115" s="960"/>
      <c r="BQ115" s="961" t="s">
        <v>122</v>
      </c>
      <c r="BR115" s="962"/>
      <c r="BS115" s="962"/>
      <c r="BT115" s="962"/>
      <c r="BU115" s="962"/>
      <c r="BV115" s="962" t="s">
        <v>122</v>
      </c>
      <c r="BW115" s="962"/>
      <c r="BX115" s="962"/>
      <c r="BY115" s="962"/>
      <c r="BZ115" s="962"/>
      <c r="CA115" s="962" t="s">
        <v>122</v>
      </c>
      <c r="CB115" s="962"/>
      <c r="CC115" s="962"/>
      <c r="CD115" s="962"/>
      <c r="CE115" s="962"/>
      <c r="CF115" s="956" t="s">
        <v>122</v>
      </c>
      <c r="CG115" s="957"/>
      <c r="CH115" s="957"/>
      <c r="CI115" s="957"/>
      <c r="CJ115" s="957"/>
      <c r="CK115" s="984"/>
      <c r="CL115" s="985"/>
      <c r="CM115" s="958" t="s">
        <v>439</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v>2345765</v>
      </c>
      <c r="DH115" s="995"/>
      <c r="DI115" s="995"/>
      <c r="DJ115" s="995"/>
      <c r="DK115" s="996"/>
      <c r="DL115" s="997">
        <v>2359985</v>
      </c>
      <c r="DM115" s="995"/>
      <c r="DN115" s="995"/>
      <c r="DO115" s="995"/>
      <c r="DP115" s="996"/>
      <c r="DQ115" s="997">
        <v>2370659</v>
      </c>
      <c r="DR115" s="995"/>
      <c r="DS115" s="995"/>
      <c r="DT115" s="995"/>
      <c r="DU115" s="996"/>
      <c r="DV115" s="998">
        <v>2.4</v>
      </c>
      <c r="DW115" s="999"/>
      <c r="DX115" s="999"/>
      <c r="DY115" s="999"/>
      <c r="DZ115" s="1000"/>
    </row>
    <row r="116" spans="1:130" s="230" customFormat="1" ht="26.25" customHeight="1" x14ac:dyDescent="0.2">
      <c r="A116" s="992"/>
      <c r="B116" s="993"/>
      <c r="C116" s="1001" t="s">
        <v>440</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v>300</v>
      </c>
      <c r="AB116" s="995"/>
      <c r="AC116" s="995"/>
      <c r="AD116" s="995"/>
      <c r="AE116" s="996"/>
      <c r="AF116" s="997">
        <v>1367</v>
      </c>
      <c r="AG116" s="995"/>
      <c r="AH116" s="995"/>
      <c r="AI116" s="995"/>
      <c r="AJ116" s="996"/>
      <c r="AK116" s="997">
        <v>355</v>
      </c>
      <c r="AL116" s="995"/>
      <c r="AM116" s="995"/>
      <c r="AN116" s="995"/>
      <c r="AO116" s="996"/>
      <c r="AP116" s="998">
        <v>0</v>
      </c>
      <c r="AQ116" s="999"/>
      <c r="AR116" s="999"/>
      <c r="AS116" s="999"/>
      <c r="AT116" s="1000"/>
      <c r="AU116" s="944"/>
      <c r="AV116" s="945"/>
      <c r="AW116" s="945"/>
      <c r="AX116" s="945"/>
      <c r="AY116" s="945"/>
      <c r="AZ116" s="1003" t="s">
        <v>441</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442</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x14ac:dyDescent="0.2">
      <c r="A117" s="948" t="s">
        <v>177</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443</v>
      </c>
      <c r="Z117" s="930"/>
      <c r="AA117" s="1014">
        <v>16282084</v>
      </c>
      <c r="AB117" s="1015"/>
      <c r="AC117" s="1015"/>
      <c r="AD117" s="1015"/>
      <c r="AE117" s="1016"/>
      <c r="AF117" s="1017">
        <v>15774720</v>
      </c>
      <c r="AG117" s="1015"/>
      <c r="AH117" s="1015"/>
      <c r="AI117" s="1015"/>
      <c r="AJ117" s="1016"/>
      <c r="AK117" s="1017">
        <v>16117728</v>
      </c>
      <c r="AL117" s="1015"/>
      <c r="AM117" s="1015"/>
      <c r="AN117" s="1015"/>
      <c r="AO117" s="1016"/>
      <c r="AP117" s="1018"/>
      <c r="AQ117" s="1019"/>
      <c r="AR117" s="1019"/>
      <c r="AS117" s="1019"/>
      <c r="AT117" s="1020"/>
      <c r="AU117" s="944"/>
      <c r="AV117" s="945"/>
      <c r="AW117" s="945"/>
      <c r="AX117" s="945"/>
      <c r="AY117" s="945"/>
      <c r="AZ117" s="1010" t="s">
        <v>444</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445</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2">
      <c r="A118" s="948" t="s">
        <v>419</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416</v>
      </c>
      <c r="AB118" s="929"/>
      <c r="AC118" s="929"/>
      <c r="AD118" s="929"/>
      <c r="AE118" s="930"/>
      <c r="AF118" s="928" t="s">
        <v>417</v>
      </c>
      <c r="AG118" s="929"/>
      <c r="AH118" s="929"/>
      <c r="AI118" s="929"/>
      <c r="AJ118" s="930"/>
      <c r="AK118" s="928" t="s">
        <v>294</v>
      </c>
      <c r="AL118" s="929"/>
      <c r="AM118" s="929"/>
      <c r="AN118" s="929"/>
      <c r="AO118" s="930"/>
      <c r="AP118" s="1006" t="s">
        <v>418</v>
      </c>
      <c r="AQ118" s="1007"/>
      <c r="AR118" s="1007"/>
      <c r="AS118" s="1007"/>
      <c r="AT118" s="1008"/>
      <c r="AU118" s="944"/>
      <c r="AV118" s="945"/>
      <c r="AW118" s="945"/>
      <c r="AX118" s="945"/>
      <c r="AY118" s="945"/>
      <c r="AZ118" s="1009" t="s">
        <v>446</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447</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2">
      <c r="A119" s="1092" t="s">
        <v>422</v>
      </c>
      <c r="B119" s="983"/>
      <c r="C119" s="965" t="s">
        <v>423</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v>330654</v>
      </c>
      <c r="AB119" s="936"/>
      <c r="AC119" s="936"/>
      <c r="AD119" s="936"/>
      <c r="AE119" s="937"/>
      <c r="AF119" s="938">
        <v>330770</v>
      </c>
      <c r="AG119" s="936"/>
      <c r="AH119" s="936"/>
      <c r="AI119" s="936"/>
      <c r="AJ119" s="937"/>
      <c r="AK119" s="938">
        <v>330887</v>
      </c>
      <c r="AL119" s="936"/>
      <c r="AM119" s="936"/>
      <c r="AN119" s="936"/>
      <c r="AO119" s="937"/>
      <c r="AP119" s="939">
        <v>0.3</v>
      </c>
      <c r="AQ119" s="940"/>
      <c r="AR119" s="940"/>
      <c r="AS119" s="940"/>
      <c r="AT119" s="941"/>
      <c r="AU119" s="946"/>
      <c r="AV119" s="947"/>
      <c r="AW119" s="947"/>
      <c r="AX119" s="947"/>
      <c r="AY119" s="947"/>
      <c r="AZ119" s="251" t="s">
        <v>177</v>
      </c>
      <c r="BA119" s="251"/>
      <c r="BB119" s="251"/>
      <c r="BC119" s="251"/>
      <c r="BD119" s="251"/>
      <c r="BE119" s="251"/>
      <c r="BF119" s="251"/>
      <c r="BG119" s="251"/>
      <c r="BH119" s="251"/>
      <c r="BI119" s="251"/>
      <c r="BJ119" s="251"/>
      <c r="BK119" s="251"/>
      <c r="BL119" s="251"/>
      <c r="BM119" s="251"/>
      <c r="BN119" s="251"/>
      <c r="BO119" s="1013" t="s">
        <v>448</v>
      </c>
      <c r="BP119" s="1041"/>
      <c r="BQ119" s="1035">
        <v>176425523</v>
      </c>
      <c r="BR119" s="1036"/>
      <c r="BS119" s="1036"/>
      <c r="BT119" s="1036"/>
      <c r="BU119" s="1036"/>
      <c r="BV119" s="1036">
        <v>193239728</v>
      </c>
      <c r="BW119" s="1036"/>
      <c r="BX119" s="1036"/>
      <c r="BY119" s="1036"/>
      <c r="BZ119" s="1036"/>
      <c r="CA119" s="1036">
        <v>195597397</v>
      </c>
      <c r="CB119" s="1036"/>
      <c r="CC119" s="1036"/>
      <c r="CD119" s="1036"/>
      <c r="CE119" s="1036"/>
      <c r="CF119" s="1037"/>
      <c r="CG119" s="1038"/>
      <c r="CH119" s="1038"/>
      <c r="CI119" s="1038"/>
      <c r="CJ119" s="1039"/>
      <c r="CK119" s="986"/>
      <c r="CL119" s="987"/>
      <c r="CM119" s="1009" t="s">
        <v>449</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v>4223530</v>
      </c>
      <c r="DH119" s="1022"/>
      <c r="DI119" s="1022"/>
      <c r="DJ119" s="1022"/>
      <c r="DK119" s="1023"/>
      <c r="DL119" s="1021">
        <v>8113516</v>
      </c>
      <c r="DM119" s="1022"/>
      <c r="DN119" s="1022"/>
      <c r="DO119" s="1022"/>
      <c r="DP119" s="1023"/>
      <c r="DQ119" s="1021">
        <v>7803813</v>
      </c>
      <c r="DR119" s="1022"/>
      <c r="DS119" s="1022"/>
      <c r="DT119" s="1022"/>
      <c r="DU119" s="1023"/>
      <c r="DV119" s="1024">
        <v>8</v>
      </c>
      <c r="DW119" s="1025"/>
      <c r="DX119" s="1025"/>
      <c r="DY119" s="1025"/>
      <c r="DZ119" s="1026"/>
    </row>
    <row r="120" spans="1:130" s="230" customFormat="1" ht="26.25" customHeight="1" x14ac:dyDescent="0.2">
      <c r="A120" s="1093"/>
      <c r="B120" s="985"/>
      <c r="C120" s="958" t="s">
        <v>426</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450</v>
      </c>
      <c r="AV120" s="1028"/>
      <c r="AW120" s="1028"/>
      <c r="AX120" s="1028"/>
      <c r="AY120" s="1029"/>
      <c r="AZ120" s="965" t="s">
        <v>451</v>
      </c>
      <c r="BA120" s="933"/>
      <c r="BB120" s="933"/>
      <c r="BC120" s="933"/>
      <c r="BD120" s="933"/>
      <c r="BE120" s="933"/>
      <c r="BF120" s="933"/>
      <c r="BG120" s="933"/>
      <c r="BH120" s="933"/>
      <c r="BI120" s="933"/>
      <c r="BJ120" s="933"/>
      <c r="BK120" s="933"/>
      <c r="BL120" s="933"/>
      <c r="BM120" s="933"/>
      <c r="BN120" s="933"/>
      <c r="BO120" s="933"/>
      <c r="BP120" s="934"/>
      <c r="BQ120" s="966">
        <v>41001353</v>
      </c>
      <c r="BR120" s="967"/>
      <c r="BS120" s="967"/>
      <c r="BT120" s="967"/>
      <c r="BU120" s="967"/>
      <c r="BV120" s="967">
        <v>37916813</v>
      </c>
      <c r="BW120" s="967"/>
      <c r="BX120" s="967"/>
      <c r="BY120" s="967"/>
      <c r="BZ120" s="967"/>
      <c r="CA120" s="967">
        <v>35261222</v>
      </c>
      <c r="CB120" s="967"/>
      <c r="CC120" s="967"/>
      <c r="CD120" s="967"/>
      <c r="CE120" s="967"/>
      <c r="CF120" s="980">
        <v>36.200000000000003</v>
      </c>
      <c r="CG120" s="981"/>
      <c r="CH120" s="981"/>
      <c r="CI120" s="981"/>
      <c r="CJ120" s="981"/>
      <c r="CK120" s="1042" t="s">
        <v>452</v>
      </c>
      <c r="CL120" s="1043"/>
      <c r="CM120" s="1043"/>
      <c r="CN120" s="1043"/>
      <c r="CO120" s="1044"/>
      <c r="CP120" s="1050" t="s">
        <v>453</v>
      </c>
      <c r="CQ120" s="1051"/>
      <c r="CR120" s="1051"/>
      <c r="CS120" s="1051"/>
      <c r="CT120" s="1051"/>
      <c r="CU120" s="1051"/>
      <c r="CV120" s="1051"/>
      <c r="CW120" s="1051"/>
      <c r="CX120" s="1051"/>
      <c r="CY120" s="1051"/>
      <c r="CZ120" s="1051"/>
      <c r="DA120" s="1051"/>
      <c r="DB120" s="1051"/>
      <c r="DC120" s="1051"/>
      <c r="DD120" s="1051"/>
      <c r="DE120" s="1051"/>
      <c r="DF120" s="1052"/>
      <c r="DG120" s="966">
        <v>12647947</v>
      </c>
      <c r="DH120" s="967"/>
      <c r="DI120" s="967"/>
      <c r="DJ120" s="967"/>
      <c r="DK120" s="967"/>
      <c r="DL120" s="967">
        <v>12645908</v>
      </c>
      <c r="DM120" s="967"/>
      <c r="DN120" s="967"/>
      <c r="DO120" s="967"/>
      <c r="DP120" s="967"/>
      <c r="DQ120" s="967">
        <v>14113374</v>
      </c>
      <c r="DR120" s="967"/>
      <c r="DS120" s="967"/>
      <c r="DT120" s="967"/>
      <c r="DU120" s="967"/>
      <c r="DV120" s="968">
        <v>14.5</v>
      </c>
      <c r="DW120" s="968"/>
      <c r="DX120" s="968"/>
      <c r="DY120" s="968"/>
      <c r="DZ120" s="969"/>
    </row>
    <row r="121" spans="1:130" s="230" customFormat="1" ht="26.25" customHeight="1" x14ac:dyDescent="0.2">
      <c r="A121" s="1093"/>
      <c r="B121" s="985"/>
      <c r="C121" s="1010" t="s">
        <v>454</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455</v>
      </c>
      <c r="BA121" s="959"/>
      <c r="BB121" s="959"/>
      <c r="BC121" s="959"/>
      <c r="BD121" s="959"/>
      <c r="BE121" s="959"/>
      <c r="BF121" s="959"/>
      <c r="BG121" s="959"/>
      <c r="BH121" s="959"/>
      <c r="BI121" s="959"/>
      <c r="BJ121" s="959"/>
      <c r="BK121" s="959"/>
      <c r="BL121" s="959"/>
      <c r="BM121" s="959"/>
      <c r="BN121" s="959"/>
      <c r="BO121" s="959"/>
      <c r="BP121" s="960"/>
      <c r="BQ121" s="961">
        <v>15642326</v>
      </c>
      <c r="BR121" s="962"/>
      <c r="BS121" s="962"/>
      <c r="BT121" s="962"/>
      <c r="BU121" s="962"/>
      <c r="BV121" s="962">
        <v>16028796</v>
      </c>
      <c r="BW121" s="962"/>
      <c r="BX121" s="962"/>
      <c r="BY121" s="962"/>
      <c r="BZ121" s="962"/>
      <c r="CA121" s="962">
        <v>23482519</v>
      </c>
      <c r="CB121" s="962"/>
      <c r="CC121" s="962"/>
      <c r="CD121" s="962"/>
      <c r="CE121" s="962"/>
      <c r="CF121" s="956">
        <v>24.1</v>
      </c>
      <c r="CG121" s="957"/>
      <c r="CH121" s="957"/>
      <c r="CI121" s="957"/>
      <c r="CJ121" s="957"/>
      <c r="CK121" s="1045"/>
      <c r="CL121" s="1046"/>
      <c r="CM121" s="1046"/>
      <c r="CN121" s="1046"/>
      <c r="CO121" s="1047"/>
      <c r="CP121" s="1055" t="s">
        <v>456</v>
      </c>
      <c r="CQ121" s="1056"/>
      <c r="CR121" s="1056"/>
      <c r="CS121" s="1056"/>
      <c r="CT121" s="1056"/>
      <c r="CU121" s="1056"/>
      <c r="CV121" s="1056"/>
      <c r="CW121" s="1056"/>
      <c r="CX121" s="1056"/>
      <c r="CY121" s="1056"/>
      <c r="CZ121" s="1056"/>
      <c r="DA121" s="1056"/>
      <c r="DB121" s="1056"/>
      <c r="DC121" s="1056"/>
      <c r="DD121" s="1056"/>
      <c r="DE121" s="1056"/>
      <c r="DF121" s="1057"/>
      <c r="DG121" s="961">
        <v>1040114</v>
      </c>
      <c r="DH121" s="962"/>
      <c r="DI121" s="962"/>
      <c r="DJ121" s="962"/>
      <c r="DK121" s="962"/>
      <c r="DL121" s="962">
        <v>1475650</v>
      </c>
      <c r="DM121" s="962"/>
      <c r="DN121" s="962"/>
      <c r="DO121" s="962"/>
      <c r="DP121" s="962"/>
      <c r="DQ121" s="962">
        <v>1475650</v>
      </c>
      <c r="DR121" s="962"/>
      <c r="DS121" s="962"/>
      <c r="DT121" s="962"/>
      <c r="DU121" s="962"/>
      <c r="DV121" s="963">
        <v>1.5</v>
      </c>
      <c r="DW121" s="963"/>
      <c r="DX121" s="963"/>
      <c r="DY121" s="963"/>
      <c r="DZ121" s="964"/>
    </row>
    <row r="122" spans="1:130" s="230" customFormat="1" ht="26.25" customHeight="1" x14ac:dyDescent="0.2">
      <c r="A122" s="1093"/>
      <c r="B122" s="985"/>
      <c r="C122" s="958" t="s">
        <v>436</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457</v>
      </c>
      <c r="BA122" s="1001"/>
      <c r="BB122" s="1001"/>
      <c r="BC122" s="1001"/>
      <c r="BD122" s="1001"/>
      <c r="BE122" s="1001"/>
      <c r="BF122" s="1001"/>
      <c r="BG122" s="1001"/>
      <c r="BH122" s="1001"/>
      <c r="BI122" s="1001"/>
      <c r="BJ122" s="1001"/>
      <c r="BK122" s="1001"/>
      <c r="BL122" s="1001"/>
      <c r="BM122" s="1001"/>
      <c r="BN122" s="1001"/>
      <c r="BO122" s="1001"/>
      <c r="BP122" s="1002"/>
      <c r="BQ122" s="1035">
        <v>101246247</v>
      </c>
      <c r="BR122" s="1036"/>
      <c r="BS122" s="1036"/>
      <c r="BT122" s="1036"/>
      <c r="BU122" s="1036"/>
      <c r="BV122" s="1036">
        <v>98159898</v>
      </c>
      <c r="BW122" s="1036"/>
      <c r="BX122" s="1036"/>
      <c r="BY122" s="1036"/>
      <c r="BZ122" s="1036"/>
      <c r="CA122" s="1036">
        <v>93823255</v>
      </c>
      <c r="CB122" s="1036"/>
      <c r="CC122" s="1036"/>
      <c r="CD122" s="1036"/>
      <c r="CE122" s="1036"/>
      <c r="CF122" s="1053">
        <v>96.3</v>
      </c>
      <c r="CG122" s="1054"/>
      <c r="CH122" s="1054"/>
      <c r="CI122" s="1054"/>
      <c r="CJ122" s="1054"/>
      <c r="CK122" s="1045"/>
      <c r="CL122" s="1046"/>
      <c r="CM122" s="1046"/>
      <c r="CN122" s="1046"/>
      <c r="CO122" s="1047"/>
      <c r="CP122" s="1055" t="s">
        <v>458</v>
      </c>
      <c r="CQ122" s="1056"/>
      <c r="CR122" s="1056"/>
      <c r="CS122" s="1056"/>
      <c r="CT122" s="1056"/>
      <c r="CU122" s="1056"/>
      <c r="CV122" s="1056"/>
      <c r="CW122" s="1056"/>
      <c r="CX122" s="1056"/>
      <c r="CY122" s="1056"/>
      <c r="CZ122" s="1056"/>
      <c r="DA122" s="1056"/>
      <c r="DB122" s="1056"/>
      <c r="DC122" s="1056"/>
      <c r="DD122" s="1056"/>
      <c r="DE122" s="1056"/>
      <c r="DF122" s="1057"/>
      <c r="DG122" s="961">
        <v>135091</v>
      </c>
      <c r="DH122" s="962"/>
      <c r="DI122" s="962"/>
      <c r="DJ122" s="962"/>
      <c r="DK122" s="962"/>
      <c r="DL122" s="962">
        <v>110797</v>
      </c>
      <c r="DM122" s="962"/>
      <c r="DN122" s="962"/>
      <c r="DO122" s="962"/>
      <c r="DP122" s="962"/>
      <c r="DQ122" s="962">
        <v>88137</v>
      </c>
      <c r="DR122" s="962"/>
      <c r="DS122" s="962"/>
      <c r="DT122" s="962"/>
      <c r="DU122" s="962"/>
      <c r="DV122" s="963">
        <v>0.1</v>
      </c>
      <c r="DW122" s="963"/>
      <c r="DX122" s="963"/>
      <c r="DY122" s="963"/>
      <c r="DZ122" s="964"/>
    </row>
    <row r="123" spans="1:130" s="230" customFormat="1" ht="26.25" customHeight="1" x14ac:dyDescent="0.2">
      <c r="A123" s="1093"/>
      <c r="B123" s="985"/>
      <c r="C123" s="958" t="s">
        <v>442</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177</v>
      </c>
      <c r="BA123" s="251"/>
      <c r="BB123" s="251"/>
      <c r="BC123" s="251"/>
      <c r="BD123" s="251"/>
      <c r="BE123" s="251"/>
      <c r="BF123" s="251"/>
      <c r="BG123" s="251"/>
      <c r="BH123" s="251"/>
      <c r="BI123" s="251"/>
      <c r="BJ123" s="251"/>
      <c r="BK123" s="251"/>
      <c r="BL123" s="251"/>
      <c r="BM123" s="251"/>
      <c r="BN123" s="251"/>
      <c r="BO123" s="1013" t="s">
        <v>459</v>
      </c>
      <c r="BP123" s="1041"/>
      <c r="BQ123" s="1099">
        <v>157889926</v>
      </c>
      <c r="BR123" s="1100"/>
      <c r="BS123" s="1100"/>
      <c r="BT123" s="1100"/>
      <c r="BU123" s="1100"/>
      <c r="BV123" s="1100">
        <v>152105507</v>
      </c>
      <c r="BW123" s="1100"/>
      <c r="BX123" s="1100"/>
      <c r="BY123" s="1100"/>
      <c r="BZ123" s="1100"/>
      <c r="CA123" s="1100">
        <v>152566996</v>
      </c>
      <c r="CB123" s="1100"/>
      <c r="CC123" s="1100"/>
      <c r="CD123" s="1100"/>
      <c r="CE123" s="1100"/>
      <c r="CF123" s="1037"/>
      <c r="CG123" s="1038"/>
      <c r="CH123" s="1038"/>
      <c r="CI123" s="1038"/>
      <c r="CJ123" s="1039"/>
      <c r="CK123" s="1045"/>
      <c r="CL123" s="1046"/>
      <c r="CM123" s="1046"/>
      <c r="CN123" s="1046"/>
      <c r="CO123" s="1047"/>
      <c r="CP123" s="1055" t="s">
        <v>397</v>
      </c>
      <c r="CQ123" s="1056"/>
      <c r="CR123" s="1056"/>
      <c r="CS123" s="1056"/>
      <c r="CT123" s="1056"/>
      <c r="CU123" s="1056"/>
      <c r="CV123" s="1056"/>
      <c r="CW123" s="1056"/>
      <c r="CX123" s="1056"/>
      <c r="CY123" s="1056"/>
      <c r="CZ123" s="1056"/>
      <c r="DA123" s="1056"/>
      <c r="DB123" s="1056"/>
      <c r="DC123" s="1056"/>
      <c r="DD123" s="1056"/>
      <c r="DE123" s="1056"/>
      <c r="DF123" s="1057"/>
      <c r="DG123" s="994" t="s">
        <v>122</v>
      </c>
      <c r="DH123" s="995"/>
      <c r="DI123" s="995"/>
      <c r="DJ123" s="995"/>
      <c r="DK123" s="996"/>
      <c r="DL123" s="997" t="s">
        <v>122</v>
      </c>
      <c r="DM123" s="995"/>
      <c r="DN123" s="995"/>
      <c r="DO123" s="995"/>
      <c r="DP123" s="996"/>
      <c r="DQ123" s="997" t="s">
        <v>122</v>
      </c>
      <c r="DR123" s="995"/>
      <c r="DS123" s="995"/>
      <c r="DT123" s="995"/>
      <c r="DU123" s="996"/>
      <c r="DV123" s="998" t="s">
        <v>122</v>
      </c>
      <c r="DW123" s="999"/>
      <c r="DX123" s="999"/>
      <c r="DY123" s="999"/>
      <c r="DZ123" s="1000"/>
    </row>
    <row r="124" spans="1:130" s="230" customFormat="1" ht="26.25" customHeight="1" thickBot="1" x14ac:dyDescent="0.25">
      <c r="A124" s="1093"/>
      <c r="B124" s="985"/>
      <c r="C124" s="958" t="s">
        <v>445</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460</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19.2</v>
      </c>
      <c r="BR124" s="1063"/>
      <c r="BS124" s="1063"/>
      <c r="BT124" s="1063"/>
      <c r="BU124" s="1063"/>
      <c r="BV124" s="1063">
        <v>43.1</v>
      </c>
      <c r="BW124" s="1063"/>
      <c r="BX124" s="1063"/>
      <c r="BY124" s="1063"/>
      <c r="BZ124" s="1063"/>
      <c r="CA124" s="1063">
        <v>44.1</v>
      </c>
      <c r="CB124" s="1063"/>
      <c r="CC124" s="1063"/>
      <c r="CD124" s="1063"/>
      <c r="CE124" s="1063"/>
      <c r="CF124" s="1064"/>
      <c r="CG124" s="1065"/>
      <c r="CH124" s="1065"/>
      <c r="CI124" s="1065"/>
      <c r="CJ124" s="1066"/>
      <c r="CK124" s="1048"/>
      <c r="CL124" s="1048"/>
      <c r="CM124" s="1048"/>
      <c r="CN124" s="1048"/>
      <c r="CO124" s="1049"/>
      <c r="CP124" s="1055" t="s">
        <v>461</v>
      </c>
      <c r="CQ124" s="1056"/>
      <c r="CR124" s="1056"/>
      <c r="CS124" s="1056"/>
      <c r="CT124" s="1056"/>
      <c r="CU124" s="1056"/>
      <c r="CV124" s="1056"/>
      <c r="CW124" s="1056"/>
      <c r="CX124" s="1056"/>
      <c r="CY124" s="1056"/>
      <c r="CZ124" s="1056"/>
      <c r="DA124" s="1056"/>
      <c r="DB124" s="1056"/>
      <c r="DC124" s="1056"/>
      <c r="DD124" s="1056"/>
      <c r="DE124" s="1056"/>
      <c r="DF124" s="1057"/>
      <c r="DG124" s="1040" t="s">
        <v>122</v>
      </c>
      <c r="DH124" s="1022"/>
      <c r="DI124" s="1022"/>
      <c r="DJ124" s="1022"/>
      <c r="DK124" s="1023"/>
      <c r="DL124" s="1021" t="s">
        <v>122</v>
      </c>
      <c r="DM124" s="1022"/>
      <c r="DN124" s="1022"/>
      <c r="DO124" s="1022"/>
      <c r="DP124" s="1023"/>
      <c r="DQ124" s="1021" t="s">
        <v>122</v>
      </c>
      <c r="DR124" s="1022"/>
      <c r="DS124" s="1022"/>
      <c r="DT124" s="1022"/>
      <c r="DU124" s="1023"/>
      <c r="DV124" s="1024" t="s">
        <v>122</v>
      </c>
      <c r="DW124" s="1025"/>
      <c r="DX124" s="1025"/>
      <c r="DY124" s="1025"/>
      <c r="DZ124" s="1026"/>
    </row>
    <row r="125" spans="1:130" s="230" customFormat="1" ht="26.25" customHeight="1" x14ac:dyDescent="0.2">
      <c r="A125" s="1093"/>
      <c r="B125" s="985"/>
      <c r="C125" s="958" t="s">
        <v>447</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462</v>
      </c>
      <c r="CL125" s="1043"/>
      <c r="CM125" s="1043"/>
      <c r="CN125" s="1043"/>
      <c r="CO125" s="1044"/>
      <c r="CP125" s="965" t="s">
        <v>463</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5">
      <c r="A126" s="1093"/>
      <c r="B126" s="985"/>
      <c r="C126" s="958" t="s">
        <v>449</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v>1007602</v>
      </c>
      <c r="AB126" s="995"/>
      <c r="AC126" s="995"/>
      <c r="AD126" s="995"/>
      <c r="AE126" s="996"/>
      <c r="AF126" s="997" t="s">
        <v>122</v>
      </c>
      <c r="AG126" s="995"/>
      <c r="AH126" s="995"/>
      <c r="AI126" s="995"/>
      <c r="AJ126" s="996"/>
      <c r="AK126" s="997" t="s">
        <v>122</v>
      </c>
      <c r="AL126" s="995"/>
      <c r="AM126" s="995"/>
      <c r="AN126" s="995"/>
      <c r="AO126" s="996"/>
      <c r="AP126" s="998" t="s">
        <v>122</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464</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t="s">
        <v>122</v>
      </c>
      <c r="DR126" s="962"/>
      <c r="DS126" s="962"/>
      <c r="DT126" s="962"/>
      <c r="DU126" s="962"/>
      <c r="DV126" s="963" t="s">
        <v>122</v>
      </c>
      <c r="DW126" s="963"/>
      <c r="DX126" s="963"/>
      <c r="DY126" s="963"/>
      <c r="DZ126" s="964"/>
    </row>
    <row r="127" spans="1:130" s="230" customFormat="1" ht="26.25" customHeight="1" x14ac:dyDescent="0.2">
      <c r="A127" s="1094"/>
      <c r="B127" s="987"/>
      <c r="C127" s="1009" t="s">
        <v>465</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122</v>
      </c>
      <c r="AB127" s="995"/>
      <c r="AC127" s="995"/>
      <c r="AD127" s="995"/>
      <c r="AE127" s="996"/>
      <c r="AF127" s="997" t="s">
        <v>122</v>
      </c>
      <c r="AG127" s="995"/>
      <c r="AH127" s="995"/>
      <c r="AI127" s="995"/>
      <c r="AJ127" s="996"/>
      <c r="AK127" s="997" t="s">
        <v>122</v>
      </c>
      <c r="AL127" s="995"/>
      <c r="AM127" s="995"/>
      <c r="AN127" s="995"/>
      <c r="AO127" s="996"/>
      <c r="AP127" s="998" t="s">
        <v>122</v>
      </c>
      <c r="AQ127" s="999"/>
      <c r="AR127" s="999"/>
      <c r="AS127" s="999"/>
      <c r="AT127" s="1000"/>
      <c r="AU127" s="232"/>
      <c r="AV127" s="232"/>
      <c r="AW127" s="232"/>
      <c r="AX127" s="1067" t="s">
        <v>466</v>
      </c>
      <c r="AY127" s="1068"/>
      <c r="AZ127" s="1068"/>
      <c r="BA127" s="1068"/>
      <c r="BB127" s="1068"/>
      <c r="BC127" s="1068"/>
      <c r="BD127" s="1068"/>
      <c r="BE127" s="1069"/>
      <c r="BF127" s="1070" t="s">
        <v>467</v>
      </c>
      <c r="BG127" s="1068"/>
      <c r="BH127" s="1068"/>
      <c r="BI127" s="1068"/>
      <c r="BJ127" s="1068"/>
      <c r="BK127" s="1068"/>
      <c r="BL127" s="1069"/>
      <c r="BM127" s="1070" t="s">
        <v>468</v>
      </c>
      <c r="BN127" s="1068"/>
      <c r="BO127" s="1068"/>
      <c r="BP127" s="1068"/>
      <c r="BQ127" s="1068"/>
      <c r="BR127" s="1068"/>
      <c r="BS127" s="1069"/>
      <c r="BT127" s="1070" t="s">
        <v>469</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470</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5">
      <c r="A128" s="1077" t="s">
        <v>471</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472</v>
      </c>
      <c r="X128" s="1079"/>
      <c r="Y128" s="1079"/>
      <c r="Z128" s="1080"/>
      <c r="AA128" s="1081">
        <v>2230040</v>
      </c>
      <c r="AB128" s="1082"/>
      <c r="AC128" s="1082"/>
      <c r="AD128" s="1082"/>
      <c r="AE128" s="1083"/>
      <c r="AF128" s="1084">
        <v>2491320</v>
      </c>
      <c r="AG128" s="1082"/>
      <c r="AH128" s="1082"/>
      <c r="AI128" s="1082"/>
      <c r="AJ128" s="1083"/>
      <c r="AK128" s="1084">
        <v>2937018</v>
      </c>
      <c r="AL128" s="1082"/>
      <c r="AM128" s="1082"/>
      <c r="AN128" s="1082"/>
      <c r="AO128" s="1083"/>
      <c r="AP128" s="1085"/>
      <c r="AQ128" s="1086"/>
      <c r="AR128" s="1086"/>
      <c r="AS128" s="1086"/>
      <c r="AT128" s="1087"/>
      <c r="AU128" s="232"/>
      <c r="AV128" s="232"/>
      <c r="AW128" s="232"/>
      <c r="AX128" s="932" t="s">
        <v>473</v>
      </c>
      <c r="AY128" s="933"/>
      <c r="AZ128" s="933"/>
      <c r="BA128" s="933"/>
      <c r="BB128" s="933"/>
      <c r="BC128" s="933"/>
      <c r="BD128" s="933"/>
      <c r="BE128" s="934"/>
      <c r="BF128" s="1088" t="s">
        <v>122</v>
      </c>
      <c r="BG128" s="1089"/>
      <c r="BH128" s="1089"/>
      <c r="BI128" s="1089"/>
      <c r="BJ128" s="1089"/>
      <c r="BK128" s="1089"/>
      <c r="BL128" s="1090"/>
      <c r="BM128" s="1088">
        <v>11.25</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474</v>
      </c>
      <c r="CQ128" s="762"/>
      <c r="CR128" s="762"/>
      <c r="CS128" s="762"/>
      <c r="CT128" s="762"/>
      <c r="CU128" s="762"/>
      <c r="CV128" s="762"/>
      <c r="CW128" s="762"/>
      <c r="CX128" s="762"/>
      <c r="CY128" s="762"/>
      <c r="CZ128" s="762"/>
      <c r="DA128" s="762"/>
      <c r="DB128" s="762"/>
      <c r="DC128" s="762"/>
      <c r="DD128" s="762"/>
      <c r="DE128" s="762"/>
      <c r="DF128" s="1072"/>
      <c r="DG128" s="1073" t="s">
        <v>122</v>
      </c>
      <c r="DH128" s="1074"/>
      <c r="DI128" s="1074"/>
      <c r="DJ128" s="1074"/>
      <c r="DK128" s="1074"/>
      <c r="DL128" s="1074" t="s">
        <v>122</v>
      </c>
      <c r="DM128" s="1074"/>
      <c r="DN128" s="1074"/>
      <c r="DO128" s="1074"/>
      <c r="DP128" s="1074"/>
      <c r="DQ128" s="1074" t="s">
        <v>122</v>
      </c>
      <c r="DR128" s="1074"/>
      <c r="DS128" s="1074"/>
      <c r="DT128" s="1074"/>
      <c r="DU128" s="1074"/>
      <c r="DV128" s="1075" t="s">
        <v>122</v>
      </c>
      <c r="DW128" s="1075"/>
      <c r="DX128" s="1075"/>
      <c r="DY128" s="1075"/>
      <c r="DZ128" s="1076"/>
    </row>
    <row r="129" spans="1:131" s="230" customFormat="1" ht="26.25" customHeight="1" x14ac:dyDescent="0.2">
      <c r="A129" s="970" t="s">
        <v>103</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475</v>
      </c>
      <c r="X129" s="1107"/>
      <c r="Y129" s="1107"/>
      <c r="Z129" s="1108"/>
      <c r="AA129" s="994">
        <v>106411513</v>
      </c>
      <c r="AB129" s="995"/>
      <c r="AC129" s="995"/>
      <c r="AD129" s="995"/>
      <c r="AE129" s="996"/>
      <c r="AF129" s="997">
        <v>105084251</v>
      </c>
      <c r="AG129" s="995"/>
      <c r="AH129" s="995"/>
      <c r="AI129" s="995"/>
      <c r="AJ129" s="996"/>
      <c r="AK129" s="997">
        <v>106725227</v>
      </c>
      <c r="AL129" s="995"/>
      <c r="AM129" s="995"/>
      <c r="AN129" s="995"/>
      <c r="AO129" s="996"/>
      <c r="AP129" s="1109"/>
      <c r="AQ129" s="1110"/>
      <c r="AR129" s="1110"/>
      <c r="AS129" s="1110"/>
      <c r="AT129" s="1111"/>
      <c r="AU129" s="233"/>
      <c r="AV129" s="233"/>
      <c r="AW129" s="233"/>
      <c r="AX129" s="1101" t="s">
        <v>476</v>
      </c>
      <c r="AY129" s="959"/>
      <c r="AZ129" s="959"/>
      <c r="BA129" s="959"/>
      <c r="BB129" s="959"/>
      <c r="BC129" s="959"/>
      <c r="BD129" s="959"/>
      <c r="BE129" s="960"/>
      <c r="BF129" s="1102" t="s">
        <v>122</v>
      </c>
      <c r="BG129" s="1103"/>
      <c r="BH129" s="1103"/>
      <c r="BI129" s="1103"/>
      <c r="BJ129" s="1103"/>
      <c r="BK129" s="1103"/>
      <c r="BL129" s="1104"/>
      <c r="BM129" s="1102">
        <v>16.25</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70" t="s">
        <v>477</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478</v>
      </c>
      <c r="X130" s="1107"/>
      <c r="Y130" s="1107"/>
      <c r="Z130" s="1108"/>
      <c r="AA130" s="994">
        <v>10103985</v>
      </c>
      <c r="AB130" s="995"/>
      <c r="AC130" s="995"/>
      <c r="AD130" s="995"/>
      <c r="AE130" s="996"/>
      <c r="AF130" s="997">
        <v>9711674</v>
      </c>
      <c r="AG130" s="995"/>
      <c r="AH130" s="995"/>
      <c r="AI130" s="995"/>
      <c r="AJ130" s="996"/>
      <c r="AK130" s="997">
        <v>9274120</v>
      </c>
      <c r="AL130" s="995"/>
      <c r="AM130" s="995"/>
      <c r="AN130" s="995"/>
      <c r="AO130" s="996"/>
      <c r="AP130" s="1109"/>
      <c r="AQ130" s="1110"/>
      <c r="AR130" s="1110"/>
      <c r="AS130" s="1110"/>
      <c r="AT130" s="1111"/>
      <c r="AU130" s="233"/>
      <c r="AV130" s="233"/>
      <c r="AW130" s="233"/>
      <c r="AX130" s="1101" t="s">
        <v>479</v>
      </c>
      <c r="AY130" s="959"/>
      <c r="AZ130" s="959"/>
      <c r="BA130" s="959"/>
      <c r="BB130" s="959"/>
      <c r="BC130" s="959"/>
      <c r="BD130" s="959"/>
      <c r="BE130" s="960"/>
      <c r="BF130" s="1137">
        <v>3.9</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480</v>
      </c>
      <c r="X131" s="1144"/>
      <c r="Y131" s="1144"/>
      <c r="Z131" s="1145"/>
      <c r="AA131" s="1040">
        <v>96307528</v>
      </c>
      <c r="AB131" s="1022"/>
      <c r="AC131" s="1022"/>
      <c r="AD131" s="1022"/>
      <c r="AE131" s="1023"/>
      <c r="AF131" s="1021">
        <v>95372577</v>
      </c>
      <c r="AG131" s="1022"/>
      <c r="AH131" s="1022"/>
      <c r="AI131" s="1022"/>
      <c r="AJ131" s="1023"/>
      <c r="AK131" s="1021">
        <v>97451107</v>
      </c>
      <c r="AL131" s="1022"/>
      <c r="AM131" s="1022"/>
      <c r="AN131" s="1022"/>
      <c r="AO131" s="1023"/>
      <c r="AP131" s="1146"/>
      <c r="AQ131" s="1147"/>
      <c r="AR131" s="1147"/>
      <c r="AS131" s="1147"/>
      <c r="AT131" s="1148"/>
      <c r="AU131" s="233"/>
      <c r="AV131" s="233"/>
      <c r="AW131" s="233"/>
      <c r="AX131" s="1119" t="s">
        <v>481</v>
      </c>
      <c r="AY131" s="762"/>
      <c r="AZ131" s="762"/>
      <c r="BA131" s="762"/>
      <c r="BB131" s="762"/>
      <c r="BC131" s="762"/>
      <c r="BD131" s="762"/>
      <c r="BE131" s="1072"/>
      <c r="BF131" s="1120">
        <v>44.1</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126" t="s">
        <v>482</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483</v>
      </c>
      <c r="W132" s="1130"/>
      <c r="X132" s="1130"/>
      <c r="Y132" s="1130"/>
      <c r="Z132" s="1131"/>
      <c r="AA132" s="1132">
        <v>4.0994290150000001</v>
      </c>
      <c r="AB132" s="1133"/>
      <c r="AC132" s="1133"/>
      <c r="AD132" s="1133"/>
      <c r="AE132" s="1134"/>
      <c r="AF132" s="1135">
        <v>3.745024232</v>
      </c>
      <c r="AG132" s="1133"/>
      <c r="AH132" s="1133"/>
      <c r="AI132" s="1133"/>
      <c r="AJ132" s="1134"/>
      <c r="AK132" s="1135">
        <v>4.0087691850000002</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484</v>
      </c>
      <c r="W133" s="1113"/>
      <c r="X133" s="1113"/>
      <c r="Y133" s="1113"/>
      <c r="Z133" s="1114"/>
      <c r="AA133" s="1115">
        <v>4.0999999999999996</v>
      </c>
      <c r="AB133" s="1116"/>
      <c r="AC133" s="1116"/>
      <c r="AD133" s="1116"/>
      <c r="AE133" s="1117"/>
      <c r="AF133" s="1115">
        <v>3.9</v>
      </c>
      <c r="AG133" s="1116"/>
      <c r="AH133" s="1116"/>
      <c r="AI133" s="1116"/>
      <c r="AJ133" s="1117"/>
      <c r="AK133" s="1115">
        <v>3.9</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W+KdnpGTIq7qDxBiEMpSA4Rp/560IYg8fJDdF6PpT8DLQkw7AYVsCo0kS+NGTbFtceQCvFEXuTuKd8g4y5UrBQ==" saltValue="YtLZve5j2YJd+PAYK01Vm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9" scale="2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485</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tgrnKup+mVbtoZdlmvADvdLzc1MOHJIDSS58aYfC7RKkLixd3SfV+KfZgGfs2LFSEIaftte3N4+BOmLQzBjjlg==" saltValue="R3o0HOo9jwvAmLKxZfTMjw=="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Y6I+w74nFJnYoUj7HdInCdK9UGsWjjCouox7pppHjvDXQ/VSaKBcIizQ8y/jK0SM8hmwM8Y6sM3wMD5TfQOA9A==" saltValue="euCE5rDiHdBFqB+A+nCzCA=="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486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487</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488</v>
      </c>
      <c r="AP7" s="272"/>
      <c r="AQ7" s="273" t="s">
        <v>489</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490</v>
      </c>
      <c r="AQ8" s="279" t="s">
        <v>491</v>
      </c>
      <c r="AR8" s="280" t="s">
        <v>492</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493</v>
      </c>
      <c r="AL9" s="1153"/>
      <c r="AM9" s="1153"/>
      <c r="AN9" s="1154"/>
      <c r="AO9" s="281">
        <v>29487977</v>
      </c>
      <c r="AP9" s="281">
        <v>57166</v>
      </c>
      <c r="AQ9" s="282">
        <v>62936</v>
      </c>
      <c r="AR9" s="283">
        <v>-9.1999999999999993</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494</v>
      </c>
      <c r="AL10" s="1153"/>
      <c r="AM10" s="1153"/>
      <c r="AN10" s="1154"/>
      <c r="AO10" s="284">
        <v>21004</v>
      </c>
      <c r="AP10" s="284">
        <v>41</v>
      </c>
      <c r="AQ10" s="285">
        <v>1734</v>
      </c>
      <c r="AR10" s="286">
        <v>-97.6</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495</v>
      </c>
      <c r="AL11" s="1153"/>
      <c r="AM11" s="1153"/>
      <c r="AN11" s="1154"/>
      <c r="AO11" s="284">
        <v>10399</v>
      </c>
      <c r="AP11" s="284">
        <v>20</v>
      </c>
      <c r="AQ11" s="285">
        <v>694</v>
      </c>
      <c r="AR11" s="286">
        <v>-97.1</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496</v>
      </c>
      <c r="AL12" s="1153"/>
      <c r="AM12" s="1153"/>
      <c r="AN12" s="1154"/>
      <c r="AO12" s="284" t="s">
        <v>497</v>
      </c>
      <c r="AP12" s="284" t="s">
        <v>497</v>
      </c>
      <c r="AQ12" s="285">
        <v>24</v>
      </c>
      <c r="AR12" s="286" t="s">
        <v>497</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498</v>
      </c>
      <c r="AL13" s="1153"/>
      <c r="AM13" s="1153"/>
      <c r="AN13" s="1154"/>
      <c r="AO13" s="284">
        <v>759462</v>
      </c>
      <c r="AP13" s="284">
        <v>1472</v>
      </c>
      <c r="AQ13" s="285">
        <v>1996</v>
      </c>
      <c r="AR13" s="286">
        <v>-26.3</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499</v>
      </c>
      <c r="AL14" s="1153"/>
      <c r="AM14" s="1153"/>
      <c r="AN14" s="1154"/>
      <c r="AO14" s="284">
        <v>851944</v>
      </c>
      <c r="AP14" s="284">
        <v>1652</v>
      </c>
      <c r="AQ14" s="285">
        <v>1351</v>
      </c>
      <c r="AR14" s="286">
        <v>22.3</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500</v>
      </c>
      <c r="AL15" s="1156"/>
      <c r="AM15" s="1156"/>
      <c r="AN15" s="1157"/>
      <c r="AO15" s="284">
        <v>-887057</v>
      </c>
      <c r="AP15" s="284">
        <v>-1720</v>
      </c>
      <c r="AQ15" s="285">
        <v>-1933</v>
      </c>
      <c r="AR15" s="286">
        <v>-11</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177</v>
      </c>
      <c r="AL16" s="1156"/>
      <c r="AM16" s="1156"/>
      <c r="AN16" s="1157"/>
      <c r="AO16" s="284">
        <v>30243729</v>
      </c>
      <c r="AP16" s="284">
        <v>58631</v>
      </c>
      <c r="AQ16" s="285">
        <v>66802</v>
      </c>
      <c r="AR16" s="286">
        <v>-12.2</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501</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502</v>
      </c>
      <c r="AP20" s="293" t="s">
        <v>503</v>
      </c>
      <c r="AQ20" s="294" t="s">
        <v>504</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505</v>
      </c>
      <c r="AL21" s="1159"/>
      <c r="AM21" s="1159"/>
      <c r="AN21" s="1160"/>
      <c r="AO21" s="297">
        <v>5.74</v>
      </c>
      <c r="AP21" s="298">
        <v>6.52</v>
      </c>
      <c r="AQ21" s="299">
        <v>-0.78</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506</v>
      </c>
      <c r="AL22" s="1159"/>
      <c r="AM22" s="1159"/>
      <c r="AN22" s="1160"/>
      <c r="AO22" s="302">
        <v>101.7</v>
      </c>
      <c r="AP22" s="303">
        <v>99.2</v>
      </c>
      <c r="AQ22" s="304">
        <v>2.5</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49" t="s">
        <v>507</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ht="13" x14ac:dyDescent="0.2">
      <c r="A27" s="309"/>
      <c r="AO27" s="262"/>
      <c r="AP27" s="262"/>
      <c r="AQ27" s="262"/>
      <c r="AR27" s="262"/>
      <c r="AS27" s="262"/>
      <c r="AT27" s="262"/>
    </row>
    <row r="28" spans="1:46" ht="16.5" x14ac:dyDescent="0.2">
      <c r="A28" s="263" t="s">
        <v>508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509</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488</v>
      </c>
      <c r="AP30" s="272"/>
      <c r="AQ30" s="273" t="s">
        <v>489</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490</v>
      </c>
      <c r="AQ31" s="279" t="s">
        <v>491</v>
      </c>
      <c r="AR31" s="280" t="s">
        <v>492</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510</v>
      </c>
      <c r="AL32" s="1167"/>
      <c r="AM32" s="1167"/>
      <c r="AN32" s="1168"/>
      <c r="AO32" s="312">
        <v>13235757</v>
      </c>
      <c r="AP32" s="312">
        <v>25659</v>
      </c>
      <c r="AQ32" s="313">
        <v>37417</v>
      </c>
      <c r="AR32" s="314">
        <v>-31.4</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511</v>
      </c>
      <c r="AL33" s="1167"/>
      <c r="AM33" s="1167"/>
      <c r="AN33" s="1168"/>
      <c r="AO33" s="312" t="s">
        <v>497</v>
      </c>
      <c r="AP33" s="312" t="s">
        <v>497</v>
      </c>
      <c r="AQ33" s="313" t="s">
        <v>497</v>
      </c>
      <c r="AR33" s="314" t="s">
        <v>497</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512</v>
      </c>
      <c r="AL34" s="1167"/>
      <c r="AM34" s="1167"/>
      <c r="AN34" s="1168"/>
      <c r="AO34" s="312" t="s">
        <v>497</v>
      </c>
      <c r="AP34" s="312" t="s">
        <v>497</v>
      </c>
      <c r="AQ34" s="313">
        <v>46</v>
      </c>
      <c r="AR34" s="314" t="s">
        <v>497</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513</v>
      </c>
      <c r="AL35" s="1167"/>
      <c r="AM35" s="1167"/>
      <c r="AN35" s="1168"/>
      <c r="AO35" s="312">
        <v>2550729</v>
      </c>
      <c r="AP35" s="312">
        <v>4945</v>
      </c>
      <c r="AQ35" s="313">
        <v>8245</v>
      </c>
      <c r="AR35" s="314">
        <v>-40</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514</v>
      </c>
      <c r="AL36" s="1167"/>
      <c r="AM36" s="1167"/>
      <c r="AN36" s="1168"/>
      <c r="AO36" s="312" t="s">
        <v>497</v>
      </c>
      <c r="AP36" s="312" t="s">
        <v>497</v>
      </c>
      <c r="AQ36" s="313">
        <v>440</v>
      </c>
      <c r="AR36" s="314" t="s">
        <v>497</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515</v>
      </c>
      <c r="AL37" s="1167"/>
      <c r="AM37" s="1167"/>
      <c r="AN37" s="1168"/>
      <c r="AO37" s="312">
        <v>330887</v>
      </c>
      <c r="AP37" s="312">
        <v>641</v>
      </c>
      <c r="AQ37" s="313">
        <v>558</v>
      </c>
      <c r="AR37" s="314">
        <v>14.9</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516</v>
      </c>
      <c r="AL38" s="1170"/>
      <c r="AM38" s="1170"/>
      <c r="AN38" s="1171"/>
      <c r="AO38" s="315">
        <v>355</v>
      </c>
      <c r="AP38" s="315">
        <v>1</v>
      </c>
      <c r="AQ38" s="316">
        <v>1</v>
      </c>
      <c r="AR38" s="304">
        <v>0</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517</v>
      </c>
      <c r="AL39" s="1170"/>
      <c r="AM39" s="1170"/>
      <c r="AN39" s="1171"/>
      <c r="AO39" s="312">
        <v>-2937018</v>
      </c>
      <c r="AP39" s="312">
        <v>-5694</v>
      </c>
      <c r="AQ39" s="313">
        <v>-7933</v>
      </c>
      <c r="AR39" s="314">
        <v>-28.2</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518</v>
      </c>
      <c r="AL40" s="1167"/>
      <c r="AM40" s="1167"/>
      <c r="AN40" s="1168"/>
      <c r="AO40" s="312">
        <v>-9274120</v>
      </c>
      <c r="AP40" s="312">
        <v>-17979</v>
      </c>
      <c r="AQ40" s="313">
        <v>-28055</v>
      </c>
      <c r="AR40" s="314">
        <v>-35.9</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287</v>
      </c>
      <c r="AL41" s="1173"/>
      <c r="AM41" s="1173"/>
      <c r="AN41" s="1174"/>
      <c r="AO41" s="312">
        <v>3906590</v>
      </c>
      <c r="AP41" s="312">
        <v>7573</v>
      </c>
      <c r="AQ41" s="313">
        <v>10719</v>
      </c>
      <c r="AR41" s="314">
        <v>-29.3</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520</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488</v>
      </c>
      <c r="AN49" s="1163" t="s">
        <v>521</v>
      </c>
      <c r="AO49" s="1164"/>
      <c r="AP49" s="1164"/>
      <c r="AQ49" s="1164"/>
      <c r="AR49" s="1165"/>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522</v>
      </c>
      <c r="AO50" s="329" t="s">
        <v>523</v>
      </c>
      <c r="AP50" s="330" t="s">
        <v>524</v>
      </c>
      <c r="AQ50" s="331" t="s">
        <v>525</v>
      </c>
      <c r="AR50" s="332" t="s">
        <v>526</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527</v>
      </c>
      <c r="AL51" s="325"/>
      <c r="AM51" s="333">
        <v>47812522</v>
      </c>
      <c r="AN51" s="334">
        <v>91638</v>
      </c>
      <c r="AO51" s="335">
        <v>32.299999999999997</v>
      </c>
      <c r="AP51" s="336">
        <v>51849</v>
      </c>
      <c r="AQ51" s="337">
        <v>11.6</v>
      </c>
      <c r="AR51" s="338">
        <v>20.7</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528</v>
      </c>
      <c r="AM52" s="341">
        <v>14514708</v>
      </c>
      <c r="AN52" s="342">
        <v>27819</v>
      </c>
      <c r="AO52" s="343">
        <v>18</v>
      </c>
      <c r="AP52" s="344">
        <v>26326</v>
      </c>
      <c r="AQ52" s="345">
        <v>9.6</v>
      </c>
      <c r="AR52" s="346">
        <v>8.4</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529</v>
      </c>
      <c r="AL53" s="325"/>
      <c r="AM53" s="333">
        <v>44918303</v>
      </c>
      <c r="AN53" s="334">
        <v>86198</v>
      </c>
      <c r="AO53" s="335">
        <v>-5.9</v>
      </c>
      <c r="AP53" s="336">
        <v>52191</v>
      </c>
      <c r="AQ53" s="337">
        <v>0.7</v>
      </c>
      <c r="AR53" s="338">
        <v>-6.6</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528</v>
      </c>
      <c r="AM54" s="341">
        <v>18448709</v>
      </c>
      <c r="AN54" s="342">
        <v>35403</v>
      </c>
      <c r="AO54" s="343">
        <v>27.3</v>
      </c>
      <c r="AP54" s="344">
        <v>26807</v>
      </c>
      <c r="AQ54" s="345">
        <v>1.8</v>
      </c>
      <c r="AR54" s="346">
        <v>25.5</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530</v>
      </c>
      <c r="AL55" s="325"/>
      <c r="AM55" s="333">
        <v>46428330</v>
      </c>
      <c r="AN55" s="334">
        <v>89434</v>
      </c>
      <c r="AO55" s="335">
        <v>3.8</v>
      </c>
      <c r="AP55" s="336">
        <v>48105</v>
      </c>
      <c r="AQ55" s="337">
        <v>-7.8</v>
      </c>
      <c r="AR55" s="338">
        <v>11.6</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528</v>
      </c>
      <c r="AM56" s="341">
        <v>18297506</v>
      </c>
      <c r="AN56" s="342">
        <v>35246</v>
      </c>
      <c r="AO56" s="343">
        <v>-0.4</v>
      </c>
      <c r="AP56" s="344">
        <v>24072</v>
      </c>
      <c r="AQ56" s="345">
        <v>-10.199999999999999</v>
      </c>
      <c r="AR56" s="346">
        <v>9.8000000000000007</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531</v>
      </c>
      <c r="AL57" s="325"/>
      <c r="AM57" s="333">
        <v>58261588</v>
      </c>
      <c r="AN57" s="334">
        <v>112583</v>
      </c>
      <c r="AO57" s="335">
        <v>25.9</v>
      </c>
      <c r="AP57" s="336">
        <v>47446</v>
      </c>
      <c r="AQ57" s="337">
        <v>-1.4</v>
      </c>
      <c r="AR57" s="338">
        <v>27.3</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528</v>
      </c>
      <c r="AM58" s="341">
        <v>19503214</v>
      </c>
      <c r="AN58" s="342">
        <v>37688</v>
      </c>
      <c r="AO58" s="343">
        <v>6.9</v>
      </c>
      <c r="AP58" s="344">
        <v>24371</v>
      </c>
      <c r="AQ58" s="345">
        <v>1.2</v>
      </c>
      <c r="AR58" s="346">
        <v>5.7</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532</v>
      </c>
      <c r="AL59" s="325"/>
      <c r="AM59" s="333">
        <v>34042756</v>
      </c>
      <c r="AN59" s="334">
        <v>65996</v>
      </c>
      <c r="AO59" s="335">
        <v>-41.4</v>
      </c>
      <c r="AP59" s="336">
        <v>48387</v>
      </c>
      <c r="AQ59" s="337">
        <v>2</v>
      </c>
      <c r="AR59" s="338">
        <v>-43.4</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528</v>
      </c>
      <c r="AM60" s="341">
        <v>17222299</v>
      </c>
      <c r="AN60" s="342">
        <v>33387</v>
      </c>
      <c r="AO60" s="343">
        <v>-11.4</v>
      </c>
      <c r="AP60" s="344">
        <v>25592</v>
      </c>
      <c r="AQ60" s="345">
        <v>5</v>
      </c>
      <c r="AR60" s="346">
        <v>-16.399999999999999</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533</v>
      </c>
      <c r="AL61" s="347"/>
      <c r="AM61" s="348">
        <v>46292700</v>
      </c>
      <c r="AN61" s="349">
        <v>89170</v>
      </c>
      <c r="AO61" s="350">
        <v>2.9</v>
      </c>
      <c r="AP61" s="351">
        <v>49596</v>
      </c>
      <c r="AQ61" s="352">
        <v>1</v>
      </c>
      <c r="AR61" s="338">
        <v>1.9</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528</v>
      </c>
      <c r="AM62" s="341">
        <v>17597287</v>
      </c>
      <c r="AN62" s="342">
        <v>33909</v>
      </c>
      <c r="AO62" s="343">
        <v>8.1</v>
      </c>
      <c r="AP62" s="344">
        <v>25434</v>
      </c>
      <c r="AQ62" s="345">
        <v>1.5</v>
      </c>
      <c r="AR62" s="346">
        <v>6.6</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neKalHVD7KyIVZ3JRwGj1jUwVnTLwIwdQ9RqTd/Qh66dBpwA0V3WTw9RcfXQ17YJEPmTLOyyARG+w7VFKGZMJQ==" saltValue="+Cq6+P3m+w9bFrNOysmpl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485</v>
      </c>
    </row>
    <row r="121" spans="125:125" ht="13.5" hidden="1" customHeight="1" x14ac:dyDescent="0.2">
      <c r="DU121" s="259"/>
    </row>
  </sheetData>
  <sheetProtection algorithmName="SHA-512" hashValue="yOyHFxwZU8NfrXTsLX2NMEa4OB6vybCUyF8EMl4BmvwwTKbLLP2BMuUmqiGumRzvbmxaqOg/CxOybD9wDaWR5Q==" saltValue="/LQguHlD76CiEyEPRVMEmg=="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485</v>
      </c>
    </row>
  </sheetData>
  <sheetProtection algorithmName="SHA-512" hashValue="IJyHn+3PkzSJOjBlbKSwWswmod3Kk4VJiKy8gyj+nvESeb4WcXsLQdg23zDGrqAxOR7Ba+TYQ2OJTP314h2XYQ==" saltValue="JxQCyBXpEIIU4Uq214Bcag=="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election activeCell="N45" sqref="N45"/>
    </sheetView>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535</v>
      </c>
      <c r="G46" s="8" t="s">
        <v>536</v>
      </c>
      <c r="H46" s="8" t="s">
        <v>537</v>
      </c>
      <c r="I46" s="8" t="s">
        <v>538</v>
      </c>
      <c r="J46" s="9" t="s">
        <v>539</v>
      </c>
    </row>
    <row r="47" spans="2:10" ht="57.75" customHeight="1" x14ac:dyDescent="0.2">
      <c r="B47" s="10"/>
      <c r="C47" s="1175" t="s">
        <v>3</v>
      </c>
      <c r="D47" s="1175"/>
      <c r="E47" s="1176"/>
      <c r="F47" s="11">
        <v>14.27</v>
      </c>
      <c r="G47" s="12">
        <v>13.06</v>
      </c>
      <c r="H47" s="12">
        <v>13.61</v>
      </c>
      <c r="I47" s="12">
        <v>12.37</v>
      </c>
      <c r="J47" s="13">
        <v>13.13</v>
      </c>
    </row>
    <row r="48" spans="2:10" ht="57.75" customHeight="1" x14ac:dyDescent="0.2">
      <c r="B48" s="14"/>
      <c r="C48" s="1177" t="s">
        <v>4</v>
      </c>
      <c r="D48" s="1177"/>
      <c r="E48" s="1178"/>
      <c r="F48" s="15">
        <v>1.29</v>
      </c>
      <c r="G48" s="16">
        <v>1.51</v>
      </c>
      <c r="H48" s="16">
        <v>6.06</v>
      </c>
      <c r="I48" s="16">
        <v>3.66</v>
      </c>
      <c r="J48" s="17">
        <v>3.33</v>
      </c>
    </row>
    <row r="49" spans="2:10" ht="57.75" customHeight="1" thickBot="1" x14ac:dyDescent="0.25">
      <c r="B49" s="18"/>
      <c r="C49" s="1179" t="s">
        <v>5</v>
      </c>
      <c r="D49" s="1179"/>
      <c r="E49" s="1180"/>
      <c r="F49" s="19" t="s">
        <v>540</v>
      </c>
      <c r="G49" s="20" t="s">
        <v>541</v>
      </c>
      <c r="H49" s="20">
        <v>4.5999999999999996</v>
      </c>
      <c r="I49" s="20" t="s">
        <v>542</v>
      </c>
      <c r="J49" s="21" t="s">
        <v>543</v>
      </c>
    </row>
    <row r="50" spans="2:10" ht="13" x14ac:dyDescent="0.2"/>
  </sheetData>
  <sheetProtection algorithmName="SHA-512" hashValue="XwSedA5rWfRFplip4I+j3tj6cS8sDtMmRInITUkM+JHsIKKO+b1g0QJheVSdsZjeyU9BHY6izSIJ0TXMpm7QvQ==" saltValue="f+R/ul5JAMNhH11G/y83Sw=="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荒井　雅俊</cp:lastModifiedBy>
  <cp:lastPrinted>2025-03-19T02:58:44Z</cp:lastPrinted>
  <dcterms:created xsi:type="dcterms:W3CDTF">2025-02-19T01:13:30Z</dcterms:created>
  <dcterms:modified xsi:type="dcterms:W3CDTF">2025-09-22T08:41:28Z</dcterms:modified>
  <cp:category/>
</cp:coreProperties>
</file>