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22塩谷町\"/>
    </mc:Choice>
  </mc:AlternateContent>
  <xr:revisionPtr revIDLastSave="0" documentId="8_{AFB12862-BF70-442F-9447-1048ACEC9071}" xr6:coauthVersionLast="47" xr6:coauthVersionMax="47" xr10:uidLastSave="{00000000-0000-0000-0000-000000000000}"/>
  <bookViews>
    <workbookView xWindow="-28635" yWindow="300" windowWidth="14745" windowHeight="14685"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BE35" i="10"/>
  <c r="AM35" i="10"/>
  <c r="C35" i="10"/>
  <c r="CO34" i="10"/>
  <c r="BE34" i="10"/>
  <c r="C34" i="10"/>
  <c r="U34" i="10" s="1"/>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c r="BW35" i="10" s="1"/>
  <c r="BW36" i="10" s="1"/>
  <c r="BW37" i="10" s="1"/>
  <c r="BW38" i="10" s="1"/>
</calcChain>
</file>

<file path=xl/sharedStrings.xml><?xml version="1.0" encoding="utf-8"?>
<sst xmlns="http://schemas.openxmlformats.org/spreadsheetml/2006/main" count="1109" uniqueCount="589">
  <si>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</si>
  <si>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</si>
  <si>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</si>
  <si>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</si>
  <si>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</si>
  <si>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</si>
  <si>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</si>
  <si>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</si>
  <si>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</si>
  <si>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</si>
  <si>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</si>
  <si>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</si>
  <si>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</si>
  <si>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</si>
  <si>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</si>
  <si>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</si>
  <si>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</si>
  <si>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</si>
  <si>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</si>
  <si>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</si>
  <si>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</si>
  <si>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</si>
  <si>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</si>
  <si>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</si>
  <si>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</si>
  <si>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</si>
  <si>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</si>
  <si>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</si>
  <si>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</si>
  <si>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</si>
  <si>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</si>
  <si>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</si>
  <si>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</si>
  <si>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</si>
  <si>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</si>
  <si>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</si>
  <si>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</si>
  <si>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</si>
  <si>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</si>
  <si>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</si>
  <si>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</si>
  <si>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</si>
  <si>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</si>
  <si>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</si>
  <si>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</si>
  <si>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</si>
  <si>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</si>
  <si>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</si>
  <si>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</si>
  <si>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</si>
  <si>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</si>
  <si>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</si>
  <si>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</si>
  <si>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</si>
  <si>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</si>
  <si>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</si>
  <si>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</si>
  <si>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</si>
  <si>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</si>
  <si>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</si>
  <si>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</si>
  <si>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</si>
  <si>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</si>
  <si>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</si>
  <si>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</si>
  <si>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</si>
  <si>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</si>
  <si>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</si>
  <si>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</si>
  <si>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</si>
  <si>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</si>
  <si>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</si>
  <si>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</si>
  <si>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</si>
  <si>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</si>
  <si>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</si>
  <si>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</si>
  <si>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</si>
  <si>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</si>
  <si>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</si>
  <si>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</si>
  <si>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</si>
  <si>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</si>
  <si>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</si>
  <si>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</si>
  <si>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</si>
  <si>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</si>
  <si>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</si>
  <si>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</si>
  <si>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</si>
  <si>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</si>
  <si>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</si>
  <si>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</si>
  <si>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</si>
  <si>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</si>
  <si>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</si>
  <si>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</si>
  <si>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</si>
  <si>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塩谷町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</si>
  <si>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</si>
  <si>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</si>
  <si>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</si>
  <si>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</si>
  <si>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</si>
  <si>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</si>
  <si>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</si>
  <si>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</si>
  <si>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</si>
  <si>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</si>
  <si>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</si>
  <si>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</si>
  <si>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</si>
  <si>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</si>
  <si>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</si>
  <si>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</si>
  <si>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</si>
  <si>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</si>
  <si>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</si>
  <si>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</si>
  <si>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</si>
  <si>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</si>
  <si>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</si>
  <si>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</si>
  <si>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</si>
  <si>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</si>
  <si>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</si>
  <si>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</si>
  <si>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</si>
  <si>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</si>
  <si>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</si>
  <si>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</si>
  <si>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</si>
  <si>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</si>
  <si>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</si>
  <si>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</si>
  <si>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</si>
  <si>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</si>
  <si>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</si>
  <si>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</si>
  <si>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</si>
  <si>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</si>
  <si>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</si>
  <si>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</si>
  <si>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</si>
  <si>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</si>
  <si>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</si>
  <si>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</si>
  <si>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</si>
  <si>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</si>
  <si>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</si>
  <si>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</si>
  <si>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</si>
  <si>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</si>
  <si>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</si>
  <si>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</si>
  <si>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</si>
  <si>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</si>
  <si>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</si>
  <si>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</si>
  <si>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</si>
  <si>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</si>
  <si>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</si>
  <si>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</si>
  <si>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</si>
  <si>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</si>
  <si>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</si>
  <si>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</si>
  <si>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</si>
  <si>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</si>
  <si>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</si>
  <si>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</si>
  <si>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</si>
  <si>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</si>
  <si>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</si>
  <si>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</si>
  <si>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</si>
  <si>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</si>
  <si>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</si>
  <si>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</si>
  <si>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</si>
  <si>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</si>
  <si>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</si>
  <si>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</si>
  <si>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</si>
  <si>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</si>
  <si>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</si>
  <si>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</si>
  <si>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</si>
  <si>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</si>
  <si>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</si>
  <si>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</si>
  <si>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</si>
  <si>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</si>
  <si>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</si>
  <si>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</si>
  <si>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</si>
  <si>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</si>
  <si>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</si>
  <si>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</si>
  <si>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</si>
  <si>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</si>
  <si>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</si>
  <si>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</si>
  <si>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</si>
  <si>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</si>
  <si>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</si>
  <si>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</si>
  <si>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</si>
  <si>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</si>
  <si>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</si>
  <si>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</si>
  <si>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</si>
  <si>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</si>
  <si>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</si>
  <si>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</si>
  <si>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</si>
  <si>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</si>
  <si>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</si>
  <si>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</si>
  <si>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</si>
  <si>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</si>
  <si>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栃木県塩谷町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</si>
  <si>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</si>
  <si>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</si>
  <si>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</si>
  <si>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</si>
  <si>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</si>
  <si>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</si>
  <si>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</si>
  <si>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</si>
  <si>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</si>
  <si>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</si>
  <si>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</si>
  <si>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</si>
  <si>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</si>
  <si>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</si>
  <si>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</si>
  <si>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</si>
  <si>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</si>
  <si>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</si>
  <si>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</si>
  <si>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</si>
  <si>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</si>
  <si>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</si>
  <si>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</si>
  <si>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</si>
  <si>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</si>
  <si>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</si>
  <si>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</si>
  <si>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</si>
  <si>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</si>
  <si>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</si>
  <si>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</si>
  <si>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</si>
  <si>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</si>
  <si>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</si>
  <si>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</si>
  <si>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</si>
  <si>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</si>
  <si>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</si>
  <si>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</si>
  <si>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</si>
  <si>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</si>
  <si>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</si>
  <si>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</si>
  <si>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</si>
  <si>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</si>
  <si>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</si>
  <si>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</si>
  <si>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</si>
  <si>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</si>
  <si>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</si>
  <si>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</si>
  <si>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</si>
  <si>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</si>
  <si>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</si>
  <si>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</si>
  <si>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</si>
  <si>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</si>
  <si>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</si>
  <si>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</si>
  <si>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</si>
  <si>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</si>
  <si>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</si>
  <si>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</si>
  <si>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</si>
  <si>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</si>
  <si>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</si>
  <si>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</si>
  <si>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</si>
  <si>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</si>
  <si>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</si>
  <si>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</si>
  <si>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</si>
  <si>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</si>
  <si>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</si>
  <si>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</si>
  <si>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</si>
  <si>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</si>
  <si>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</si>
  <si>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</si>
  <si>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</si>
  <si>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</si>
  <si>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</si>
  <si>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</si>
  <si>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</si>
  <si>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</si>
  <si>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</si>
  <si>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</si>
  <si>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</si>
  <si>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</si>
  <si>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</si>
  <si>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</si>
  <si>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</si>
  <si>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</si>
  <si>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</si>
  <si>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</si>
  <si>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</si>
  <si>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</si>
  <si>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</si>
  <si>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</si>
  <si>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</si>
  <si>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</si>
  <si>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</si>
  <si>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</si>
  <si>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</si>
  <si>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</si>
  <si>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</si>
  <si>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</si>
  <si>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</si>
  <si>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</si>
  <si>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</si>
  <si>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</si>
  <si>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</si>
  <si>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</si>
  <si>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</si>
  <si>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</si>
  <si>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</si>
  <si>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</si>
  <si>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</si>
  <si>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</si>
  <si>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</si>
  <si>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</si>
  <si>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</si>
  <si>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</si>
  <si>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</si>
  <si>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</si>
  <si>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</si>
  <si>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</si>
  <si>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</si>
  <si>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</si>
  <si>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</si>
  <si>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</si>
  <si>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</si>
  <si>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</si>
  <si>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</si>
  <si>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</si>
  <si>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</si>
  <si>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</si>
  <si>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</si>
  <si>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</si>
  <si>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</si>
  <si>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</si>
  <si>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</si>
  <si>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</si>
  <si>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</si>
  <si>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</si>
  <si>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</si>
  <si>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</si>
  <si>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</si>
  <si>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</si>
  <si>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</si>
  <si>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</si>
  <si>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</si>
  <si>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栃木県塩谷町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</si>
  <si>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</si>
  <si>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</si>
  <si>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</si>
  <si>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</si>
  <si>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</si>
  <si>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</si>
  <si>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</si>
  <si>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</si>
  <si>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</si>
  <si>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</si>
  <si>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</si>
  <si>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</si>
  <si>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</si>
  <si>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</si>
  <si>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</si>
  <si>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</si>
  <si>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</si>
  <si>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</si>
  <si>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</si>
  <si>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</si>
  <si>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</si>
  <si>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</si>
  <si>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</si>
  <si>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</si>
  <si>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</si>
  <si>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</si>
  <si>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</si>
  <si>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</si>
  <si>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</si>
  <si>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</si>
  <si>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</si>
  <si>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</si>
  <si>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</si>
  <si>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</si>
  <si>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</si>
  <si>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</si>
  <si>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</si>
  <si>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</si>
  <si>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</si>
  <si>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</si>
  <si>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</si>
  <si>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</si>
  <si>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</si>
  <si>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</si>
  <si>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</si>
  <si>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</si>
  <si>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</si>
  <si>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</si>
  <si>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</si>
  <si>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</si>
  <si>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</si>
  <si>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</si>
  <si>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</si>
  <si>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</si>
  <si>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</si>
  <si>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</si>
  <si>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</si>
  <si>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</si>
  <si>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</si>
  <si>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</si>
  <si>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</si>
  <si>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</si>
  <si>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</si>
  <si>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</si>
  <si>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</si>
  <si>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</si>
  <si>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</si>
  <si>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</si>
  <si>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</si>
  <si>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</si>
  <si>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</si>
  <si>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</si>
  <si>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</si>
  <si>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</si>
  <si>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</si>
  <si>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</si>
  <si>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</si>
  <si>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</si>
  <si>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</si>
  <si>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</si>
  <si>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</si>
  <si>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</si>
  <si>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</si>
  <si>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</si>
  <si>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</si>
  <si>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</si>
  <si>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</si>
  <si>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</si>
  <si>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</si>
  <si>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</si>
  <si>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</si>
  <si>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</si>
  <si>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</si>
  <si>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</si>
  <si>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</si>
  <si>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</si>
  <si>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</si>
  <si>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</si>
  <si>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</si>
  <si>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</si>
  <si>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</si>
  <si>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</si>
  <si>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</si>
  <si>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</si>
  <si>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</si>
  <si>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</si>
  <si>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</si>
  <si>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</si>
  <si>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</si>
  <si>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</si>
  <si>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</si>
  <si>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</si>
  <si>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</si>
  <si>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</si>
  <si>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</si>
  <si>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</si>
  <si>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</si>
  <si>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</si>
  <si>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</si>
  <si>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</si>
  <si>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</si>
  <si>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</si>
  <si>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</si>
  <si>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</si>
  <si>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</si>
  <si>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</si>
  <si>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</si>
  <si>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</si>
  <si>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</si>
  <si>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</si>
  <si>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</si>
  <si>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</si>
  <si>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</si>
  <si>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</si>
  <si>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</si>
  <si>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</si>
  <si>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</si>
  <si>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</si>
  <si>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</si>
  <si>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</si>
  <si>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</si>
  <si>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</si>
  <si>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</si>
  <si>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</si>
  <si>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</si>
  <si>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</si>
  <si>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</si>
  <si>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</si>
  <si>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</si>
  <si>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</si>
  <si>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</si>
  <si>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</si>
  <si>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</si>
  <si>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</si>
  <si>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</si>
  <si>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</si>
  <si>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</si>
  <si>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</si>
  <si>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</si>
  <si>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</si>
  <si>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</si>
  <si>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</si>
  <si>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</si>
  <si>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</si>
  <si>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</si>
  <si>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</si>
  <si>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</si>
  <si>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</si>
  <si>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</si>
  <si>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</si>
  <si>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</si>
  <si>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</si>
  <si>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</si>
  <si>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</si>
  <si>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</si>
  <si>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</si>
  <si>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</si>
  <si>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</si>
  <si>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</si>
  <si>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</si>
  <si>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</si>
  <si>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</si>
  <si>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</si>
  <si>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</si>
  <si>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</si>
  <si>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6.05</t>
  </si>
  <si>
    <t>▲ 3.27</t>
  </si>
  <si>
    <t>▲ 2.17</t>
  </si>
  <si>
    <t>一般会計</t>
  </si>
  <si>
    <t>水道事業会計</t>
  </si>
  <si>
    <t>介護保険特別会計</t>
  </si>
  <si>
    <t>国民健康保険特別会計</t>
  </si>
  <si>
    <t>後期高齢者医療特別会計</t>
  </si>
  <si>
    <t>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</si>
  <si>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</si>
  <si>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</si>
  <si>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</si>
  <si>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</si>
  <si>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</si>
  <si>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</si>
  <si>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</si>
  <si>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</si>
  <si>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庁舎整備基金</t>
    <rPh sb="0" eb="6">
      <t>チョウシャセイビキキン</t>
    </rPh>
    <phoneticPr fontId="5"/>
  </si>
  <si>
    <t>地域福祉基金</t>
    <rPh sb="0" eb="6">
      <t>チイキフクシキキン</t>
    </rPh>
    <phoneticPr fontId="2"/>
  </si>
  <si>
    <t>義務教育施設整備基金</t>
    <rPh sb="0" eb="4">
      <t>ギムキョウイク</t>
    </rPh>
    <rPh sb="4" eb="10">
      <t>シセツセイビキキン</t>
    </rPh>
    <phoneticPr fontId="2"/>
  </si>
  <si>
    <t>社会教育設備基金</t>
    <rPh sb="0" eb="4">
      <t>シャカイキョウイク</t>
    </rPh>
    <rPh sb="4" eb="8">
      <t>セツビキキン</t>
    </rPh>
    <phoneticPr fontId="2"/>
  </si>
  <si>
    <t>ふるさと創生基金</t>
    <rPh sb="4" eb="8">
      <t>ソウセイキキン</t>
    </rPh>
    <phoneticPr fontId="2"/>
  </si>
  <si>
    <t>-</t>
    <phoneticPr fontId="2"/>
  </si>
  <si>
    <t>-</t>
    <phoneticPr fontId="2"/>
  </si>
  <si>
    <t>塩谷広域行政組合（一般会計）</t>
    <rPh sb="0" eb="8">
      <t>シオヤコウイキギョウセイクミアイ</t>
    </rPh>
    <rPh sb="9" eb="13">
      <t>イッパンカイケイ</t>
    </rPh>
    <phoneticPr fontId="2"/>
  </si>
  <si>
    <t>栃木県市町村総合事務組合（一般会計）</t>
    <rPh sb="0" eb="6">
      <t>トチギケンシチョウソン</t>
    </rPh>
    <rPh sb="6" eb="12">
      <t>ソウゴウジムクミアイ</t>
    </rPh>
    <rPh sb="13" eb="17">
      <t>イッパンカイケイ</t>
    </rPh>
    <phoneticPr fontId="2"/>
  </si>
  <si>
    <t>栃木県市町村総合事務組合（特別会計）</t>
    <rPh sb="0" eb="6">
      <t>トチギケンシチョウソン</t>
    </rPh>
    <rPh sb="6" eb="12">
      <t>ソウゴウジムクミアイ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</si>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</sst>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01BC-4346-9DE5-D3DBFC621D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62111</c:v>
                </c:pt>
                <c:pt idx="1">
                  <c:v>54221</c:v>
                </c:pt>
                <c:pt idx="2">
                  <c:v>71811</c:v>
                </c:pt>
                <c:pt idx="3">
                  <c:v>122862</c:v>
                </c:pt>
                <c:pt idx="4">
                  <c:v>182326</c:v>
                </c:pt>
              </c:numCache>
            </c:numRef>
          </c:val>
          <c:smooth val="0"/>
          <c:extLst>
            <c:ext xmlns:c16="http://schemas.microsoft.com/office/drawing/2014/chart" uri="{C3380CC4-5D6E-409C-BE32-E72D297353CC}">
              <c16:uniqueId val="{00000001-01BC-4346-9DE5-D3DBFC621D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5.54</c:v>
                </c:pt>
                <c:pt idx="1">
                  <c:v>10.42</c:v>
                </c:pt>
                <c:pt idx="2">
                  <c:v>6.07</c:v>
                </c:pt>
                <c:pt idx="3">
                  <c:v>8.19</c:v>
                </c:pt>
                <c:pt idx="4">
                  <c:v>8.69</c:v>
                </c:pt>
              </c:numCache>
            </c:numRef>
          </c:val>
          <c:extLst>
            <c:ext xmlns:c16="http://schemas.microsoft.com/office/drawing/2014/chart" uri="{C3380CC4-5D6E-409C-BE32-E72D297353CC}">
              <c16:uniqueId val="{00000000-153C-48CA-A483-B674542D9A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47.34</c:v>
                </c:pt>
                <c:pt idx="1">
                  <c:v>42.29</c:v>
                </c:pt>
                <c:pt idx="2">
                  <c:v>46.81</c:v>
                </c:pt>
                <c:pt idx="3">
                  <c:v>48.98</c:v>
                </c:pt>
                <c:pt idx="4">
                  <c:v>55.42</c:v>
                </c:pt>
              </c:numCache>
            </c:numRef>
          </c:val>
          <c:extLst>
            <c:ext xmlns:c16="http://schemas.microsoft.com/office/drawing/2014/chart" uri="{C3380CC4-5D6E-409C-BE32-E72D297353CC}">
              <c16:uniqueId val="{00000001-153C-48CA-A483-B674542D9A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-6.05</c:v>
                </c:pt>
                <c:pt idx="1">
                  <c:v>-3.27</c:v>
                </c:pt>
                <c:pt idx="2">
                  <c:v>-2.17</c:v>
                </c:pt>
                <c:pt idx="3">
                  <c:v>1.94</c:v>
                </c:pt>
                <c:pt idx="4">
                  <c:v>0.2</c:v>
                </c:pt>
              </c:numCache>
            </c:numRef>
          </c:val>
          <c:smooth val="0"/>
          <c:extLst>
            <c:ext xmlns:c16="http://schemas.microsoft.com/office/drawing/2014/chart" uri="{C3380CC4-5D6E-409C-BE32-E72D297353CC}">
              <c16:uniqueId val="{00000002-153C-48CA-A483-B674542D9A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1E7-4E36-B9C5-9B3572F5F2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E7-4E36-B9C5-9B3572F5F2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1E7-4E36-B9C5-9B3572F5F2E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1E7-4E36-B9C5-9B3572F5F2E2}"/>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c:v>
                </c:pt>
                <c:pt idx="8">
                  <c:v>#N/A</c:v>
                </c:pt>
                <c:pt idx="9">
                  <c:v>0</c:v>
                </c:pt>
              </c:numCache>
            </c:numRef>
          </c:val>
          <c:extLst>
            <c:ext xmlns:c16="http://schemas.microsoft.com/office/drawing/2014/chart" uri="{C3380CC4-5D6E-409C-BE32-E72D297353CC}">
              <c16:uniqueId val="{00000004-01E7-4E36-B9C5-9B3572F5F2E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0.1</c:v>
                </c:pt>
                <c:pt idx="4">
                  <c:v>#N/A</c:v>
                </c:pt>
                <c:pt idx="5">
                  <c:v>0.06</c:v>
                </c:pt>
                <c:pt idx="6">
                  <c:v>#N/A</c:v>
                </c:pt>
                <c:pt idx="7">
                  <c:v>0.12</c:v>
                </c:pt>
                <c:pt idx="8">
                  <c:v>#N/A</c:v>
                </c:pt>
                <c:pt idx="9">
                  <c:v>0.05</c:v>
                </c:pt>
              </c:numCache>
            </c:numRef>
          </c:val>
          <c:extLst>
            <c:ext xmlns:c16="http://schemas.microsoft.com/office/drawing/2014/chart" uri="{C3380CC4-5D6E-409C-BE32-E72D297353CC}">
              <c16:uniqueId val="{00000005-01E7-4E36-B9C5-9B3572F5F2E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0.83</c:v>
                </c:pt>
                <c:pt idx="2">
                  <c:v>#N/A</c:v>
                </c:pt>
                <c:pt idx="3">
                  <c:v>0.41</c:v>
                </c:pt>
                <c:pt idx="4">
                  <c:v>#N/A</c:v>
                </c:pt>
                <c:pt idx="5">
                  <c:v>0.37</c:v>
                </c:pt>
                <c:pt idx="6">
                  <c:v>#N/A</c:v>
                </c:pt>
                <c:pt idx="7">
                  <c:v>0.65</c:v>
                </c:pt>
                <c:pt idx="8">
                  <c:v>#N/A</c:v>
                </c:pt>
                <c:pt idx="9">
                  <c:v>1.32</c:v>
                </c:pt>
              </c:numCache>
            </c:numRef>
          </c:val>
          <c:extLst>
            <c:ext xmlns:c16="http://schemas.microsoft.com/office/drawing/2014/chart" uri="{C3380CC4-5D6E-409C-BE32-E72D297353CC}">
              <c16:uniqueId val="{00000006-01E7-4E36-B9C5-9B3572F5F2E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0.77</c:v>
                </c:pt>
                <c:pt idx="2">
                  <c:v>#N/A</c:v>
                </c:pt>
                <c:pt idx="3">
                  <c:v>0.75</c:v>
                </c:pt>
                <c:pt idx="4">
                  <c:v>#N/A</c:v>
                </c:pt>
                <c:pt idx="5">
                  <c:v>1.4</c:v>
                </c:pt>
                <c:pt idx="6">
                  <c:v>#N/A</c:v>
                </c:pt>
                <c:pt idx="7">
                  <c:v>4.01</c:v>
                </c:pt>
                <c:pt idx="8">
                  <c:v>#N/A</c:v>
                </c:pt>
                <c:pt idx="9">
                  <c:v>4.4800000000000004</c:v>
                </c:pt>
              </c:numCache>
            </c:numRef>
          </c:val>
          <c:extLst>
            <c:ext xmlns:c16="http://schemas.microsoft.com/office/drawing/2014/chart" uri="{C3380CC4-5D6E-409C-BE32-E72D297353CC}">
              <c16:uniqueId val="{00000007-01E7-4E36-B9C5-9B3572F5F2E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5.35</c:v>
                </c:pt>
                <c:pt idx="2">
                  <c:v>#N/A</c:v>
                </c:pt>
                <c:pt idx="3">
                  <c:v>5.92</c:v>
                </c:pt>
                <c:pt idx="4">
                  <c:v>#N/A</c:v>
                </c:pt>
                <c:pt idx="5">
                  <c:v>5.85</c:v>
                </c:pt>
                <c:pt idx="6">
                  <c:v>#N/A</c:v>
                </c:pt>
                <c:pt idx="7">
                  <c:v>6.19</c:v>
                </c:pt>
                <c:pt idx="8">
                  <c:v>#N/A</c:v>
                </c:pt>
                <c:pt idx="9">
                  <c:v>7.6</c:v>
                </c:pt>
              </c:numCache>
            </c:numRef>
          </c:val>
          <c:extLst>
            <c:ext xmlns:c16="http://schemas.microsoft.com/office/drawing/2014/chart" uri="{C3380CC4-5D6E-409C-BE32-E72D297353CC}">
              <c16:uniqueId val="{00000008-01E7-4E36-B9C5-9B3572F5F2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5.53</c:v>
                </c:pt>
                <c:pt idx="2">
                  <c:v>#N/A</c:v>
                </c:pt>
                <c:pt idx="3">
                  <c:v>10.41</c:v>
                </c:pt>
                <c:pt idx="4">
                  <c:v>#N/A</c:v>
                </c:pt>
                <c:pt idx="5">
                  <c:v>6.06</c:v>
                </c:pt>
                <c:pt idx="6">
                  <c:v>#N/A</c:v>
                </c:pt>
                <c:pt idx="7">
                  <c:v>8.19</c:v>
                </c:pt>
                <c:pt idx="8">
                  <c:v>#N/A</c:v>
                </c:pt>
                <c:pt idx="9">
                  <c:v>8.68</c:v>
                </c:pt>
              </c:numCache>
            </c:numRef>
          </c:val>
          <c:extLst>
            <c:ext xmlns:c16="http://schemas.microsoft.com/office/drawing/2014/chart" uri="{C3380CC4-5D6E-409C-BE32-E72D297353CC}">
              <c16:uniqueId val="{00000009-01E7-4E36-B9C5-9B3572F5F2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384</c:v>
                </c:pt>
                <c:pt idx="5">
                  <c:v>365</c:v>
                </c:pt>
                <c:pt idx="8">
                  <c:v>339</c:v>
                </c:pt>
                <c:pt idx="11">
                  <c:v>312</c:v>
                </c:pt>
                <c:pt idx="14">
                  <c:v>313</c:v>
                </c:pt>
              </c:numCache>
            </c:numRef>
          </c:val>
          <c:extLst>
            <c:ext xmlns:c16="http://schemas.microsoft.com/office/drawing/2014/chart" uri="{C3380CC4-5D6E-409C-BE32-E72D297353CC}">
              <c16:uniqueId val="{00000000-5EB5-469C-AEC4-3AE4934AF9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B5-469C-AEC4-3AE4934AF9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B5-469C-AEC4-3AE4934AF9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c:v>
                </c:pt>
                <c:pt idx="3">
                  <c:v>16</c:v>
                </c:pt>
                <c:pt idx="6">
                  <c:v>15</c:v>
                </c:pt>
                <c:pt idx="9">
                  <c:v>16</c:v>
                </c:pt>
                <c:pt idx="12">
                  <c:v>24</c:v>
                </c:pt>
              </c:numCache>
            </c:numRef>
          </c:val>
          <c:extLst>
            <c:ext xmlns:c16="http://schemas.microsoft.com/office/drawing/2014/chart" uri="{C3380CC4-5D6E-409C-BE32-E72D297353CC}">
              <c16:uniqueId val="{00000003-5EB5-469C-AEC4-3AE4934AF9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72</c:v>
                </c:pt>
                <c:pt idx="3">
                  <c:v>64</c:v>
                </c:pt>
                <c:pt idx="6">
                  <c:v>50</c:v>
                </c:pt>
                <c:pt idx="9">
                  <c:v>45</c:v>
                </c:pt>
                <c:pt idx="12">
                  <c:v>58</c:v>
                </c:pt>
              </c:numCache>
            </c:numRef>
          </c:val>
          <c:extLst>
            <c:ext xmlns:c16="http://schemas.microsoft.com/office/drawing/2014/chart" uri="{C3380CC4-5D6E-409C-BE32-E72D297353CC}">
              <c16:uniqueId val="{00000004-5EB5-469C-AEC4-3AE4934AF9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B5-469C-AEC4-3AE4934AF9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B5-469C-AEC4-3AE4934AF9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451</c:v>
                </c:pt>
                <c:pt idx="3">
                  <c:v>408</c:v>
                </c:pt>
                <c:pt idx="6">
                  <c:v>387</c:v>
                </c:pt>
                <c:pt idx="9">
                  <c:v>384</c:v>
                </c:pt>
                <c:pt idx="12">
                  <c:v>378</c:v>
                </c:pt>
              </c:numCache>
            </c:numRef>
          </c:val>
          <c:extLst>
            <c:ext xmlns:c16="http://schemas.microsoft.com/office/drawing/2014/chart" uri="{C3380CC4-5D6E-409C-BE32-E72D297353CC}">
              <c16:uniqueId val="{00000007-5EB5-469C-AEC4-3AE4934AF9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153</c:v>
                </c:pt>
                <c:pt idx="2">
                  <c:v>#N/A</c:v>
                </c:pt>
                <c:pt idx="3">
                  <c:v>#N/A</c:v>
                </c:pt>
                <c:pt idx="4">
                  <c:v>123</c:v>
                </c:pt>
                <c:pt idx="5">
                  <c:v>#N/A</c:v>
                </c:pt>
                <c:pt idx="6">
                  <c:v>#N/A</c:v>
                </c:pt>
                <c:pt idx="7">
                  <c:v>113</c:v>
                </c:pt>
                <c:pt idx="8">
                  <c:v>#N/A</c:v>
                </c:pt>
                <c:pt idx="9">
                  <c:v>#N/A</c:v>
                </c:pt>
                <c:pt idx="10">
                  <c:v>133</c:v>
                </c:pt>
                <c:pt idx="11">
                  <c:v>#N/A</c:v>
                </c:pt>
                <c:pt idx="12">
                  <c:v>#N/A</c:v>
                </c:pt>
                <c:pt idx="13">
                  <c:v>147</c:v>
                </c:pt>
                <c:pt idx="14">
                  <c:v>#N/A</c:v>
                </c:pt>
              </c:numCache>
            </c:numRef>
          </c:val>
          <c:smooth val="0"/>
          <c:extLst>
            <c:ext xmlns:c16="http://schemas.microsoft.com/office/drawing/2014/chart" uri="{C3380CC4-5D6E-409C-BE32-E72D297353CC}">
              <c16:uniqueId val="{00000008-5EB5-469C-AEC4-3AE4934AF9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3384</c:v>
                </c:pt>
                <c:pt idx="5">
                  <c:v>3402</c:v>
                </c:pt>
                <c:pt idx="8">
                  <c:v>3141</c:v>
                </c:pt>
                <c:pt idx="11">
                  <c:v>3228</c:v>
                </c:pt>
                <c:pt idx="14">
                  <c:v>3113</c:v>
                </c:pt>
              </c:numCache>
            </c:numRef>
          </c:val>
          <c:extLst>
            <c:ext xmlns:c16="http://schemas.microsoft.com/office/drawing/2014/chart" uri="{C3380CC4-5D6E-409C-BE32-E72D297353CC}">
              <c16:uniqueId val="{00000000-86A5-44D5-88EC-50DADB1E29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58</c:v>
                </c:pt>
                <c:pt idx="5">
                  <c:v>50</c:v>
                </c:pt>
                <c:pt idx="8">
                  <c:v>270</c:v>
                </c:pt>
                <c:pt idx="11">
                  <c:v>268</c:v>
                </c:pt>
                <c:pt idx="14">
                  <c:v>22</c:v>
                </c:pt>
              </c:numCache>
            </c:numRef>
          </c:val>
          <c:extLst>
            <c:ext xmlns:c16="http://schemas.microsoft.com/office/drawing/2014/chart" uri="{C3380CC4-5D6E-409C-BE32-E72D297353CC}">
              <c16:uniqueId val="{00000001-86A5-44D5-88EC-50DADB1E29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4410</c:v>
                </c:pt>
                <c:pt idx="5">
                  <c:v>3954</c:v>
                </c:pt>
                <c:pt idx="8">
                  <c:v>4406</c:v>
                </c:pt>
                <c:pt idx="11">
                  <c:v>4286</c:v>
                </c:pt>
                <c:pt idx="14">
                  <c:v>4311</c:v>
                </c:pt>
              </c:numCache>
            </c:numRef>
          </c:val>
          <c:extLst>
            <c:ext xmlns:c16="http://schemas.microsoft.com/office/drawing/2014/chart" uri="{C3380CC4-5D6E-409C-BE32-E72D297353CC}">
              <c16:uniqueId val="{00000002-86A5-44D5-88EC-50DADB1E29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A5-44D5-88EC-50DADB1E29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A5-44D5-88EC-50DADB1E29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A5-44D5-88EC-50DADB1E29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1201</c:v>
                </c:pt>
                <c:pt idx="3">
                  <c:v>1187</c:v>
                </c:pt>
                <c:pt idx="6">
                  <c:v>1199</c:v>
                </c:pt>
                <c:pt idx="9">
                  <c:v>1163</c:v>
                </c:pt>
                <c:pt idx="12">
                  <c:v>1116</c:v>
                </c:pt>
              </c:numCache>
            </c:numRef>
          </c:val>
          <c:extLst>
            <c:ext xmlns:c16="http://schemas.microsoft.com/office/drawing/2014/chart" uri="{C3380CC4-5D6E-409C-BE32-E72D297353CC}">
              <c16:uniqueId val="{00000006-86A5-44D5-88EC-50DADB1E29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123</c:v>
                </c:pt>
                <c:pt idx="3">
                  <c:v>291</c:v>
                </c:pt>
                <c:pt idx="6">
                  <c:v>285</c:v>
                </c:pt>
                <c:pt idx="9">
                  <c:v>323</c:v>
                </c:pt>
                <c:pt idx="12">
                  <c:v>296</c:v>
                </c:pt>
              </c:numCache>
            </c:numRef>
          </c:val>
          <c:extLst>
            <c:ext xmlns:c16="http://schemas.microsoft.com/office/drawing/2014/chart" uri="{C3380CC4-5D6E-409C-BE32-E72D297353CC}">
              <c16:uniqueId val="{00000007-86A5-44D5-88EC-50DADB1E29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597</c:v>
                </c:pt>
                <c:pt idx="3">
                  <c:v>566</c:v>
                </c:pt>
                <c:pt idx="6">
                  <c:v>512</c:v>
                </c:pt>
                <c:pt idx="9">
                  <c:v>450</c:v>
                </c:pt>
                <c:pt idx="12">
                  <c:v>433</c:v>
                </c:pt>
              </c:numCache>
            </c:numRef>
          </c:val>
          <c:extLst>
            <c:ext xmlns:c16="http://schemas.microsoft.com/office/drawing/2014/chart" uri="{C3380CC4-5D6E-409C-BE32-E72D297353CC}">
              <c16:uniqueId val="{00000008-86A5-44D5-88EC-50DADB1E29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6A5-44D5-88EC-50DADB1E29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3754</c:v>
                </c:pt>
                <c:pt idx="3">
                  <c:v>3744</c:v>
                </c:pt>
                <c:pt idx="6">
                  <c:v>3796</c:v>
                </c:pt>
                <c:pt idx="9">
                  <c:v>4318</c:v>
                </c:pt>
                <c:pt idx="12">
                  <c:v>4614</c:v>
                </c:pt>
              </c:numCache>
            </c:numRef>
          </c:val>
          <c:extLst>
            <c:ext xmlns:c16="http://schemas.microsoft.com/office/drawing/2014/chart" uri="{C3380CC4-5D6E-409C-BE32-E72D297353CC}">
              <c16:uniqueId val="{0000000A-86A5-44D5-88EC-50DADB1E29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6A5-44D5-88EC-50DADB1E29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1768</c:v>
                </c:pt>
                <c:pt idx="1">
                  <c:v>1948</c:v>
                </c:pt>
                <c:pt idx="2">
                  <c:v>2128</c:v>
                </c:pt>
              </c:numCache>
            </c:numRef>
          </c:val>
          <c:extLst>
            <c:ext xmlns:c16="http://schemas.microsoft.com/office/drawing/2014/chart" uri="{C3380CC4-5D6E-409C-BE32-E72D297353CC}">
              <c16:uniqueId val="{00000000-F36D-4D52-BB91-A7677AF012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379</c:v>
                </c:pt>
                <c:pt idx="1">
                  <c:v>437</c:v>
                </c:pt>
                <c:pt idx="2">
                  <c:v>437</c:v>
                </c:pt>
              </c:numCache>
            </c:numRef>
          </c:val>
          <c:extLst>
            <c:ext xmlns:c16="http://schemas.microsoft.com/office/drawing/2014/chart" uri="{C3380CC4-5D6E-409C-BE32-E72D297353CC}">
              <c16:uniqueId val="{00000001-F36D-4D52-BB91-A7677AF012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1957</c:v>
                </c:pt>
                <c:pt idx="1">
                  <c:v>1608</c:v>
                </c:pt>
                <c:pt idx="2">
                  <c:v>1116</c:v>
                </c:pt>
              </c:numCache>
            </c:numRef>
          </c:val>
          <c:extLst>
            <c:ext xmlns:c16="http://schemas.microsoft.com/office/drawing/2014/chart" uri="{C3380CC4-5D6E-409C-BE32-E72D297353CC}">
              <c16:uniqueId val="{00000002-F36D-4D52-BB91-A7677AF012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mn-ea"/>
              <a:ea typeface="+mn-ea"/>
            </a:rPr>
            <a:t>一般会計の元利償還は着実に減少しているが、令和</a:t>
          </a:r>
          <a:r>
            <a:rPr kumimoji="1" lang="en-US" altLang="ja-JP" sz="1100">
              <a:latin typeface="+mn-ea"/>
              <a:ea typeface="+mn-ea"/>
            </a:rPr>
            <a:t>5</a:t>
          </a:r>
          <a:r>
            <a:rPr kumimoji="1" lang="ja-JP" altLang="en-US" sz="1100">
              <a:latin typeface="+mn-ea"/>
              <a:ea typeface="+mn-ea"/>
            </a:rPr>
            <a:t>年度も新庁舎建設事業に係る地方債発行があるため、今後実質公債費比率は増加することが予想される。</a:t>
          </a:r>
          <a:endParaRPr kumimoji="1" lang="en-US" altLang="ja-JP" sz="1100">
            <a:latin typeface="+mn-ea"/>
            <a:ea typeface="+mn-ea"/>
          </a:endParaRPr>
        </a:p>
        <a:p>
          <a:r>
            <a:rPr kumimoji="1" lang="ja-JP" altLang="en-US" sz="1100">
              <a:latin typeface="+mn-ea"/>
              <a:ea typeface="+mn-ea"/>
            </a:rPr>
            <a:t>　ただし、増加は一時的なものと想定され、再度緩やかに減少していくよう、今後も引き続き公債費の適正管理に取り組んでいく。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mn-ea"/>
              <a:ea typeface="+mn-ea"/>
            </a:rPr>
            <a:t>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r>
            <a:rPr kumimoji="1" lang="ja-JP" altLang="en-US" sz="1100">
              <a:latin typeface="+mn-ea"/>
              <a:ea typeface="+mn-ea"/>
            </a:rPr>
            <a:t>地方債の現在高については、令和</a:t>
          </a:r>
          <a:r>
            <a:rPr kumimoji="1" lang="en-US" altLang="ja-JP" sz="1100">
              <a:latin typeface="+mn-ea"/>
              <a:ea typeface="+mn-ea"/>
            </a:rPr>
            <a:t>3</a:t>
          </a:r>
          <a:r>
            <a:rPr kumimoji="1" lang="ja-JP" altLang="en-US" sz="1100">
              <a:latin typeface="+mn-ea"/>
              <a:ea typeface="+mn-ea"/>
            </a:rPr>
            <a:t>年度に引き続き新庁舎建設事業に係る地方債を発行したため増加している。</a:t>
          </a:r>
          <a:endParaRPr kumimoji="1" lang="en-US" altLang="ja-JP" sz="1100">
            <a:latin typeface="+mn-ea"/>
            <a:ea typeface="+mn-ea"/>
          </a:endParaRPr>
        </a:p>
        <a:p>
          <a:r>
            <a:rPr lang="ja-JP" altLang="en-US" sz="1100" b="0" i="0" u="none" strike="noStrike" baseline="0">
              <a:solidFill>
                <a:schemeClr val="dk1"/>
              </a:solidFill>
              <a:latin typeface="+mn-ea"/>
              <a:ea typeface="+mn-ea"/>
              <a:cs typeface="+mn-cs"/>
            </a:rPr>
            <a:t>　令和</a:t>
          </a:r>
          <a:r>
            <a:rPr lang="en-US" altLang="ja-JP" sz="1100" b="0" i="0" u="none" strike="noStrike" baseline="0">
              <a:solidFill>
                <a:schemeClr val="dk1"/>
              </a:solidFill>
              <a:latin typeface="+mn-ea"/>
              <a:ea typeface="+mn-ea"/>
              <a:cs typeface="+mn-cs"/>
            </a:rPr>
            <a:t>5</a:t>
          </a:r>
          <a:r>
            <a:rPr lang="ja-JP" altLang="en-US" sz="1100" b="0" i="0" u="none" strike="noStrike" baseline="0">
              <a:solidFill>
                <a:schemeClr val="dk1"/>
              </a:solidFill>
              <a:latin typeface="+mn-ea"/>
              <a:ea typeface="+mn-ea"/>
              <a:cs typeface="+mn-cs"/>
            </a:rPr>
            <a:t>年度も新庁舎建設事業に係る地方債を発行するが、今後も普通交付税への算入率が有利な過疎対策事業債などを活用し、また継続して基金の積立を行い、健全な財政運営を進めていく。</a:t>
          </a:r>
          <a:endParaRPr kumimoji="1" lang="en-US" altLang="ja-JP" sz="1100">
            <a:latin typeface="+mn-ea"/>
            <a:ea typeface="+mn-ea"/>
          </a:endParaRPr>
        </a:p>
        <a:p>
          <a:r>
            <a:rPr kumimoji="1" lang="ja-JP" altLang="en-US" sz="1100">
              <a:latin typeface="+mn-ea"/>
              <a:ea typeface="+mn-ea"/>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栃木県塩谷町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財政調整積立基金残高は、歳計剰余金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億８千万円を積立てた一方で、適切な財源確保と歳出の精査により、取崩しを回避しており、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前年度より増額となっている。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特定目的金は例年予定されている事業への取崩し（ふるさと応援基金・減債基金）や基金積立（ふるさと応援基金・義務教育施設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整備基金）をしているほか、新庁舎建設事業の財源として、庁舎整備基金から４億９千３百万を取崩したことにより、基金全体としては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３億１千万円ほどの減となった。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令和５年度完成の新庁舎建設事業の財源として、財政調整積立基金は計画的な積立てと取崩しを行い、庁舎整備基金については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令和５年度で基金全額を取崩す。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基金の使途を明確化を図るために、財政調整積立基金を取り崩して個々の特定目的基金に積み立てていくことを予定している。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庁舎整備基金：新庁舎建設事業に充当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ふるさと応援基金：自然環境の維持保全事業、社会福祉・高齢者福祉事業、次世代育成・学校教育充実事業などに充当。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万円、義務教育施設整備基金に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万円を積立てた一方、ふるさと応援基金から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万円、庁舎整備基金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年度完成予定の新庁舎建設事業に充当するため、基金全額を取崩す。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義務教育施設整備基金：大規模な学校施設整備に備えて毎年度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万円を積立てているが、今後の施設整備事業実施状況により、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積立額の増額を検討する。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１億８千万を積立てた一方、適切な財源確保と歳出の精査により取崩しを回避したため、前年度より１億８千万円の増となった。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短期的には新庁舎建設事業を始めとする公共施設整備事業の財源とするため大幅な取崩しを予定しているが、長期的には災害や人口減による地方税の減収に備えるための財源として、標準財政規模の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割程度になるよう適切な運用管理に努める。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基金利子分の積立のほか、令和元年度より発生している債権の利子積立及び償却資産の取崩しがあったが、増減はなかった。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今後の金利変動等の公債償還リスクに備えるための財源として確保し、計画的に活用していく。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40ABCBC-96A0-4606-A9DE-AC5485FCD174}"/>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78F40CE-072A-4B1C-9002-C49AA6AEED3F}"/>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EBA1039-4FD5-4EE8-B823-C0D0762D6C76}"/>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482FD81-23AD-44B9-9320-EC9A119207A8}"/>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3E23E48-3793-4799-A93A-8B48D849F5C4}"/>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8B3D88D-9A00-4EC2-BA76-7448969DA39B}"/>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04E07AC-C9CC-4DB6-A744-B22F0FF675E6}"/>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440DEBB-4833-4E6A-B24E-5725329411FC}"/>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430BF9A-9327-417F-A1AD-A3ADACF5F3B4}"/>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7EB6C31-CE28-45F3-BBC8-D59E93163439}"/>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10,322
10,246
176.06
7,881,456
6,901,629
333,518
3,839,578
4,613,606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9BA728E-6A6F-4B5B-A5D4-C3FE03E8AAAD}"/>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8D6C7EA-301D-4298-95BD-B3D11D0FB418}"/>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9FE2FDB-FF7A-4F96-B9EF-4C1DBFE424B1}"/>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18C8BC4-57DB-447B-AC70-60D5644FFB58}"/>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37229E6-9A72-4A96-8999-0D732B98A371}"/>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3364004-CA50-4DA9-8D83-53334025861A}"/>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05BB6BD-2C9C-45AE-A1AC-92905FC455EE}"/>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7188873-ECEB-4BF8-A525-6D03CABFCF55}"/>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134D245-C95C-436F-896F-F1B222B4A795}"/>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FB51E0A-7284-4F22-A9B2-88FFC6132F05}"/>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3FD1AB7-566F-4EC3-898E-DF52C0DB29C3}"/>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5F59762-2149-44F3-A1A6-76A1B1B5CFDC}"/>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9F57279-8D3F-4F6D-8BE3-97C4527A9999}"/>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B3ED46D-1468-412D-848A-DA65DB773983}"/>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A69EC9C-3FB2-4A9C-A292-7102A98A95BC}"/>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9985343-D065-4C5D-8DD4-F898FD224376}"/>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1B3A5E7-F6E8-4611-B7C7-B2518C4F6CEC}"/>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D52DB3C-EEFD-4794-A8F9-BEA3E2E4ED08}"/>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4B8CDB5-C0EA-49DB-A1F8-08F7C08B5FDC}"/>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8F46D3D-B98A-4BD2-A84B-EF2B3091EC62}"/>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D9D0DA6-3D76-4C1B-9CB7-B96A4371F01B}"/>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2A2A354-E604-4537-B10F-F9AA02066341}"/>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29EA3E2-4F3E-4EC0-8FA1-EECDEB75586E}"/>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24201B6-893E-4868-A16D-92F8F7AFB953}"/>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69BC101-BBBA-4EE2-ABBC-B45CDC94B2B8}"/>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7BD1A25-9462-49C7-A4CC-01FB21FC8130}"/>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D103798-D422-4C38-8C45-F76CEB473AD4}"/>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A3BA5FC-D96A-4205-86E1-F2D6BB3B2D6E}"/>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58ED813-02C5-4157-81AE-F0BBCF39997B}"/>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CDDC5A5-2F9D-447C-AE24-133CC0D76E67}"/>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636DAED-8276-482F-A95E-8A14F63874C3}"/>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968C51C-2D82-4A49-8247-6A90C567C133}"/>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E4F12EF-0EF5-481E-8792-4D749930F467}"/>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C784AE7-2DB8-4670-AEA2-F80DF63303E9}"/>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BF8FFB7-75FD-4C44-A6D0-5456EE34489B}"/>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EF53D01-0D92-4C77-81D6-35143AB1231B}"/>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C35918A-6AA3-485F-9BDC-F129FCCF2C5A}"/>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例年全国・県平均を下回り、類似団体平均とほぼ同じく低い水準で横ばい状態である。人口減少と高齢化の影響及び町税収入の核となる産業に乏しく、歳入の</a:t>
          </a:r>
          <a:r>
            <a:rPr kumimoji="1" lang="en-US" altLang="ja-JP" sz="1300">
              <a:latin typeface="ＭＳ Ｐゴシック" panose="020B0600070205080204" pitchFamily="50" charset="-128"/>
              <a:ea typeface="ＭＳ Ｐゴシック" panose="020B0600070205080204" pitchFamily="50" charset="-128"/>
            </a:rPr>
            <a:t>28.6</a:t>
          </a:r>
          <a:r>
            <a:rPr kumimoji="1" lang="ja-JP" altLang="en-US" sz="1300">
              <a:latin typeface="ＭＳ Ｐゴシック" panose="020B0600070205080204" pitchFamily="50" charset="-128"/>
              <a:ea typeface="ＭＳ Ｐゴシック" panose="020B0600070205080204" pitchFamily="50" charset="-128"/>
            </a:rPr>
            <a:t>％を地方交付税に依存しており、県内市町と比べて財政基盤が脆弱である。職員定数管理や、行政評価の導入による事務事業の見直しを行い歳出の削減を図っている。人口減少に伴う税収減の中、より一層収納率向上など財源の確保に努め、施設の新設・更新は総合管理計画により維持管理経費の適正化を考慮した投資額を決定するなど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B0D078E-39DA-42D4-877C-972BC7F9CBC3}"/>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14826BEE-4010-49C2-9738-F4A9AEE91362}"/>
            </a:ext>
          </a:extLst>
        </xdr:cNvPr>
        <xdr:cNvCxnSpPr/>
      </xdr:nvCxnSpPr>
      <xdr:spPr>
        <a:xfrm>
          <a:off x="704850" y="7454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E3D59542-9DAD-4A8C-A8F6-C426CC5225BC}"/>
            </a:ext>
          </a:extLst>
        </xdr:cNvPr>
        <xdr:cNvSpPr txBox="1"/>
      </xdr:nvSpPr>
      <xdr:spPr>
        <a:xfrm>
          <a:off x="0" y="731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D73F7CFF-B2E4-4F4F-9325-1F242AB9EC1D}"/>
            </a:ext>
          </a:extLst>
        </xdr:cNvPr>
        <xdr:cNvCxnSpPr/>
      </xdr:nvCxnSpPr>
      <xdr:spPr>
        <a:xfrm>
          <a:off x="704850" y="7172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73B2D779-64C7-49DA-91FD-278EB43EC267}"/>
            </a:ext>
          </a:extLst>
        </xdr:cNvPr>
        <xdr:cNvSpPr txBox="1"/>
      </xdr:nvSpPr>
      <xdr:spPr>
        <a:xfrm>
          <a:off x="0" y="703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196E6312-973D-4C95-987F-725DA99A8841}"/>
            </a:ext>
          </a:extLst>
        </xdr:cNvPr>
        <xdr:cNvCxnSpPr/>
      </xdr:nvCxnSpPr>
      <xdr:spPr>
        <a:xfrm>
          <a:off x="704850" y="68834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22C56069-3388-4B96-8C61-FCA4CD87EF0A}"/>
            </a:ext>
          </a:extLst>
        </xdr:cNvPr>
        <xdr:cNvSpPr txBox="1"/>
      </xdr:nvSpPr>
      <xdr:spPr>
        <a:xfrm>
          <a:off x="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6AFA54E6-1E2A-43CE-8C31-03E267995678}"/>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FC88ACBF-F8EA-4006-908E-BE6C9FD8AE6B}"/>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7088C032-6D94-4800-BFEF-86ADC461BA23}"/>
            </a:ext>
          </a:extLst>
        </xdr:cNvPr>
        <xdr:cNvCxnSpPr/>
      </xdr:nvCxnSpPr>
      <xdr:spPr>
        <a:xfrm>
          <a:off x="704850" y="6311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2F91DEBC-7E46-438A-BEC0-A1C86C38F89D}"/>
            </a:ext>
          </a:extLst>
        </xdr:cNvPr>
        <xdr:cNvSpPr txBox="1"/>
      </xdr:nvSpPr>
      <xdr:spPr>
        <a:xfrm>
          <a:off x="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B612CA17-E997-47B4-8F66-31F61983FAF4}"/>
            </a:ext>
          </a:extLst>
        </xdr:cNvPr>
        <xdr:cNvCxnSpPr/>
      </xdr:nvCxnSpPr>
      <xdr:spPr>
        <a:xfrm>
          <a:off x="704850" y="6029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72C0A02B-962A-4131-9833-DC44A508FCFD}"/>
            </a:ext>
          </a:extLst>
        </xdr:cNvPr>
        <xdr:cNvSpPr txBox="1"/>
      </xdr:nvSpPr>
      <xdr:spPr>
        <a:xfrm>
          <a:off x="0"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ED7B8F0D-C9CC-493C-9428-277A0ABDBE6E}"/>
            </a:ext>
          </a:extLst>
        </xdr:cNvPr>
        <xdr:cNvCxnSpPr/>
      </xdr:nvCxnSpPr>
      <xdr:spPr>
        <a:xfrm>
          <a:off x="704850" y="5749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57D18141-B68B-43CE-AA7A-7F693B1CF2B2}"/>
            </a:ext>
          </a:extLst>
        </xdr:cNvPr>
        <xdr:cNvSpPr txBox="1"/>
      </xdr:nvSpPr>
      <xdr:spPr>
        <a:xfrm>
          <a:off x="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F3E1DE5-6808-40FD-9988-9CB27CA9E656}"/>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9C4DE916-45B3-4CF3-B496-A31B59961BDF}"/>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D1A0A634-8268-48FB-9941-0F79637BC00E}"/>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102BE6D5-DEC2-4D3E-AE6E-BD6F0FC2F49A}"/>
            </a:ext>
          </a:extLst>
        </xdr:cNvPr>
        <xdr:cNvCxnSpPr/>
      </xdr:nvCxnSpPr>
      <xdr:spPr>
        <a:xfrm flipV="1">
          <a:off x="4514850" y="5915025"/>
          <a:ext cx="0" cy="1371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ADDF0B7-C1A8-469D-AB40-7CBC89A3B824}"/>
            </a:ext>
          </a:extLst>
        </xdr:cNvPr>
        <xdr:cNvSpPr txBox="1"/>
      </xdr:nvSpPr>
      <xdr:spPr>
        <a:xfrm>
          <a:off x="4581525" y="72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BC4C7158-D44D-4C06-A129-5B896DA00AC3}"/>
            </a:ext>
          </a:extLst>
        </xdr:cNvPr>
        <xdr:cNvCxnSpPr/>
      </xdr:nvCxnSpPr>
      <xdr:spPr>
        <a:xfrm>
          <a:off x="4429125" y="72866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293BA932-AF09-4EB4-A49E-60FBA3E3BC60}"/>
            </a:ext>
          </a:extLst>
        </xdr:cNvPr>
        <xdr:cNvSpPr txBox="1"/>
      </xdr:nvSpPr>
      <xdr:spPr>
        <a:xfrm>
          <a:off x="4581525"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27966706-563F-4114-9972-63445B418856}"/>
            </a:ext>
          </a:extLst>
        </xdr:cNvPr>
        <xdr:cNvCxnSpPr/>
      </xdr:nvCxnSpPr>
      <xdr:spPr>
        <a:xfrm>
          <a:off x="4429125" y="59150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72" name="直線コネクタ 71">
          <a:extLst>
            <a:ext uri="{FF2B5EF4-FFF2-40B4-BE49-F238E27FC236}">
              <a16:creationId xmlns:a16="http://schemas.microsoft.com/office/drawing/2014/main" id="{F20CAD4B-786A-401E-8565-C4055F611EF8}"/>
            </a:ext>
          </a:extLst>
        </xdr:cNvPr>
        <xdr:cNvCxnSpPr/>
      </xdr:nvCxnSpPr>
      <xdr:spPr>
        <a:xfrm>
          <a:off x="3752850" y="7017808"/>
          <a:ext cx="762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a:extLst>
            <a:ext uri="{FF2B5EF4-FFF2-40B4-BE49-F238E27FC236}">
              <a16:creationId xmlns:a16="http://schemas.microsoft.com/office/drawing/2014/main" id="{764C9FEC-7D84-4BF5-BE20-CB94A21E6D2F}"/>
            </a:ext>
          </a:extLst>
        </xdr:cNvPr>
        <xdr:cNvSpPr txBox="1"/>
      </xdr:nvSpPr>
      <xdr:spPr>
        <a:xfrm>
          <a:off x="4581525" y="6965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8E238097-83CE-46A4-A154-C00677E39A84}"/>
            </a:ext>
          </a:extLst>
        </xdr:cNvPr>
        <xdr:cNvSpPr/>
      </xdr:nvSpPr>
      <xdr:spPr>
        <a:xfrm>
          <a:off x="4467225" y="69902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44979</xdr:rowOff>
    </xdr:from>
    <xdr:to>
      <xdr:col>19</xdr:col>
      <xdr:colOff>133350</xdr:colOff>
      <xdr:row>43</xdr:row>
      <xdr:rowOff>55033</xdr:rowOff>
    </xdr:to>
    <xdr:cxnSp macro="">
      <xdr:nvCxnSpPr>
        <xdr:cNvPr id="75" name="直線コネクタ 74">
          <a:extLst>
            <a:ext uri="{FF2B5EF4-FFF2-40B4-BE49-F238E27FC236}">
              <a16:creationId xmlns:a16="http://schemas.microsoft.com/office/drawing/2014/main" id="{5A195207-00BD-4F9D-8A88-CD8CB84ADFF3}"/>
            </a:ext>
          </a:extLst>
        </xdr:cNvPr>
        <xdr:cNvCxnSpPr/>
      </xdr:nvCxnSpPr>
      <xdr:spPr>
        <a:xfrm>
          <a:off x="2943225" y="7010929"/>
          <a:ext cx="809625" cy="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314ADCCB-BAB1-4313-885E-E3905FC30FFE}"/>
            </a:ext>
          </a:extLst>
        </xdr:cNvPr>
        <xdr:cNvSpPr/>
      </xdr:nvSpPr>
      <xdr:spPr>
        <a:xfrm>
          <a:off x="3705225" y="697388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a:extLst>
            <a:ext uri="{FF2B5EF4-FFF2-40B4-BE49-F238E27FC236}">
              <a16:creationId xmlns:a16="http://schemas.microsoft.com/office/drawing/2014/main" id="{C096E63D-FE23-4CF5-8FBC-001162687B5F}"/>
            </a:ext>
          </a:extLst>
        </xdr:cNvPr>
        <xdr:cNvSpPr txBox="1"/>
      </xdr:nvSpPr>
      <xdr:spPr>
        <a:xfrm>
          <a:off x="3409950" y="7066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44979</xdr:rowOff>
    </xdr:from>
    <xdr:to>
      <xdr:col>15</xdr:col>
      <xdr:colOff>82550</xdr:colOff>
      <xdr:row>43</xdr:row>
      <xdr:rowOff>44979</xdr:rowOff>
    </xdr:to>
    <xdr:cxnSp macro="">
      <xdr:nvCxnSpPr>
        <xdr:cNvPr id="78" name="直線コネクタ 77">
          <a:extLst>
            <a:ext uri="{FF2B5EF4-FFF2-40B4-BE49-F238E27FC236}">
              <a16:creationId xmlns:a16="http://schemas.microsoft.com/office/drawing/2014/main" id="{1FD839C2-C02A-44B5-9A29-6E669DDFFDA6}"/>
            </a:ext>
          </a:extLst>
        </xdr:cNvPr>
        <xdr:cNvCxnSpPr/>
      </xdr:nvCxnSpPr>
      <xdr:spPr>
        <a:xfrm>
          <a:off x="2124075" y="7010929"/>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E4A74025-111B-47BD-B372-4ACA5C88A3FF}"/>
            </a:ext>
          </a:extLst>
        </xdr:cNvPr>
        <xdr:cNvSpPr/>
      </xdr:nvSpPr>
      <xdr:spPr>
        <a:xfrm>
          <a:off x="2886075" y="697388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0" name="テキスト ボックス 79">
          <a:extLst>
            <a:ext uri="{FF2B5EF4-FFF2-40B4-BE49-F238E27FC236}">
              <a16:creationId xmlns:a16="http://schemas.microsoft.com/office/drawing/2014/main" id="{BD936A43-AC92-4541-82CF-80FBE3CF0226}"/>
            </a:ext>
          </a:extLst>
        </xdr:cNvPr>
        <xdr:cNvSpPr txBox="1"/>
      </xdr:nvSpPr>
      <xdr:spPr>
        <a:xfrm>
          <a:off x="2600325" y="706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44979</xdr:rowOff>
    </xdr:from>
    <xdr:to>
      <xdr:col>11</xdr:col>
      <xdr:colOff>31750</xdr:colOff>
      <xdr:row>43</xdr:row>
      <xdr:rowOff>55033</xdr:rowOff>
    </xdr:to>
    <xdr:cxnSp macro="">
      <xdr:nvCxnSpPr>
        <xdr:cNvPr id="81" name="直線コネクタ 80">
          <a:extLst>
            <a:ext uri="{FF2B5EF4-FFF2-40B4-BE49-F238E27FC236}">
              <a16:creationId xmlns:a16="http://schemas.microsoft.com/office/drawing/2014/main" id="{B13EABC2-5769-48CE-AE7D-8F8CFE51AFFB}"/>
            </a:ext>
          </a:extLst>
        </xdr:cNvPr>
        <xdr:cNvCxnSpPr/>
      </xdr:nvCxnSpPr>
      <xdr:spPr>
        <a:xfrm flipV="1">
          <a:off x="1333500" y="7010929"/>
          <a:ext cx="790575" cy="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93864CC9-5360-41C2-94EC-16A43BA16B77}"/>
            </a:ext>
          </a:extLst>
        </xdr:cNvPr>
        <xdr:cNvSpPr/>
      </xdr:nvSpPr>
      <xdr:spPr>
        <a:xfrm>
          <a:off x="2095500" y="69596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4CCB4E13-6038-405A-AF2F-FB3EEEADCD55}"/>
            </a:ext>
          </a:extLst>
        </xdr:cNvPr>
        <xdr:cNvSpPr txBox="1"/>
      </xdr:nvSpPr>
      <xdr:spPr>
        <a:xfrm>
          <a:off x="1781175"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3158B315-C58A-414A-81FA-DA7C2EA3AFCB}"/>
            </a:ext>
          </a:extLst>
        </xdr:cNvPr>
        <xdr:cNvSpPr/>
      </xdr:nvSpPr>
      <xdr:spPr>
        <a:xfrm>
          <a:off x="1285875" y="696330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3FCC557-F7CA-4573-8B11-F4EAF130BDC5}"/>
            </a:ext>
          </a:extLst>
        </xdr:cNvPr>
        <xdr:cNvSpPr txBox="1"/>
      </xdr:nvSpPr>
      <xdr:spPr>
        <a:xfrm>
          <a:off x="971550" y="674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E295B11-D722-424C-9866-44496DFC53BB}"/>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97E04D0-8FEF-4A47-A96D-FE8DFAE84423}"/>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4ABF2B9-7301-490D-B0D3-7BC84235E4E7}"/>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83DF355D-57D2-4C19-99A7-9D87D0A5C428}"/>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3D7ABF-6F7F-4AA3-97CF-9C805A5BE310}"/>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91" name="楕円 90">
          <a:extLst>
            <a:ext uri="{FF2B5EF4-FFF2-40B4-BE49-F238E27FC236}">
              <a16:creationId xmlns:a16="http://schemas.microsoft.com/office/drawing/2014/main" id="{B52236F3-AC4D-4A95-9C82-66ED296CCA31}"/>
            </a:ext>
          </a:extLst>
        </xdr:cNvPr>
        <xdr:cNvSpPr/>
      </xdr:nvSpPr>
      <xdr:spPr>
        <a:xfrm>
          <a:off x="4467225" y="699029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40869</xdr:rowOff>
    </xdr:from>
    <xdr:ext cx="762000" cy="259045"/>
    <xdr:sp macro="" textlink="">
      <xdr:nvSpPr>
        <xdr:cNvPr id="92" name="財政力該当値テキスト">
          <a:extLst>
            <a:ext uri="{FF2B5EF4-FFF2-40B4-BE49-F238E27FC236}">
              <a16:creationId xmlns:a16="http://schemas.microsoft.com/office/drawing/2014/main" id="{BE793315-9068-49E3-97D0-57572F9AFF9F}"/>
            </a:ext>
          </a:extLst>
        </xdr:cNvPr>
        <xdr:cNvSpPr txBox="1"/>
      </xdr:nvSpPr>
      <xdr:spPr>
        <a:xfrm>
          <a:off x="4581525" y="684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3" name="楕円 92">
          <a:extLst>
            <a:ext uri="{FF2B5EF4-FFF2-40B4-BE49-F238E27FC236}">
              <a16:creationId xmlns:a16="http://schemas.microsoft.com/office/drawing/2014/main" id="{F1CB62E7-C27F-47CC-9057-227DAB8BFBAA}"/>
            </a:ext>
          </a:extLst>
        </xdr:cNvPr>
        <xdr:cNvSpPr/>
      </xdr:nvSpPr>
      <xdr:spPr>
        <a:xfrm>
          <a:off x="3705225" y="69701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94" name="テキスト ボックス 93">
          <a:extLst>
            <a:ext uri="{FF2B5EF4-FFF2-40B4-BE49-F238E27FC236}">
              <a16:creationId xmlns:a16="http://schemas.microsoft.com/office/drawing/2014/main" id="{3F46DAC2-96AF-4E13-B649-59A9F2BC311B}"/>
            </a:ext>
          </a:extLst>
        </xdr:cNvPr>
        <xdr:cNvSpPr txBox="1"/>
      </xdr:nvSpPr>
      <xdr:spPr>
        <a:xfrm>
          <a:off x="3409950" y="6754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165629</xdr:rowOff>
    </xdr:from>
    <xdr:to>
      <xdr:col>15</xdr:col>
      <xdr:colOff>133350</xdr:colOff>
      <xdr:row>43</xdr:row>
      <xdr:rowOff>95779</xdr:rowOff>
    </xdr:to>
    <xdr:sp macro="" textlink="">
      <xdr:nvSpPr>
        <xdr:cNvPr id="95" name="楕円 94">
          <a:extLst>
            <a:ext uri="{FF2B5EF4-FFF2-40B4-BE49-F238E27FC236}">
              <a16:creationId xmlns:a16="http://schemas.microsoft.com/office/drawing/2014/main" id="{14A1B484-1E92-4545-A5E1-E727D597C5DA}"/>
            </a:ext>
          </a:extLst>
        </xdr:cNvPr>
        <xdr:cNvSpPr/>
      </xdr:nvSpPr>
      <xdr:spPr>
        <a:xfrm>
          <a:off x="2886075" y="696330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105956</xdr:rowOff>
    </xdr:from>
    <xdr:ext cx="762000" cy="259045"/>
    <xdr:sp macro="" textlink="">
      <xdr:nvSpPr>
        <xdr:cNvPr id="96" name="テキスト ボックス 95">
          <a:extLst>
            <a:ext uri="{FF2B5EF4-FFF2-40B4-BE49-F238E27FC236}">
              <a16:creationId xmlns:a16="http://schemas.microsoft.com/office/drawing/2014/main" id="{7A751BB1-B4C1-45B4-B11F-96845FA8F7B4}"/>
            </a:ext>
          </a:extLst>
        </xdr:cNvPr>
        <xdr:cNvSpPr txBox="1"/>
      </xdr:nvSpPr>
      <xdr:spPr>
        <a:xfrm>
          <a:off x="2600325" y="674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165629</xdr:rowOff>
    </xdr:from>
    <xdr:to>
      <xdr:col>11</xdr:col>
      <xdr:colOff>82550</xdr:colOff>
      <xdr:row>43</xdr:row>
      <xdr:rowOff>95779</xdr:rowOff>
    </xdr:to>
    <xdr:sp macro="" textlink="">
      <xdr:nvSpPr>
        <xdr:cNvPr id="97" name="楕円 96">
          <a:extLst>
            <a:ext uri="{FF2B5EF4-FFF2-40B4-BE49-F238E27FC236}">
              <a16:creationId xmlns:a16="http://schemas.microsoft.com/office/drawing/2014/main" id="{412443E6-C91B-4073-99EF-8829316A98A4}"/>
            </a:ext>
          </a:extLst>
        </xdr:cNvPr>
        <xdr:cNvSpPr/>
      </xdr:nvSpPr>
      <xdr:spPr>
        <a:xfrm>
          <a:off x="2095500" y="69633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80556</xdr:rowOff>
    </xdr:from>
    <xdr:ext cx="762000" cy="259045"/>
    <xdr:sp macro="" textlink="">
      <xdr:nvSpPr>
        <xdr:cNvPr id="98" name="テキスト ボックス 97">
          <a:extLst>
            <a:ext uri="{FF2B5EF4-FFF2-40B4-BE49-F238E27FC236}">
              <a16:creationId xmlns:a16="http://schemas.microsoft.com/office/drawing/2014/main" id="{D6DC362C-27F4-4C9B-BD24-C22762C839F9}"/>
            </a:ext>
          </a:extLst>
        </xdr:cNvPr>
        <xdr:cNvSpPr txBox="1"/>
      </xdr:nvSpPr>
      <xdr:spPr>
        <a:xfrm>
          <a:off x="1781175" y="704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9" name="楕円 98">
          <a:extLst>
            <a:ext uri="{FF2B5EF4-FFF2-40B4-BE49-F238E27FC236}">
              <a16:creationId xmlns:a16="http://schemas.microsoft.com/office/drawing/2014/main" id="{98D63A0E-B9DB-4118-B7D9-84A1B88CDB4A}"/>
            </a:ext>
          </a:extLst>
        </xdr:cNvPr>
        <xdr:cNvSpPr/>
      </xdr:nvSpPr>
      <xdr:spPr>
        <a:xfrm>
          <a:off x="1285875" y="697018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100" name="テキスト ボックス 99">
          <a:extLst>
            <a:ext uri="{FF2B5EF4-FFF2-40B4-BE49-F238E27FC236}">
              <a16:creationId xmlns:a16="http://schemas.microsoft.com/office/drawing/2014/main" id="{146C057E-B8FF-4D25-8BA0-1B5876EF1679}"/>
            </a:ext>
          </a:extLst>
        </xdr:cNvPr>
        <xdr:cNvSpPr txBox="1"/>
      </xdr:nvSpPr>
      <xdr:spPr>
        <a:xfrm>
          <a:off x="971550" y="705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422FAF99-3889-4CF5-920D-99E331D5F7F4}"/>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DDEFE0E7-39BE-4995-B27B-403981FEE893}"/>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A88D0809-E4AD-4A97-B9D4-E6955241749A}"/>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53B8C635-0352-4238-9E62-ACF8B52DC0AA}"/>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1AD8CAAA-E807-4CC9-9F5F-D653A37E2F08}"/>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F0F2981E-31FA-48A2-8BA8-245B800B5295}"/>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1B615922-78E5-4A36-A232-1AB1C0268529}"/>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F3BD33BD-6666-43D4-94E3-2FDDA4335BCE}"/>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1153FBE0-26A9-45A0-A79A-4F8139F04077}"/>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3549D5C1-0699-4CEC-AD31-D4C12D169589}"/>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79E4CA7D-F17A-4364-ADFF-32329815C1CE}"/>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B7948E94-C0CC-4B61-A6E3-308DB10F853E}"/>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46DB461B-D216-424E-A536-7B49390C3033}"/>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計画に基づき財政健全化を図るため予算規模を大幅に縮小し、経常的な人件費や繰出金等を削減してきた結果、全国・県・類似団体内平均を大幅に下回っている。経常経費の増加要因は障害者・子育て・高齢者支援に係る扶助費及び水道事業会計を始めとする繰出金であり、また、これまで減少要因であった公債費が、庁舎建設事業による起債の発行に伴って増加する見込みである。一方、経常一般財源は減少していくことが予想され、経常収支比率は上昇する可能性がある。経常収支比率の抑制策として、今後は経常的な物件費の削減に一層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4A29015C-E53D-4F1F-B3F2-DA9CCA8A75D9}"/>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55B16085-4C17-4D4A-B7B6-A45C4A7B3BAA}"/>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A9C8C701-A550-47F3-9064-949C247B342B}"/>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6C2FBCE7-D976-4353-A27B-D0E9FA3E68E1}"/>
            </a:ext>
          </a:extLst>
        </xdr:cNvPr>
        <xdr:cNvCxnSpPr/>
      </xdr:nvCxnSpPr>
      <xdr:spPr>
        <a:xfrm>
          <a:off x="704850"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F16B40FB-9541-48B4-B7AF-1FD3598FD611}"/>
            </a:ext>
          </a:extLst>
        </xdr:cNvPr>
        <xdr:cNvSpPr txBox="1"/>
      </xdr:nvSpPr>
      <xdr:spPr>
        <a:xfrm>
          <a:off x="0" y="1075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3A71FC4-A91D-49CA-8F16-BD780E7DA231}"/>
            </a:ext>
          </a:extLst>
        </xdr:cNvPr>
        <xdr:cNvCxnSpPr/>
      </xdr:nvCxnSpPr>
      <xdr:spPr>
        <a:xfrm>
          <a:off x="704850" y="10429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29D3F84A-FC17-4F96-963A-7F2B7FA749EC}"/>
            </a:ext>
          </a:extLst>
        </xdr:cNvPr>
        <xdr:cNvSpPr txBox="1"/>
      </xdr:nvSpPr>
      <xdr:spPr>
        <a:xfrm>
          <a:off x="0"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FF9EC62E-B3A2-4BA3-B817-32BF7D365889}"/>
            </a:ext>
          </a:extLst>
        </xdr:cNvPr>
        <xdr:cNvCxnSpPr/>
      </xdr:nvCxnSpPr>
      <xdr:spPr>
        <a:xfrm>
          <a:off x="704850" y="99726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3ADCC5B3-F7A8-4243-BFB7-D62702019D45}"/>
            </a:ext>
          </a:extLst>
        </xdr:cNvPr>
        <xdr:cNvSpPr txBox="1"/>
      </xdr:nvSpPr>
      <xdr:spPr>
        <a:xfrm>
          <a:off x="0" y="983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67F5685E-C7F3-47B3-9E39-F7290C8D9F0C}"/>
            </a:ext>
          </a:extLst>
        </xdr:cNvPr>
        <xdr:cNvCxnSpPr/>
      </xdr:nvCxnSpPr>
      <xdr:spPr>
        <a:xfrm>
          <a:off x="704850" y="95154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DCCDF115-D0D7-4BDA-B8EA-8DFBB0E597E2}"/>
            </a:ext>
          </a:extLst>
        </xdr:cNvPr>
        <xdr:cNvSpPr txBox="1"/>
      </xdr:nvSpPr>
      <xdr:spPr>
        <a:xfrm>
          <a:off x="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66C69438-CCE0-4674-84B6-87399A5E4516}"/>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23A3899C-1003-47CF-91C2-48A257F389A4}"/>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CBD08AF4-2874-429B-A725-C22A5827CB40}"/>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918EA9C7-FF92-4231-A366-2B964C4AFADD}"/>
            </a:ext>
          </a:extLst>
        </xdr:cNvPr>
        <xdr:cNvCxnSpPr/>
      </xdr:nvCxnSpPr>
      <xdr:spPr>
        <a:xfrm flipV="1">
          <a:off x="4514850" y="9724771"/>
          <a:ext cx="0" cy="96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5FEF8A78-FF0F-4CA6-9E4B-FB889E49CD02}"/>
            </a:ext>
          </a:extLst>
        </xdr:cNvPr>
        <xdr:cNvSpPr txBox="1"/>
      </xdr:nvSpPr>
      <xdr:spPr>
        <a:xfrm>
          <a:off x="4581525"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CA3EF016-8A10-4A75-9C17-9FF6597F5A96}"/>
            </a:ext>
          </a:extLst>
        </xdr:cNvPr>
        <xdr:cNvCxnSpPr/>
      </xdr:nvCxnSpPr>
      <xdr:spPr>
        <a:xfrm>
          <a:off x="4429125" y="106890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6CF91BE7-C0B9-40DA-958E-6A807EF45F4F}"/>
            </a:ext>
          </a:extLst>
        </xdr:cNvPr>
        <xdr:cNvSpPr txBox="1"/>
      </xdr:nvSpPr>
      <xdr:spPr>
        <a:xfrm>
          <a:off x="4581525" y="948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A48B6A00-5C41-420D-B23F-27569C630E7A}"/>
            </a:ext>
          </a:extLst>
        </xdr:cNvPr>
        <xdr:cNvCxnSpPr/>
      </xdr:nvCxnSpPr>
      <xdr:spPr>
        <a:xfrm>
          <a:off x="4429125" y="972477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141224</xdr:rowOff>
    </xdr:from>
    <xdr:to>
      <xdr:col>23</xdr:col>
      <xdr:colOff>133350</xdr:colOff>
      <xdr:row>60</xdr:row>
      <xdr:rowOff>146050</xdr:rowOff>
    </xdr:to>
    <xdr:cxnSp macro="">
      <xdr:nvCxnSpPr>
        <xdr:cNvPr id="133" name="直線コネクタ 132">
          <a:extLst>
            <a:ext uri="{FF2B5EF4-FFF2-40B4-BE49-F238E27FC236}">
              <a16:creationId xmlns:a16="http://schemas.microsoft.com/office/drawing/2014/main" id="{4EBA5720-8309-4F2F-B09B-B5C198CC2122}"/>
            </a:ext>
          </a:extLst>
        </xdr:cNvPr>
        <xdr:cNvCxnSpPr/>
      </xdr:nvCxnSpPr>
      <xdr:spPr>
        <a:xfrm flipV="1">
          <a:off x="3752850" y="985989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a:extLst>
            <a:ext uri="{FF2B5EF4-FFF2-40B4-BE49-F238E27FC236}">
              <a16:creationId xmlns:a16="http://schemas.microsoft.com/office/drawing/2014/main" id="{5B25E6BE-545B-4259-9D00-7FED15064417}"/>
            </a:ext>
          </a:extLst>
        </xdr:cNvPr>
        <xdr:cNvSpPr txBox="1"/>
      </xdr:nvSpPr>
      <xdr:spPr>
        <a:xfrm>
          <a:off x="4581525" y="10199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FD7289CD-F830-4FC4-8947-A3A27BF7B83E}"/>
            </a:ext>
          </a:extLst>
        </xdr:cNvPr>
        <xdr:cNvSpPr/>
      </xdr:nvSpPr>
      <xdr:spPr>
        <a:xfrm>
          <a:off x="4467225" y="1022134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133858</xdr:rowOff>
    </xdr:to>
    <xdr:cxnSp macro="">
      <xdr:nvCxnSpPr>
        <xdr:cNvPr id="136" name="直線コネクタ 135">
          <a:extLst>
            <a:ext uri="{FF2B5EF4-FFF2-40B4-BE49-F238E27FC236}">
              <a16:creationId xmlns:a16="http://schemas.microsoft.com/office/drawing/2014/main" id="{9D91CC87-36F5-4E52-A31C-160EFB50C841}"/>
            </a:ext>
          </a:extLst>
        </xdr:cNvPr>
        <xdr:cNvCxnSpPr/>
      </xdr:nvCxnSpPr>
      <xdr:spPr>
        <a:xfrm flipV="1">
          <a:off x="2943225" y="9858375"/>
          <a:ext cx="809625" cy="15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E6E2CE53-3B68-4C3C-8F44-E19F91584A39}"/>
            </a:ext>
          </a:extLst>
        </xdr:cNvPr>
        <xdr:cNvSpPr/>
      </xdr:nvSpPr>
      <xdr:spPr>
        <a:xfrm>
          <a:off x="3705225" y="1008773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2DE7FA37-A255-4E0C-A979-EC42C7950519}"/>
            </a:ext>
          </a:extLst>
        </xdr:cNvPr>
        <xdr:cNvSpPr txBox="1"/>
      </xdr:nvSpPr>
      <xdr:spPr>
        <a:xfrm>
          <a:off x="3409950" y="1018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133858</xdr:rowOff>
    </xdr:from>
    <xdr:to>
      <xdr:col>15</xdr:col>
      <xdr:colOff>82550</xdr:colOff>
      <xdr:row>62</xdr:row>
      <xdr:rowOff>136144</xdr:rowOff>
    </xdr:to>
    <xdr:cxnSp macro="">
      <xdr:nvCxnSpPr>
        <xdr:cNvPr id="139" name="直線コネクタ 138">
          <a:extLst>
            <a:ext uri="{FF2B5EF4-FFF2-40B4-BE49-F238E27FC236}">
              <a16:creationId xmlns:a16="http://schemas.microsoft.com/office/drawing/2014/main" id="{00856357-990F-4A3C-B7F7-3E34CA750024}"/>
            </a:ext>
          </a:extLst>
        </xdr:cNvPr>
        <xdr:cNvCxnSpPr/>
      </xdr:nvCxnSpPr>
      <xdr:spPr>
        <a:xfrm flipV="1">
          <a:off x="2124075" y="10011283"/>
          <a:ext cx="819150" cy="16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45163D4-9517-4F0A-8068-775DA15046A5}"/>
            </a:ext>
          </a:extLst>
        </xdr:cNvPr>
        <xdr:cNvSpPr/>
      </xdr:nvSpPr>
      <xdr:spPr>
        <a:xfrm>
          <a:off x="2886075" y="102792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41" name="テキスト ボックス 140">
          <a:extLst>
            <a:ext uri="{FF2B5EF4-FFF2-40B4-BE49-F238E27FC236}">
              <a16:creationId xmlns:a16="http://schemas.microsoft.com/office/drawing/2014/main" id="{ED92600A-75C1-4E7D-9700-DF642B333765}"/>
            </a:ext>
          </a:extLst>
        </xdr:cNvPr>
        <xdr:cNvSpPr txBox="1"/>
      </xdr:nvSpPr>
      <xdr:spPr>
        <a:xfrm>
          <a:off x="2600325"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102362</xdr:rowOff>
    </xdr:from>
    <xdr:to>
      <xdr:col>11</xdr:col>
      <xdr:colOff>31750</xdr:colOff>
      <xdr:row>62</xdr:row>
      <xdr:rowOff>136144</xdr:rowOff>
    </xdr:to>
    <xdr:cxnSp macro="">
      <xdr:nvCxnSpPr>
        <xdr:cNvPr id="142" name="直線コネクタ 141">
          <a:extLst>
            <a:ext uri="{FF2B5EF4-FFF2-40B4-BE49-F238E27FC236}">
              <a16:creationId xmlns:a16="http://schemas.microsoft.com/office/drawing/2014/main" id="{97C15019-9BD4-460D-B417-F6A15E4CF56E}"/>
            </a:ext>
          </a:extLst>
        </xdr:cNvPr>
        <xdr:cNvCxnSpPr/>
      </xdr:nvCxnSpPr>
      <xdr:spPr>
        <a:xfrm>
          <a:off x="1333500" y="10144887"/>
          <a:ext cx="790575"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9000DF7B-4DFE-4DC4-B2A2-94A004AFA245}"/>
            </a:ext>
          </a:extLst>
        </xdr:cNvPr>
        <xdr:cNvSpPr/>
      </xdr:nvSpPr>
      <xdr:spPr>
        <a:xfrm>
          <a:off x="2095500" y="1031786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4" name="テキスト ボックス 143">
          <a:extLst>
            <a:ext uri="{FF2B5EF4-FFF2-40B4-BE49-F238E27FC236}">
              <a16:creationId xmlns:a16="http://schemas.microsoft.com/office/drawing/2014/main" id="{36300636-9135-41DA-B669-CCE2471E42FF}"/>
            </a:ext>
          </a:extLst>
        </xdr:cNvPr>
        <xdr:cNvSpPr txBox="1"/>
      </xdr:nvSpPr>
      <xdr:spPr>
        <a:xfrm>
          <a:off x="1781175" y="1039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EC46DC70-1939-4A76-8F31-9CF41958D7B3}"/>
            </a:ext>
          </a:extLst>
        </xdr:cNvPr>
        <xdr:cNvSpPr/>
      </xdr:nvSpPr>
      <xdr:spPr>
        <a:xfrm>
          <a:off x="1285875" y="1031786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46" name="テキスト ボックス 145">
          <a:extLst>
            <a:ext uri="{FF2B5EF4-FFF2-40B4-BE49-F238E27FC236}">
              <a16:creationId xmlns:a16="http://schemas.microsoft.com/office/drawing/2014/main" id="{CBF6D4F5-6FDC-4CA6-9BA9-252EF32512D2}"/>
            </a:ext>
          </a:extLst>
        </xdr:cNvPr>
        <xdr:cNvSpPr txBox="1"/>
      </xdr:nvSpPr>
      <xdr:spPr>
        <a:xfrm>
          <a:off x="971550" y="1039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009E357-F69B-402A-AC66-E1F13E32F653}"/>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68C09F8-A8CF-49D9-97E5-84AA73A2CAE5}"/>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223A4CB-0A4F-4BBB-92B3-5ECAA62AD17D}"/>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05C80CD-FE1F-4FB1-BB2B-7324A419A78D}"/>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859F34FE-A997-439D-BE79-71288458FE3C}"/>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90424</xdr:rowOff>
    </xdr:from>
    <xdr:to>
      <xdr:col>23</xdr:col>
      <xdr:colOff>184150</xdr:colOff>
      <xdr:row>61</xdr:row>
      <xdr:rowOff>20574</xdr:rowOff>
    </xdr:to>
    <xdr:sp macro="" textlink="">
      <xdr:nvSpPr>
        <xdr:cNvPr id="152" name="楕円 151">
          <a:extLst>
            <a:ext uri="{FF2B5EF4-FFF2-40B4-BE49-F238E27FC236}">
              <a16:creationId xmlns:a16="http://schemas.microsoft.com/office/drawing/2014/main" id="{F1FED325-E74E-4067-98C0-82887CAE7D24}"/>
            </a:ext>
          </a:extLst>
        </xdr:cNvPr>
        <xdr:cNvSpPr/>
      </xdr:nvSpPr>
      <xdr:spPr>
        <a:xfrm>
          <a:off x="4467225" y="98027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106951</xdr:rowOff>
    </xdr:from>
    <xdr:ext cx="762000" cy="259045"/>
    <xdr:sp macro="" textlink="">
      <xdr:nvSpPr>
        <xdr:cNvPr id="153" name="財政構造の弾力性該当値テキスト">
          <a:extLst>
            <a:ext uri="{FF2B5EF4-FFF2-40B4-BE49-F238E27FC236}">
              <a16:creationId xmlns:a16="http://schemas.microsoft.com/office/drawing/2014/main" id="{973065AF-0C4D-4F9E-A717-1F92B9D90EF5}"/>
            </a:ext>
          </a:extLst>
        </xdr:cNvPr>
        <xdr:cNvSpPr txBox="1"/>
      </xdr:nvSpPr>
      <xdr:spPr>
        <a:xfrm>
          <a:off x="4581525" y="965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4" name="楕円 153">
          <a:extLst>
            <a:ext uri="{FF2B5EF4-FFF2-40B4-BE49-F238E27FC236}">
              <a16:creationId xmlns:a16="http://schemas.microsoft.com/office/drawing/2014/main" id="{0192539E-F5C1-400E-ABC6-879560A54684}"/>
            </a:ext>
          </a:extLst>
        </xdr:cNvPr>
        <xdr:cNvSpPr/>
      </xdr:nvSpPr>
      <xdr:spPr>
        <a:xfrm>
          <a:off x="3705225" y="98107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5" name="テキスト ボックス 154">
          <a:extLst>
            <a:ext uri="{FF2B5EF4-FFF2-40B4-BE49-F238E27FC236}">
              <a16:creationId xmlns:a16="http://schemas.microsoft.com/office/drawing/2014/main" id="{3FFCFDEB-C2E6-4F4D-9995-8CBAA38566EE}"/>
            </a:ext>
          </a:extLst>
        </xdr:cNvPr>
        <xdr:cNvSpPr txBox="1"/>
      </xdr:nvSpPr>
      <xdr:spPr>
        <a:xfrm>
          <a:off x="3409950" y="958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83058</xdr:rowOff>
    </xdr:from>
    <xdr:to>
      <xdr:col>15</xdr:col>
      <xdr:colOff>133350</xdr:colOff>
      <xdr:row>62</xdr:row>
      <xdr:rowOff>13208</xdr:rowOff>
    </xdr:to>
    <xdr:sp macro="" textlink="">
      <xdr:nvSpPr>
        <xdr:cNvPr id="156" name="楕円 155">
          <a:extLst>
            <a:ext uri="{FF2B5EF4-FFF2-40B4-BE49-F238E27FC236}">
              <a16:creationId xmlns:a16="http://schemas.microsoft.com/office/drawing/2014/main" id="{CED8EEEA-9152-426A-8137-484FA61391FF}"/>
            </a:ext>
          </a:extLst>
        </xdr:cNvPr>
        <xdr:cNvSpPr/>
      </xdr:nvSpPr>
      <xdr:spPr>
        <a:xfrm>
          <a:off x="2886075" y="996365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23385</xdr:rowOff>
    </xdr:from>
    <xdr:ext cx="762000" cy="259045"/>
    <xdr:sp macro="" textlink="">
      <xdr:nvSpPr>
        <xdr:cNvPr id="157" name="テキスト ボックス 156">
          <a:extLst>
            <a:ext uri="{FF2B5EF4-FFF2-40B4-BE49-F238E27FC236}">
              <a16:creationId xmlns:a16="http://schemas.microsoft.com/office/drawing/2014/main" id="{78C1CAC1-DD82-43E0-923A-7FE55A8EECB1}"/>
            </a:ext>
          </a:extLst>
        </xdr:cNvPr>
        <xdr:cNvSpPr txBox="1"/>
      </xdr:nvSpPr>
      <xdr:spPr>
        <a:xfrm>
          <a:off x="2600325" y="974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85344</xdr:rowOff>
    </xdr:from>
    <xdr:to>
      <xdr:col>11</xdr:col>
      <xdr:colOff>82550</xdr:colOff>
      <xdr:row>63</xdr:row>
      <xdr:rowOff>15494</xdr:rowOff>
    </xdr:to>
    <xdr:sp macro="" textlink="">
      <xdr:nvSpPr>
        <xdr:cNvPr id="158" name="楕円 157">
          <a:extLst>
            <a:ext uri="{FF2B5EF4-FFF2-40B4-BE49-F238E27FC236}">
              <a16:creationId xmlns:a16="http://schemas.microsoft.com/office/drawing/2014/main" id="{769CD8AB-0079-4325-AE84-FDC1D613910F}"/>
            </a:ext>
          </a:extLst>
        </xdr:cNvPr>
        <xdr:cNvSpPr/>
      </xdr:nvSpPr>
      <xdr:spPr>
        <a:xfrm>
          <a:off x="2095500" y="1012786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25671</xdr:rowOff>
    </xdr:from>
    <xdr:ext cx="762000" cy="259045"/>
    <xdr:sp macro="" textlink="">
      <xdr:nvSpPr>
        <xdr:cNvPr id="159" name="テキスト ボックス 158">
          <a:extLst>
            <a:ext uri="{FF2B5EF4-FFF2-40B4-BE49-F238E27FC236}">
              <a16:creationId xmlns:a16="http://schemas.microsoft.com/office/drawing/2014/main" id="{C235E2B1-D636-4D3F-9F42-180CF341D4B0}"/>
            </a:ext>
          </a:extLst>
        </xdr:cNvPr>
        <xdr:cNvSpPr txBox="1"/>
      </xdr:nvSpPr>
      <xdr:spPr>
        <a:xfrm>
          <a:off x="1781175"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60" name="楕円 159">
          <a:extLst>
            <a:ext uri="{FF2B5EF4-FFF2-40B4-BE49-F238E27FC236}">
              <a16:creationId xmlns:a16="http://schemas.microsoft.com/office/drawing/2014/main" id="{908ED22C-4BDE-4BF2-B213-71086C0EEDF6}"/>
            </a:ext>
          </a:extLst>
        </xdr:cNvPr>
        <xdr:cNvSpPr/>
      </xdr:nvSpPr>
      <xdr:spPr>
        <a:xfrm>
          <a:off x="1285875" y="10087737"/>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163339</xdr:rowOff>
    </xdr:from>
    <xdr:ext cx="762000" cy="259045"/>
    <xdr:sp macro="" textlink="">
      <xdr:nvSpPr>
        <xdr:cNvPr id="161" name="テキスト ボックス 160">
          <a:extLst>
            <a:ext uri="{FF2B5EF4-FFF2-40B4-BE49-F238E27FC236}">
              <a16:creationId xmlns:a16="http://schemas.microsoft.com/office/drawing/2014/main" id="{D49E9182-7715-428D-8824-43D94817CD8E}"/>
            </a:ext>
          </a:extLst>
        </xdr:cNvPr>
        <xdr:cNvSpPr txBox="1"/>
      </xdr:nvSpPr>
      <xdr:spPr>
        <a:xfrm>
          <a:off x="971550" y="987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479DFEA6-260E-4EBD-911E-DFA37D170D4D}"/>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56B7E6A-2F11-4312-8B60-6B836B6CB98F}"/>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B0B44A0E-FB0E-4781-A42F-7BA1ACDEAB01}"/>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ED758714-D0BC-4640-B533-DA7BF2FFAD75}"/>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3CE596C5-6C55-4954-8386-0663E92F3FF9}"/>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8C27589C-E45F-49F8-8F0B-BDFC69F4787C}"/>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F7EC8B58-4F77-4C50-90D4-B4BF5EA5B6C8}"/>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2E499F6B-D169-45D7-BD7A-68AFC4A0B449}"/>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EFCDAECC-1C6E-4919-BB6E-6F9141F1EC9A}"/>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26459226-3CFA-426A-9418-50518BC80D91}"/>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DDB07142-97BD-437E-9CD4-0B16C06149E2}"/>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F5D4C43F-A9B8-4C11-8A29-3037A1966180}"/>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BC7118E2-4959-4BC2-8998-115C24D66C30}"/>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類似団体平均とほぼ同等となっているが、全国・県平均を大幅に上回っている。</a:t>
          </a:r>
        </a:p>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の増加により今後も増加する見込みである。物件費については、新型ｺﾛﾅｳｲﾙｽﾜｸﾁﾝ接種事業の業務委託が減少しており、今後も職員数の適正管理や効果的な業務委託により、双方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565AFFD7-74CD-46E8-8F43-67A48C6542D3}"/>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2CFCB522-31DE-449A-A624-255A304FFE6F}"/>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F3644706-9EB8-48C0-898D-4A24DAFE6C27}"/>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261EF2DF-B486-4C17-B41E-B47E4505FF93}"/>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1A6C38C1-892B-4E9B-8899-78705198DCD6}"/>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79A80B9-DCCB-405A-9061-0A33580A9937}"/>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269E103C-80BE-4140-9486-FE972DC53C3E}"/>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7D60B5A0-4585-4E08-A4B2-AB3CBA6E2970}"/>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576A75FA-0B20-4CF4-8DB8-C0B6AC91A77F}"/>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2CE06F57-8928-47BB-965B-DE0D0AE3439B}"/>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D50EE7AE-14DD-4289-88F5-E7E558971E05}"/>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5B4E7219-98CE-401F-B769-E8632F3B50CA}"/>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EE7111B5-1E97-4DAB-93C2-72834652F6C4}"/>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868197BC-47C1-4A3D-A3E7-CF67F2EF1E83}"/>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C50D7CDB-3E14-4623-9F07-D6882772F0B5}"/>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D18872E7-C06F-45B1-B41C-D548A6697082}"/>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4148A124-1DB5-48D0-98D5-79C9EA7048C5}"/>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AEAE37E5-C627-4618-8B67-34D422DB7C7E}"/>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D04CD0F2-C26C-471E-8B00-0F13095EED07}"/>
            </a:ext>
          </a:extLst>
        </xdr:cNvPr>
        <xdr:cNvCxnSpPr/>
      </xdr:nvCxnSpPr>
      <xdr:spPr>
        <a:xfrm flipV="1">
          <a:off x="4514850" y="13113280"/>
          <a:ext cx="0" cy="1401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C1ED5A40-AAC0-4672-8CEB-88EF2A7CD23E}"/>
            </a:ext>
          </a:extLst>
        </xdr:cNvPr>
        <xdr:cNvSpPr txBox="1"/>
      </xdr:nvSpPr>
      <xdr:spPr>
        <a:xfrm>
          <a:off x="4581525" y="1449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1C7D0FCF-9A09-42C0-9879-EDF8146DB914}"/>
            </a:ext>
          </a:extLst>
        </xdr:cNvPr>
        <xdr:cNvCxnSpPr/>
      </xdr:nvCxnSpPr>
      <xdr:spPr>
        <a:xfrm>
          <a:off x="4429125" y="145152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22905ED9-9547-4DEF-AB87-586D8C89C679}"/>
            </a:ext>
          </a:extLst>
        </xdr:cNvPr>
        <xdr:cNvSpPr txBox="1"/>
      </xdr:nvSpPr>
      <xdr:spPr>
        <a:xfrm>
          <a:off x="4581525" y="1287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97258ACC-BF57-4096-AAD6-06637DA85150}"/>
            </a:ext>
          </a:extLst>
        </xdr:cNvPr>
        <xdr:cNvCxnSpPr/>
      </xdr:nvCxnSpPr>
      <xdr:spPr>
        <a:xfrm>
          <a:off x="4429125" y="131132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57330</xdr:rowOff>
    </xdr:from>
    <xdr:to>
      <xdr:col>23</xdr:col>
      <xdr:colOff>133350</xdr:colOff>
      <xdr:row>82</xdr:row>
      <xdr:rowOff>70433</xdr:rowOff>
    </xdr:to>
    <xdr:cxnSp macro="">
      <xdr:nvCxnSpPr>
        <xdr:cNvPr id="198" name="直線コネクタ 197">
          <a:extLst>
            <a:ext uri="{FF2B5EF4-FFF2-40B4-BE49-F238E27FC236}">
              <a16:creationId xmlns:a16="http://schemas.microsoft.com/office/drawing/2014/main" id="{AAE17E18-F231-4797-9D70-10BFF42A78FF}"/>
            </a:ext>
          </a:extLst>
        </xdr:cNvPr>
        <xdr:cNvCxnSpPr/>
      </xdr:nvCxnSpPr>
      <xdr:spPr>
        <a:xfrm>
          <a:off x="3752850" y="13335180"/>
          <a:ext cx="762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34BB8670-9807-443A-9129-C8C701C9D0E4}"/>
            </a:ext>
          </a:extLst>
        </xdr:cNvPr>
        <xdr:cNvSpPr txBox="1"/>
      </xdr:nvSpPr>
      <xdr:spPr>
        <a:xfrm>
          <a:off x="4581525" y="132791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5D77FEA-F27A-446A-90F7-2CD99B3FA30B}"/>
            </a:ext>
          </a:extLst>
        </xdr:cNvPr>
        <xdr:cNvSpPr/>
      </xdr:nvSpPr>
      <xdr:spPr>
        <a:xfrm>
          <a:off x="4467225" y="133038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32176</xdr:rowOff>
    </xdr:from>
    <xdr:to>
      <xdr:col>19</xdr:col>
      <xdr:colOff>133350</xdr:colOff>
      <xdr:row>82</xdr:row>
      <xdr:rowOff>57330</xdr:rowOff>
    </xdr:to>
    <xdr:cxnSp macro="">
      <xdr:nvCxnSpPr>
        <xdr:cNvPr id="201" name="直線コネクタ 200">
          <a:extLst>
            <a:ext uri="{FF2B5EF4-FFF2-40B4-BE49-F238E27FC236}">
              <a16:creationId xmlns:a16="http://schemas.microsoft.com/office/drawing/2014/main" id="{4686FF1C-390E-4DD4-9EDE-143ACE9A8506}"/>
            </a:ext>
          </a:extLst>
        </xdr:cNvPr>
        <xdr:cNvCxnSpPr/>
      </xdr:nvCxnSpPr>
      <xdr:spPr>
        <a:xfrm>
          <a:off x="2943225" y="13306851"/>
          <a:ext cx="809625" cy="2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59ABADCD-49A7-4754-BD64-31DD7792C54B}"/>
            </a:ext>
          </a:extLst>
        </xdr:cNvPr>
        <xdr:cNvSpPr/>
      </xdr:nvSpPr>
      <xdr:spPr>
        <a:xfrm>
          <a:off x="3705225" y="132793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8C8B2AFE-E848-4979-B1AB-457D6BB77133}"/>
            </a:ext>
          </a:extLst>
        </xdr:cNvPr>
        <xdr:cNvSpPr txBox="1"/>
      </xdr:nvSpPr>
      <xdr:spPr>
        <a:xfrm>
          <a:off x="3409950" y="13057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114618</xdr:rowOff>
    </xdr:from>
    <xdr:to>
      <xdr:col>15</xdr:col>
      <xdr:colOff>82550</xdr:colOff>
      <xdr:row>82</xdr:row>
      <xdr:rowOff>32176</xdr:rowOff>
    </xdr:to>
    <xdr:cxnSp macro="">
      <xdr:nvCxnSpPr>
        <xdr:cNvPr id="204" name="直線コネクタ 203">
          <a:extLst>
            <a:ext uri="{FF2B5EF4-FFF2-40B4-BE49-F238E27FC236}">
              <a16:creationId xmlns:a16="http://schemas.microsoft.com/office/drawing/2014/main" id="{DB8D866A-FA60-41DF-A780-DFA4F4037F1B}"/>
            </a:ext>
          </a:extLst>
        </xdr:cNvPr>
        <xdr:cNvCxnSpPr/>
      </xdr:nvCxnSpPr>
      <xdr:spPr>
        <a:xfrm>
          <a:off x="2124075" y="13230543"/>
          <a:ext cx="819150" cy="7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4B7FD2D6-81C5-48E1-9181-210388ACE0F2}"/>
            </a:ext>
          </a:extLst>
        </xdr:cNvPr>
        <xdr:cNvSpPr/>
      </xdr:nvSpPr>
      <xdr:spPr>
        <a:xfrm>
          <a:off x="2886075" y="1324225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BECFC42C-8D0D-4E6C-917D-8759ABC71DB5}"/>
            </a:ext>
          </a:extLst>
        </xdr:cNvPr>
        <xdr:cNvSpPr txBox="1"/>
      </xdr:nvSpPr>
      <xdr:spPr>
        <a:xfrm>
          <a:off x="2600325" y="130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55939</xdr:rowOff>
    </xdr:from>
    <xdr:to>
      <xdr:col>11</xdr:col>
      <xdr:colOff>31750</xdr:colOff>
      <xdr:row>81</xdr:row>
      <xdr:rowOff>114618</xdr:rowOff>
    </xdr:to>
    <xdr:cxnSp macro="">
      <xdr:nvCxnSpPr>
        <xdr:cNvPr id="207" name="直線コネクタ 206">
          <a:extLst>
            <a:ext uri="{FF2B5EF4-FFF2-40B4-BE49-F238E27FC236}">
              <a16:creationId xmlns:a16="http://schemas.microsoft.com/office/drawing/2014/main" id="{295E725F-1A50-4997-BFFC-D1256AEB43FE}"/>
            </a:ext>
          </a:extLst>
        </xdr:cNvPr>
        <xdr:cNvCxnSpPr/>
      </xdr:nvCxnSpPr>
      <xdr:spPr>
        <a:xfrm>
          <a:off x="1333500" y="13171864"/>
          <a:ext cx="790575" cy="5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D9372B11-D010-449C-9EF7-00A5FB697E3A}"/>
            </a:ext>
          </a:extLst>
        </xdr:cNvPr>
        <xdr:cNvSpPr/>
      </xdr:nvSpPr>
      <xdr:spPr>
        <a:xfrm>
          <a:off x="2095500" y="1321951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9B8FA05D-3BF4-4498-819D-342BA7F75B16}"/>
            </a:ext>
          </a:extLst>
        </xdr:cNvPr>
        <xdr:cNvSpPr txBox="1"/>
      </xdr:nvSpPr>
      <xdr:spPr>
        <a:xfrm>
          <a:off x="1781175" y="1329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B82C4DD3-AE64-43E4-8767-95EF909A52D7}"/>
            </a:ext>
          </a:extLst>
        </xdr:cNvPr>
        <xdr:cNvSpPr/>
      </xdr:nvSpPr>
      <xdr:spPr>
        <a:xfrm>
          <a:off x="1285875" y="1317967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A0D56099-A59E-4896-AF9B-48AC40F8E1F8}"/>
            </a:ext>
          </a:extLst>
        </xdr:cNvPr>
        <xdr:cNvSpPr txBox="1"/>
      </xdr:nvSpPr>
      <xdr:spPr>
        <a:xfrm>
          <a:off x="971550" y="1325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22CBE1D-12F2-410E-BBC4-6143D0ACB03F}"/>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3256CF5-D020-407F-9368-3257A061F48D}"/>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36283D9-0940-4E0A-8A54-61BE5559C44E}"/>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C2344217-7190-417E-ACE1-21E2215458CF}"/>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80C00448-2A51-43B0-BB09-07A74CC1AE50}"/>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19633</xdr:rowOff>
    </xdr:from>
    <xdr:to>
      <xdr:col>23</xdr:col>
      <xdr:colOff>184150</xdr:colOff>
      <xdr:row>82</xdr:row>
      <xdr:rowOff>121233</xdr:rowOff>
    </xdr:to>
    <xdr:sp macro="" textlink="">
      <xdr:nvSpPr>
        <xdr:cNvPr id="217" name="楕円 216">
          <a:extLst>
            <a:ext uri="{FF2B5EF4-FFF2-40B4-BE49-F238E27FC236}">
              <a16:creationId xmlns:a16="http://schemas.microsoft.com/office/drawing/2014/main" id="{0202EFAA-7085-454B-9F77-859434297E22}"/>
            </a:ext>
          </a:extLst>
        </xdr:cNvPr>
        <xdr:cNvSpPr/>
      </xdr:nvSpPr>
      <xdr:spPr>
        <a:xfrm>
          <a:off x="4467225" y="1329748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36160</xdr:rowOff>
    </xdr:from>
    <xdr:ext cx="762000" cy="259045"/>
    <xdr:sp macro="" textlink="">
      <xdr:nvSpPr>
        <xdr:cNvPr id="218" name="人件費・物件費等の状況該当値テキスト">
          <a:extLst>
            <a:ext uri="{FF2B5EF4-FFF2-40B4-BE49-F238E27FC236}">
              <a16:creationId xmlns:a16="http://schemas.microsoft.com/office/drawing/2014/main" id="{1FD53FD1-9D2B-4043-9397-8017CED13304}"/>
            </a:ext>
          </a:extLst>
        </xdr:cNvPr>
        <xdr:cNvSpPr txBox="1"/>
      </xdr:nvSpPr>
      <xdr:spPr>
        <a:xfrm>
          <a:off x="4581525" y="1315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6530</xdr:rowOff>
    </xdr:from>
    <xdr:to>
      <xdr:col>19</xdr:col>
      <xdr:colOff>184150</xdr:colOff>
      <xdr:row>82</xdr:row>
      <xdr:rowOff>108130</xdr:rowOff>
    </xdr:to>
    <xdr:sp macro="" textlink="">
      <xdr:nvSpPr>
        <xdr:cNvPr id="219" name="楕円 218">
          <a:extLst>
            <a:ext uri="{FF2B5EF4-FFF2-40B4-BE49-F238E27FC236}">
              <a16:creationId xmlns:a16="http://schemas.microsoft.com/office/drawing/2014/main" id="{820DEFA4-CFF9-4AD4-AD62-8CE000EC962B}"/>
            </a:ext>
          </a:extLst>
        </xdr:cNvPr>
        <xdr:cNvSpPr/>
      </xdr:nvSpPr>
      <xdr:spPr>
        <a:xfrm>
          <a:off x="3705225" y="132875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92907</xdr:rowOff>
    </xdr:from>
    <xdr:ext cx="736600" cy="259045"/>
    <xdr:sp macro="" textlink="">
      <xdr:nvSpPr>
        <xdr:cNvPr id="220" name="テキスト ボックス 219">
          <a:extLst>
            <a:ext uri="{FF2B5EF4-FFF2-40B4-BE49-F238E27FC236}">
              <a16:creationId xmlns:a16="http://schemas.microsoft.com/office/drawing/2014/main" id="{EAA37FE5-2B2C-4580-82A9-EF96A31DAA0E}"/>
            </a:ext>
          </a:extLst>
        </xdr:cNvPr>
        <xdr:cNvSpPr txBox="1"/>
      </xdr:nvSpPr>
      <xdr:spPr>
        <a:xfrm>
          <a:off x="3409950" y="13370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152826</xdr:rowOff>
    </xdr:from>
    <xdr:to>
      <xdr:col>15</xdr:col>
      <xdr:colOff>133350</xdr:colOff>
      <xdr:row>82</xdr:row>
      <xdr:rowOff>82976</xdr:rowOff>
    </xdr:to>
    <xdr:sp macro="" textlink="">
      <xdr:nvSpPr>
        <xdr:cNvPr id="221" name="楕円 220">
          <a:extLst>
            <a:ext uri="{FF2B5EF4-FFF2-40B4-BE49-F238E27FC236}">
              <a16:creationId xmlns:a16="http://schemas.microsoft.com/office/drawing/2014/main" id="{691A0733-4038-4C11-83DE-27FBBF6502C0}"/>
            </a:ext>
          </a:extLst>
        </xdr:cNvPr>
        <xdr:cNvSpPr/>
      </xdr:nvSpPr>
      <xdr:spPr>
        <a:xfrm>
          <a:off x="2886075" y="1326875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67753</xdr:rowOff>
    </xdr:from>
    <xdr:ext cx="762000" cy="259045"/>
    <xdr:sp macro="" textlink="">
      <xdr:nvSpPr>
        <xdr:cNvPr id="222" name="テキスト ボックス 221">
          <a:extLst>
            <a:ext uri="{FF2B5EF4-FFF2-40B4-BE49-F238E27FC236}">
              <a16:creationId xmlns:a16="http://schemas.microsoft.com/office/drawing/2014/main" id="{1F713976-933C-4007-9503-5A51EEFF0FC4}"/>
            </a:ext>
          </a:extLst>
        </xdr:cNvPr>
        <xdr:cNvSpPr txBox="1"/>
      </xdr:nvSpPr>
      <xdr:spPr>
        <a:xfrm>
          <a:off x="2600325" y="1334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63818</xdr:rowOff>
    </xdr:from>
    <xdr:to>
      <xdr:col>11</xdr:col>
      <xdr:colOff>82550</xdr:colOff>
      <xdr:row>81</xdr:row>
      <xdr:rowOff>165418</xdr:rowOff>
    </xdr:to>
    <xdr:sp macro="" textlink="">
      <xdr:nvSpPr>
        <xdr:cNvPr id="223" name="楕円 222">
          <a:extLst>
            <a:ext uri="{FF2B5EF4-FFF2-40B4-BE49-F238E27FC236}">
              <a16:creationId xmlns:a16="http://schemas.microsoft.com/office/drawing/2014/main" id="{D60984FF-3BF2-47D6-87BD-03614FF79E7F}"/>
            </a:ext>
          </a:extLst>
        </xdr:cNvPr>
        <xdr:cNvSpPr/>
      </xdr:nvSpPr>
      <xdr:spPr>
        <a:xfrm>
          <a:off x="2095500" y="131829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4145</xdr:rowOff>
    </xdr:from>
    <xdr:ext cx="762000" cy="259045"/>
    <xdr:sp macro="" textlink="">
      <xdr:nvSpPr>
        <xdr:cNvPr id="224" name="テキスト ボックス 223">
          <a:extLst>
            <a:ext uri="{FF2B5EF4-FFF2-40B4-BE49-F238E27FC236}">
              <a16:creationId xmlns:a16="http://schemas.microsoft.com/office/drawing/2014/main" id="{4F7ACE21-59C6-4350-A023-3BFFACC37409}"/>
            </a:ext>
          </a:extLst>
        </xdr:cNvPr>
        <xdr:cNvSpPr txBox="1"/>
      </xdr:nvSpPr>
      <xdr:spPr>
        <a:xfrm>
          <a:off x="1781175" y="1296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5139</xdr:rowOff>
    </xdr:from>
    <xdr:to>
      <xdr:col>7</xdr:col>
      <xdr:colOff>31750</xdr:colOff>
      <xdr:row>81</xdr:row>
      <xdr:rowOff>106739</xdr:rowOff>
    </xdr:to>
    <xdr:sp macro="" textlink="">
      <xdr:nvSpPr>
        <xdr:cNvPr id="225" name="楕円 224">
          <a:extLst>
            <a:ext uri="{FF2B5EF4-FFF2-40B4-BE49-F238E27FC236}">
              <a16:creationId xmlns:a16="http://schemas.microsoft.com/office/drawing/2014/main" id="{F9FADC2B-4BAE-4D82-8D55-694F96381F88}"/>
            </a:ext>
          </a:extLst>
        </xdr:cNvPr>
        <xdr:cNvSpPr/>
      </xdr:nvSpPr>
      <xdr:spPr>
        <a:xfrm>
          <a:off x="1285875" y="1312423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116916</xdr:rowOff>
    </xdr:from>
    <xdr:ext cx="762000" cy="259045"/>
    <xdr:sp macro="" textlink="">
      <xdr:nvSpPr>
        <xdr:cNvPr id="226" name="テキスト ボックス 225">
          <a:extLst>
            <a:ext uri="{FF2B5EF4-FFF2-40B4-BE49-F238E27FC236}">
              <a16:creationId xmlns:a16="http://schemas.microsoft.com/office/drawing/2014/main" id="{0FAAEFA8-425A-4FBF-8A4F-48C696A9F412}"/>
            </a:ext>
          </a:extLst>
        </xdr:cNvPr>
        <xdr:cNvSpPr txBox="1"/>
      </xdr:nvSpPr>
      <xdr:spPr>
        <a:xfrm>
          <a:off x="971550" y="1290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F59F0DD-C19A-41BE-A025-6F93FECD9BC7}"/>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9D34527B-64B8-429F-8FB9-34D396F54400}"/>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90C7B2D9-7EA6-4819-BC9F-4FB177D51B64}"/>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98865A0E-D6D2-4554-B046-09302CD23C81}"/>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40B53B7D-71E1-490F-B0FF-4DB49CCAE65D}"/>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6BFC820D-B057-4BB8-9ADC-EE73A8D62717}"/>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A2AA0DBE-C64E-458E-B9D4-ADD0EFE57B2C}"/>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E02B0532-F79E-49A0-AD30-2362DE48A914}"/>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9F273FDA-7292-4A9B-916B-D5108A918DB0}"/>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FD9BAE92-451E-4F57-84CE-015A05674BDF}"/>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CAFD27A3-2211-481D-A009-D00802118753}"/>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898BFF8C-BD80-47F9-8BF4-5D64C5A2FFA6}"/>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E043D1AB-CE2E-4ABD-8482-CF9AEBBF0B80}"/>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給与については、住民の理解と支持が得られる給与制度・運用・水準等の適正化が求められていることから、職務や能力、実績が反映できる人事評価制度を導入しており、今後も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E6330D8A-2262-4859-80C6-C554D658FADA}"/>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76C74656-5F21-43F7-A922-6C280395A73B}"/>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951E7DD4-2B36-4590-B814-62789351BAC0}"/>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C76CBD4B-E1A6-421B-AFB7-7C044888F95A}"/>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BC88E16A-D776-47FC-9005-912631660E63}"/>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293DCBBA-7BB1-4113-B32C-D0D948001B8A}"/>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182E25D8-F796-4ED3-A056-32BB8DAA92AB}"/>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A6CADA81-4C38-427E-BC67-FC829FCE2052}"/>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198E078C-D456-4822-8DA9-2D75C6D344C7}"/>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727625A7-D366-4002-B463-FC662D78157F}"/>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B9E60BA8-1005-4642-85A6-F054A617A208}"/>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3CBCF697-D198-4A01-BE98-F814E353A7E5}"/>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A12AC105-A732-4086-82D8-A61B21EA07E5}"/>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D450D651-847B-4999-9792-55DF63DEB19F}"/>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12E93A6B-D81A-4623-B163-F116B5FFFEAB}"/>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17A06CA7-3B4D-41E3-BE49-16C86F88ADBC}"/>
            </a:ext>
          </a:extLst>
        </xdr:cNvPr>
        <xdr:cNvCxnSpPr/>
      </xdr:nvCxnSpPr>
      <xdr:spPr>
        <a:xfrm flipV="1">
          <a:off x="15478125" y="12981870"/>
          <a:ext cx="0" cy="15899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D34C6F10-6FBD-4001-AD9F-FE1CE5EF6E9A}"/>
            </a:ext>
          </a:extLst>
        </xdr:cNvPr>
        <xdr:cNvSpPr txBox="1"/>
      </xdr:nvSpPr>
      <xdr:spPr>
        <a:xfrm>
          <a:off x="15563850" y="1454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4708D8DB-CCAD-4002-800D-238AF19CFF62}"/>
            </a:ext>
          </a:extLst>
        </xdr:cNvPr>
        <xdr:cNvCxnSpPr/>
      </xdr:nvCxnSpPr>
      <xdr:spPr>
        <a:xfrm>
          <a:off x="15401925" y="145718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6105C4BA-3A68-44D6-A7D0-45973389542F}"/>
            </a:ext>
          </a:extLst>
        </xdr:cNvPr>
        <xdr:cNvSpPr txBox="1"/>
      </xdr:nvSpPr>
      <xdr:spPr>
        <a:xfrm>
          <a:off x="15563850" y="1274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35BF7655-B308-46E2-8D37-C77B5FDBC23D}"/>
            </a:ext>
          </a:extLst>
        </xdr:cNvPr>
        <xdr:cNvCxnSpPr/>
      </xdr:nvCxnSpPr>
      <xdr:spPr>
        <a:xfrm>
          <a:off x="15401925" y="129818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47978</xdr:rowOff>
    </xdr:from>
    <xdr:to>
      <xdr:col>81</xdr:col>
      <xdr:colOff>44450</xdr:colOff>
      <xdr:row>86</xdr:row>
      <xdr:rowOff>61384</xdr:rowOff>
    </xdr:to>
    <xdr:cxnSp macro="">
      <xdr:nvCxnSpPr>
        <xdr:cNvPr id="260" name="直線コネクタ 259">
          <a:extLst>
            <a:ext uri="{FF2B5EF4-FFF2-40B4-BE49-F238E27FC236}">
              <a16:creationId xmlns:a16="http://schemas.microsoft.com/office/drawing/2014/main" id="{A26BBD59-D55C-4410-9909-F7E108F340F9}"/>
            </a:ext>
          </a:extLst>
        </xdr:cNvPr>
        <xdr:cNvCxnSpPr/>
      </xdr:nvCxnSpPr>
      <xdr:spPr>
        <a:xfrm flipV="1">
          <a:off x="14716125" y="13970353"/>
          <a:ext cx="762000" cy="1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3567E103-B7BF-44A8-88B8-464D08337617}"/>
            </a:ext>
          </a:extLst>
        </xdr:cNvPr>
        <xdr:cNvSpPr txBox="1"/>
      </xdr:nvSpPr>
      <xdr:spPr>
        <a:xfrm>
          <a:off x="15563850" y="1370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4A6728EA-21E5-45CE-AE3F-F4AA536C9B11}"/>
            </a:ext>
          </a:extLst>
        </xdr:cNvPr>
        <xdr:cNvSpPr/>
      </xdr:nvSpPr>
      <xdr:spPr>
        <a:xfrm>
          <a:off x="15430500" y="138486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61384</xdr:rowOff>
    </xdr:to>
    <xdr:cxnSp macro="">
      <xdr:nvCxnSpPr>
        <xdr:cNvPr id="263" name="直線コネクタ 262">
          <a:extLst>
            <a:ext uri="{FF2B5EF4-FFF2-40B4-BE49-F238E27FC236}">
              <a16:creationId xmlns:a16="http://schemas.microsoft.com/office/drawing/2014/main" id="{9D1FEA8D-E7A0-4AA6-BBB5-20072C994FFF}"/>
            </a:ext>
          </a:extLst>
        </xdr:cNvPr>
        <xdr:cNvCxnSpPr/>
      </xdr:nvCxnSpPr>
      <xdr:spPr>
        <a:xfrm>
          <a:off x="13906500" y="13926255"/>
          <a:ext cx="809625" cy="6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B78D3C45-D9B7-4FC0-BB11-5BE5F5464A40}"/>
            </a:ext>
          </a:extLst>
        </xdr:cNvPr>
        <xdr:cNvSpPr/>
      </xdr:nvSpPr>
      <xdr:spPr>
        <a:xfrm>
          <a:off x="14668500" y="138384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0A0D2F87-698C-4504-88C0-8D8165D31012}"/>
            </a:ext>
          </a:extLst>
        </xdr:cNvPr>
        <xdr:cNvSpPr txBox="1"/>
      </xdr:nvSpPr>
      <xdr:spPr>
        <a:xfrm>
          <a:off x="14373225" y="13613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165805</xdr:rowOff>
    </xdr:to>
    <xdr:cxnSp macro="">
      <xdr:nvCxnSpPr>
        <xdr:cNvPr id="266" name="直線コネクタ 265">
          <a:extLst>
            <a:ext uri="{FF2B5EF4-FFF2-40B4-BE49-F238E27FC236}">
              <a16:creationId xmlns:a16="http://schemas.microsoft.com/office/drawing/2014/main" id="{246E3B98-B148-440B-B30C-8BDC42932A8A}"/>
            </a:ext>
          </a:extLst>
        </xdr:cNvPr>
        <xdr:cNvCxnSpPr/>
      </xdr:nvCxnSpPr>
      <xdr:spPr>
        <a:xfrm>
          <a:off x="13106400" y="13916025"/>
          <a:ext cx="8001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A211D3CC-E874-443A-8080-D494FFC438C9}"/>
            </a:ext>
          </a:extLst>
        </xdr:cNvPr>
        <xdr:cNvSpPr/>
      </xdr:nvSpPr>
      <xdr:spPr>
        <a:xfrm>
          <a:off x="13868400" y="1380842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97E306AE-8E79-4FFD-8E7E-AFD396DA4328}"/>
            </a:ext>
          </a:extLst>
        </xdr:cNvPr>
        <xdr:cNvSpPr txBox="1"/>
      </xdr:nvSpPr>
      <xdr:spPr>
        <a:xfrm>
          <a:off x="13554075" y="136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152400</xdr:rowOff>
    </xdr:to>
    <xdr:cxnSp macro="">
      <xdr:nvCxnSpPr>
        <xdr:cNvPr id="269" name="直線コネクタ 268">
          <a:extLst>
            <a:ext uri="{FF2B5EF4-FFF2-40B4-BE49-F238E27FC236}">
              <a16:creationId xmlns:a16="http://schemas.microsoft.com/office/drawing/2014/main" id="{64B2615A-A6CF-4F3D-8872-ADB16F320605}"/>
            </a:ext>
          </a:extLst>
        </xdr:cNvPr>
        <xdr:cNvCxnSpPr/>
      </xdr:nvCxnSpPr>
      <xdr:spPr>
        <a:xfrm>
          <a:off x="12296775" y="13875809"/>
          <a:ext cx="809625"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937EDF19-B1C6-4F16-A75B-8CCD296F5218}"/>
            </a:ext>
          </a:extLst>
        </xdr:cNvPr>
        <xdr:cNvSpPr/>
      </xdr:nvSpPr>
      <xdr:spPr>
        <a:xfrm>
          <a:off x="13058775" y="1382818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E338EF87-528C-47CE-875F-89A3EDC54019}"/>
            </a:ext>
          </a:extLst>
        </xdr:cNvPr>
        <xdr:cNvSpPr txBox="1"/>
      </xdr:nvSpPr>
      <xdr:spPr>
        <a:xfrm>
          <a:off x="12763500" y="1360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693CB9E3-5F61-45C2-A557-3BB261C8F220}"/>
            </a:ext>
          </a:extLst>
        </xdr:cNvPr>
        <xdr:cNvSpPr/>
      </xdr:nvSpPr>
      <xdr:spPr>
        <a:xfrm>
          <a:off x="12239625" y="1380842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B9A2FA5E-D134-43DF-93B5-CB0610084C8B}"/>
            </a:ext>
          </a:extLst>
        </xdr:cNvPr>
        <xdr:cNvSpPr txBox="1"/>
      </xdr:nvSpPr>
      <xdr:spPr>
        <a:xfrm>
          <a:off x="11953875" y="136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326A942-C8D6-433F-940F-9E0B66F4420C}"/>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9C0F12A-86ED-47D7-8B90-88DF2678F051}"/>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CDBFFD5A-29E7-4FD1-8ADD-A51B3C5FA7C2}"/>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DCDC8035-F12B-4F90-AB36-360FAA28F807}"/>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6F3380CB-6850-4153-BADB-AD65EAADE32F}"/>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9" name="楕円 278">
          <a:extLst>
            <a:ext uri="{FF2B5EF4-FFF2-40B4-BE49-F238E27FC236}">
              <a16:creationId xmlns:a16="http://schemas.microsoft.com/office/drawing/2014/main" id="{0B3759BD-075C-499C-B6C4-11C115795A31}"/>
            </a:ext>
          </a:extLst>
        </xdr:cNvPr>
        <xdr:cNvSpPr/>
      </xdr:nvSpPr>
      <xdr:spPr>
        <a:xfrm>
          <a:off x="15430500" y="1392272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80" name="給与水準   （国との比較）該当値テキスト">
          <a:extLst>
            <a:ext uri="{FF2B5EF4-FFF2-40B4-BE49-F238E27FC236}">
              <a16:creationId xmlns:a16="http://schemas.microsoft.com/office/drawing/2014/main" id="{65DE9372-A615-4B73-8387-487171AAE16A}"/>
            </a:ext>
          </a:extLst>
        </xdr:cNvPr>
        <xdr:cNvSpPr txBox="1"/>
      </xdr:nvSpPr>
      <xdr:spPr>
        <a:xfrm>
          <a:off x="1556385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a:extLst>
            <a:ext uri="{FF2B5EF4-FFF2-40B4-BE49-F238E27FC236}">
              <a16:creationId xmlns:a16="http://schemas.microsoft.com/office/drawing/2014/main" id="{B46799A6-273F-43DF-BE1A-ADD3D9EB83BB}"/>
            </a:ext>
          </a:extLst>
        </xdr:cNvPr>
        <xdr:cNvSpPr/>
      </xdr:nvSpPr>
      <xdr:spPr>
        <a:xfrm>
          <a:off x="14668500" y="1393295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a:extLst>
            <a:ext uri="{FF2B5EF4-FFF2-40B4-BE49-F238E27FC236}">
              <a16:creationId xmlns:a16="http://schemas.microsoft.com/office/drawing/2014/main" id="{859EA7EA-CF94-4EA4-A480-CFB0971FFA2D}"/>
            </a:ext>
          </a:extLst>
        </xdr:cNvPr>
        <xdr:cNvSpPr txBox="1"/>
      </xdr:nvSpPr>
      <xdr:spPr>
        <a:xfrm>
          <a:off x="14373225" y="1402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83" name="楕円 282">
          <a:extLst>
            <a:ext uri="{FF2B5EF4-FFF2-40B4-BE49-F238E27FC236}">
              <a16:creationId xmlns:a16="http://schemas.microsoft.com/office/drawing/2014/main" id="{268FD8FA-F07C-4441-A8C8-372DDA4809BB}"/>
            </a:ext>
          </a:extLst>
        </xdr:cNvPr>
        <xdr:cNvSpPr/>
      </xdr:nvSpPr>
      <xdr:spPr>
        <a:xfrm>
          <a:off x="13868400" y="138786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84" name="テキスト ボックス 283">
          <a:extLst>
            <a:ext uri="{FF2B5EF4-FFF2-40B4-BE49-F238E27FC236}">
              <a16:creationId xmlns:a16="http://schemas.microsoft.com/office/drawing/2014/main" id="{5CDE5187-77B1-43B7-8B7C-0F9AB940AA81}"/>
            </a:ext>
          </a:extLst>
        </xdr:cNvPr>
        <xdr:cNvSpPr txBox="1"/>
      </xdr:nvSpPr>
      <xdr:spPr>
        <a:xfrm>
          <a:off x="13554075" y="1395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5" name="楕円 284">
          <a:extLst>
            <a:ext uri="{FF2B5EF4-FFF2-40B4-BE49-F238E27FC236}">
              <a16:creationId xmlns:a16="http://schemas.microsoft.com/office/drawing/2014/main" id="{F29E17C8-0AC2-469F-85A6-B21778660EBD}"/>
            </a:ext>
          </a:extLst>
        </xdr:cNvPr>
        <xdr:cNvSpPr/>
      </xdr:nvSpPr>
      <xdr:spPr>
        <a:xfrm>
          <a:off x="13058775" y="138684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6" name="テキスト ボックス 285">
          <a:extLst>
            <a:ext uri="{FF2B5EF4-FFF2-40B4-BE49-F238E27FC236}">
              <a16:creationId xmlns:a16="http://schemas.microsoft.com/office/drawing/2014/main" id="{02BE5753-5173-42F0-AFA4-DB24309215FB}"/>
            </a:ext>
          </a:extLst>
        </xdr:cNvPr>
        <xdr:cNvSpPr txBox="1"/>
      </xdr:nvSpPr>
      <xdr:spPr>
        <a:xfrm>
          <a:off x="127635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7" name="楕円 286">
          <a:extLst>
            <a:ext uri="{FF2B5EF4-FFF2-40B4-BE49-F238E27FC236}">
              <a16:creationId xmlns:a16="http://schemas.microsoft.com/office/drawing/2014/main" id="{A32DDD48-07A2-4D92-A365-CB61A1668BFF}"/>
            </a:ext>
          </a:extLst>
        </xdr:cNvPr>
        <xdr:cNvSpPr/>
      </xdr:nvSpPr>
      <xdr:spPr>
        <a:xfrm>
          <a:off x="12239625" y="1382818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8" name="テキスト ボックス 287">
          <a:extLst>
            <a:ext uri="{FF2B5EF4-FFF2-40B4-BE49-F238E27FC236}">
              <a16:creationId xmlns:a16="http://schemas.microsoft.com/office/drawing/2014/main" id="{690B1AD3-C629-4385-BB86-617B67A75D4A}"/>
            </a:ext>
          </a:extLst>
        </xdr:cNvPr>
        <xdr:cNvSpPr txBox="1"/>
      </xdr:nvSpPr>
      <xdr:spPr>
        <a:xfrm>
          <a:off x="11953875" y="139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C47A1DCA-E5B9-4338-AAFD-A7047ACFB3EB}"/>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D36BD889-2F58-4396-8A0D-E81F9C460C3B}"/>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45103285-90F6-4B60-9878-77CBC8FAB03E}"/>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D03D6182-3A43-4C4F-B26A-3D8C72174311}"/>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4EA5F340-715C-40F6-9C70-91EBDE39FA9A}"/>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F02B4950-C6E9-41D5-BCFA-C75865395192}"/>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6BDCFCE-67A6-47E0-9900-E52FBF849CCB}"/>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9CD23E27-5643-460D-85CD-0EC4A9CA50FC}"/>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FD55BDED-0E0A-462B-96AE-9D4F0A2FE6B0}"/>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5D030617-92A4-439B-BC3F-AA0DB6CF7C66}"/>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E5FC20F9-1D9A-4F4A-A5A0-5A8CD9D63D2D}"/>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7CDE2547-7A86-44F3-8F81-FAFB563353BA}"/>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FF016C0A-5D50-4FDF-8EB7-B0673812AB43}"/>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園や給食センターなど運営業務の民間委託を推進し、定員適正化計画に基づき組織機構の見直しや新規採用の抑制など職員数適正化に努めてきたものの、権限移譲等により事務量が増加し、また、本格的な人口減少・少子高齢化を迎え、行政需要は増加する傾向にあり、平均水準まで職員数を削減することが困難な状況にある。今後も組織機構改革や事務事業の見直し、業務の外部委託及び民営化等を推進し、職員定員管理の適正化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2FA9531C-52E1-4ACD-BCC0-0247A964F880}"/>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FD3B03B6-22FA-4286-8C76-24D93EAE7C5A}"/>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59A06847-1719-41A8-9112-693F623D584B}"/>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B8538FD3-33E0-47C9-AC2A-52B2B0738B07}"/>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CF729A0E-A97C-4983-81C6-06E078C589AF}"/>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4275C35D-0399-4FBC-90BE-5845FD3998B8}"/>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BCB0C789-ADFB-46E5-829A-9F358B10D64C}"/>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9D68F204-6E52-4658-8EC2-FDD6A8FD6717}"/>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A94A91BB-577D-4C65-B42C-84475EC460C2}"/>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E02A35BD-15FA-4311-83C3-21C2492A79AC}"/>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237B8822-7178-4498-9E7E-1BC431A68EA6}"/>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C2D8B110-A819-47DB-B458-27C42F542566}"/>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D84FC4C0-16C5-42EF-9813-FE21A0957034}"/>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8C99A77-EA24-4536-BA17-48DB474BFA06}"/>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182448DB-D03B-4ED6-8FA1-AC47CB18003F}"/>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1D65B70C-49B0-4819-8210-3D969074C4DA}"/>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2808EEC1-8258-4C9B-9231-15C8BDC5EEE6}"/>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4A64D901-778B-45E1-B66F-C4BAF385F645}"/>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CF0256C7-51D9-4C95-8FC7-9F51F83F86B8}"/>
            </a:ext>
          </a:extLst>
        </xdr:cNvPr>
        <xdr:cNvCxnSpPr/>
      </xdr:nvCxnSpPr>
      <xdr:spPr>
        <a:xfrm flipV="1">
          <a:off x="15478125" y="9470390"/>
          <a:ext cx="0" cy="13781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2BA8550E-113A-4453-87FB-5FACB807A054}"/>
            </a:ext>
          </a:extLst>
        </xdr:cNvPr>
        <xdr:cNvSpPr txBox="1"/>
      </xdr:nvSpPr>
      <xdr:spPr>
        <a:xfrm>
          <a:off x="15563850" y="1082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6C0839B9-6BAA-475F-A3D9-96295E00EFB6}"/>
            </a:ext>
          </a:extLst>
        </xdr:cNvPr>
        <xdr:cNvCxnSpPr/>
      </xdr:nvCxnSpPr>
      <xdr:spPr>
        <a:xfrm>
          <a:off x="15401925" y="108485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A519AC3C-69DD-4C41-8A7D-9B063B345B83}"/>
            </a:ext>
          </a:extLst>
        </xdr:cNvPr>
        <xdr:cNvSpPr txBox="1"/>
      </xdr:nvSpPr>
      <xdr:spPr>
        <a:xfrm>
          <a:off x="15563850" y="922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2619F1B3-B05A-45D0-AECE-A1693A9549D8}"/>
            </a:ext>
          </a:extLst>
        </xdr:cNvPr>
        <xdr:cNvCxnSpPr/>
      </xdr:nvCxnSpPr>
      <xdr:spPr>
        <a:xfrm>
          <a:off x="15401925" y="94703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80312</xdr:rowOff>
    </xdr:from>
    <xdr:to>
      <xdr:col>81</xdr:col>
      <xdr:colOff>44450</xdr:colOff>
      <xdr:row>61</xdr:row>
      <xdr:rowOff>143510</xdr:rowOff>
    </xdr:to>
    <xdr:cxnSp macro="">
      <xdr:nvCxnSpPr>
        <xdr:cNvPr id="325" name="直線コネクタ 324">
          <a:extLst>
            <a:ext uri="{FF2B5EF4-FFF2-40B4-BE49-F238E27FC236}">
              <a16:creationId xmlns:a16="http://schemas.microsoft.com/office/drawing/2014/main" id="{B26F43B9-608E-452C-B682-3361BA8931FC}"/>
            </a:ext>
          </a:extLst>
        </xdr:cNvPr>
        <xdr:cNvCxnSpPr/>
      </xdr:nvCxnSpPr>
      <xdr:spPr>
        <a:xfrm>
          <a:off x="14716125" y="9960912"/>
          <a:ext cx="762000" cy="5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a:extLst>
            <a:ext uri="{FF2B5EF4-FFF2-40B4-BE49-F238E27FC236}">
              <a16:creationId xmlns:a16="http://schemas.microsoft.com/office/drawing/2014/main" id="{005BD16A-1C1D-461C-B6B6-72DE6A7C093A}"/>
            </a:ext>
          </a:extLst>
        </xdr:cNvPr>
        <xdr:cNvSpPr txBox="1"/>
      </xdr:nvSpPr>
      <xdr:spPr>
        <a:xfrm>
          <a:off x="15563850" y="9689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A47D21CA-E9F2-4F67-9E94-3BF7577D51A7}"/>
            </a:ext>
          </a:extLst>
        </xdr:cNvPr>
        <xdr:cNvSpPr/>
      </xdr:nvSpPr>
      <xdr:spPr>
        <a:xfrm>
          <a:off x="15430500" y="983805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50437</xdr:rowOff>
    </xdr:from>
    <xdr:to>
      <xdr:col>77</xdr:col>
      <xdr:colOff>44450</xdr:colOff>
      <xdr:row>61</xdr:row>
      <xdr:rowOff>80312</xdr:rowOff>
    </xdr:to>
    <xdr:cxnSp macro="">
      <xdr:nvCxnSpPr>
        <xdr:cNvPr id="328" name="直線コネクタ 327">
          <a:extLst>
            <a:ext uri="{FF2B5EF4-FFF2-40B4-BE49-F238E27FC236}">
              <a16:creationId xmlns:a16="http://schemas.microsoft.com/office/drawing/2014/main" id="{E4032909-EA4E-42FD-A423-67C57205FD80}"/>
            </a:ext>
          </a:extLst>
        </xdr:cNvPr>
        <xdr:cNvCxnSpPr/>
      </xdr:nvCxnSpPr>
      <xdr:spPr>
        <a:xfrm>
          <a:off x="13906500" y="9924687"/>
          <a:ext cx="809625" cy="3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CCF77457-BC81-453F-B3D1-171D699E2891}"/>
            </a:ext>
          </a:extLst>
        </xdr:cNvPr>
        <xdr:cNvSpPr/>
      </xdr:nvSpPr>
      <xdr:spPr>
        <a:xfrm>
          <a:off x="14668500" y="98190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a:extLst>
            <a:ext uri="{FF2B5EF4-FFF2-40B4-BE49-F238E27FC236}">
              <a16:creationId xmlns:a16="http://schemas.microsoft.com/office/drawing/2014/main" id="{0FC34A28-A481-498C-B78B-7806DAB9927A}"/>
            </a:ext>
          </a:extLst>
        </xdr:cNvPr>
        <xdr:cNvSpPr txBox="1"/>
      </xdr:nvSpPr>
      <xdr:spPr>
        <a:xfrm>
          <a:off x="14373225" y="9603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30904</xdr:rowOff>
    </xdr:from>
    <xdr:to>
      <xdr:col>72</xdr:col>
      <xdr:colOff>203200</xdr:colOff>
      <xdr:row>61</xdr:row>
      <xdr:rowOff>50437</xdr:rowOff>
    </xdr:to>
    <xdr:cxnSp macro="">
      <xdr:nvCxnSpPr>
        <xdr:cNvPr id="331" name="直線コネクタ 330">
          <a:extLst>
            <a:ext uri="{FF2B5EF4-FFF2-40B4-BE49-F238E27FC236}">
              <a16:creationId xmlns:a16="http://schemas.microsoft.com/office/drawing/2014/main" id="{B42ED5C5-B88A-42B5-826A-B201CD6DB822}"/>
            </a:ext>
          </a:extLst>
        </xdr:cNvPr>
        <xdr:cNvCxnSpPr/>
      </xdr:nvCxnSpPr>
      <xdr:spPr>
        <a:xfrm>
          <a:off x="13106400" y="9905154"/>
          <a:ext cx="8001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FD2229EB-79F0-4E5E-8593-287A98639A5E}"/>
            </a:ext>
          </a:extLst>
        </xdr:cNvPr>
        <xdr:cNvSpPr/>
      </xdr:nvSpPr>
      <xdr:spPr>
        <a:xfrm>
          <a:off x="13868400" y="97889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a:extLst>
            <a:ext uri="{FF2B5EF4-FFF2-40B4-BE49-F238E27FC236}">
              <a16:creationId xmlns:a16="http://schemas.microsoft.com/office/drawing/2014/main" id="{5B47BACA-F2E8-4A0A-AD70-8F8A17473002}"/>
            </a:ext>
          </a:extLst>
        </xdr:cNvPr>
        <xdr:cNvSpPr txBox="1"/>
      </xdr:nvSpPr>
      <xdr:spPr>
        <a:xfrm>
          <a:off x="13554075" y="956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1028</xdr:rowOff>
    </xdr:from>
    <xdr:to>
      <xdr:col>68</xdr:col>
      <xdr:colOff>152400</xdr:colOff>
      <xdr:row>61</xdr:row>
      <xdr:rowOff>30904</xdr:rowOff>
    </xdr:to>
    <xdr:cxnSp macro="">
      <xdr:nvCxnSpPr>
        <xdr:cNvPr id="334" name="直線コネクタ 333">
          <a:extLst>
            <a:ext uri="{FF2B5EF4-FFF2-40B4-BE49-F238E27FC236}">
              <a16:creationId xmlns:a16="http://schemas.microsoft.com/office/drawing/2014/main" id="{3D74F5D1-4E29-404F-B764-396ED3B6D49D}"/>
            </a:ext>
          </a:extLst>
        </xdr:cNvPr>
        <xdr:cNvCxnSpPr/>
      </xdr:nvCxnSpPr>
      <xdr:spPr>
        <a:xfrm>
          <a:off x="12296775" y="9878453"/>
          <a:ext cx="809625"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0DAC7693-C716-4943-8A21-3DAFAA0C763A}"/>
            </a:ext>
          </a:extLst>
        </xdr:cNvPr>
        <xdr:cNvSpPr/>
      </xdr:nvSpPr>
      <xdr:spPr>
        <a:xfrm>
          <a:off x="13058775" y="984150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a:extLst>
            <a:ext uri="{FF2B5EF4-FFF2-40B4-BE49-F238E27FC236}">
              <a16:creationId xmlns:a16="http://schemas.microsoft.com/office/drawing/2014/main" id="{0F0B3350-C0F2-4CC8-B176-A785E85D1B0D}"/>
            </a:ext>
          </a:extLst>
        </xdr:cNvPr>
        <xdr:cNvSpPr txBox="1"/>
      </xdr:nvSpPr>
      <xdr:spPr>
        <a:xfrm>
          <a:off x="12763500" y="961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4DF6E6A5-D05A-4032-976D-87EABAE54FDD}"/>
            </a:ext>
          </a:extLst>
        </xdr:cNvPr>
        <xdr:cNvSpPr/>
      </xdr:nvSpPr>
      <xdr:spPr>
        <a:xfrm>
          <a:off x="12239625" y="981737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a:extLst>
            <a:ext uri="{FF2B5EF4-FFF2-40B4-BE49-F238E27FC236}">
              <a16:creationId xmlns:a16="http://schemas.microsoft.com/office/drawing/2014/main" id="{7D48C50F-FBB6-49BB-930F-84A6F33A2364}"/>
            </a:ext>
          </a:extLst>
        </xdr:cNvPr>
        <xdr:cNvSpPr txBox="1"/>
      </xdr:nvSpPr>
      <xdr:spPr>
        <a:xfrm>
          <a:off x="11953875" y="959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98064205-551A-4D3B-A0C3-5CA94E213B3E}"/>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8904D43D-6FE4-4B65-8FA4-727E4A9C7D2E}"/>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768DA668-D3FE-41BB-8E58-60D8E3954906}"/>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6A3B6C5C-0B70-4D88-B9B6-DA0E87191D28}"/>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DD3EE8BD-BF12-4EA2-9902-52C7781C3560}"/>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44" name="楕円 343">
          <a:extLst>
            <a:ext uri="{FF2B5EF4-FFF2-40B4-BE49-F238E27FC236}">
              <a16:creationId xmlns:a16="http://schemas.microsoft.com/office/drawing/2014/main" id="{1935F3C8-7681-433F-8982-967ACFF37C0E}"/>
            </a:ext>
          </a:extLst>
        </xdr:cNvPr>
        <xdr:cNvSpPr/>
      </xdr:nvSpPr>
      <xdr:spPr>
        <a:xfrm>
          <a:off x="15430500" y="99701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64787</xdr:rowOff>
    </xdr:from>
    <xdr:ext cx="762000" cy="259045"/>
    <xdr:sp macro="" textlink="">
      <xdr:nvSpPr>
        <xdr:cNvPr id="345" name="定員管理の状況該当値テキスト">
          <a:extLst>
            <a:ext uri="{FF2B5EF4-FFF2-40B4-BE49-F238E27FC236}">
              <a16:creationId xmlns:a16="http://schemas.microsoft.com/office/drawing/2014/main" id="{B3D8939A-5ACC-4053-9FCD-4968231DC027}"/>
            </a:ext>
          </a:extLst>
        </xdr:cNvPr>
        <xdr:cNvSpPr txBox="1"/>
      </xdr:nvSpPr>
      <xdr:spPr>
        <a:xfrm>
          <a:off x="15563850" y="994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29512</xdr:rowOff>
    </xdr:from>
    <xdr:to>
      <xdr:col>77</xdr:col>
      <xdr:colOff>95250</xdr:colOff>
      <xdr:row>61</xdr:row>
      <xdr:rowOff>131112</xdr:rowOff>
    </xdr:to>
    <xdr:sp macro="" textlink="">
      <xdr:nvSpPr>
        <xdr:cNvPr id="346" name="楕円 345">
          <a:extLst>
            <a:ext uri="{FF2B5EF4-FFF2-40B4-BE49-F238E27FC236}">
              <a16:creationId xmlns:a16="http://schemas.microsoft.com/office/drawing/2014/main" id="{CDEFA92B-82FA-4224-B027-F1EEB9E561FF}"/>
            </a:ext>
          </a:extLst>
        </xdr:cNvPr>
        <xdr:cNvSpPr/>
      </xdr:nvSpPr>
      <xdr:spPr>
        <a:xfrm>
          <a:off x="14668500" y="990376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115889</xdr:rowOff>
    </xdr:from>
    <xdr:ext cx="736600" cy="259045"/>
    <xdr:sp macro="" textlink="">
      <xdr:nvSpPr>
        <xdr:cNvPr id="347" name="テキスト ボックス 346">
          <a:extLst>
            <a:ext uri="{FF2B5EF4-FFF2-40B4-BE49-F238E27FC236}">
              <a16:creationId xmlns:a16="http://schemas.microsoft.com/office/drawing/2014/main" id="{A895EEB9-BA9C-43D1-A4ED-C250A0D466C2}"/>
            </a:ext>
          </a:extLst>
        </xdr:cNvPr>
        <xdr:cNvSpPr txBox="1"/>
      </xdr:nvSpPr>
      <xdr:spPr>
        <a:xfrm>
          <a:off x="14373225" y="999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171087</xdr:rowOff>
    </xdr:from>
    <xdr:to>
      <xdr:col>73</xdr:col>
      <xdr:colOff>44450</xdr:colOff>
      <xdr:row>61</xdr:row>
      <xdr:rowOff>101237</xdr:rowOff>
    </xdr:to>
    <xdr:sp macro="" textlink="">
      <xdr:nvSpPr>
        <xdr:cNvPr id="348" name="楕円 347">
          <a:extLst>
            <a:ext uri="{FF2B5EF4-FFF2-40B4-BE49-F238E27FC236}">
              <a16:creationId xmlns:a16="http://schemas.microsoft.com/office/drawing/2014/main" id="{610B5D3C-E479-47F3-BCFC-CDA07840C60A}"/>
            </a:ext>
          </a:extLst>
        </xdr:cNvPr>
        <xdr:cNvSpPr/>
      </xdr:nvSpPr>
      <xdr:spPr>
        <a:xfrm>
          <a:off x="13868400" y="987706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86014</xdr:rowOff>
    </xdr:from>
    <xdr:ext cx="762000" cy="259045"/>
    <xdr:sp macro="" textlink="">
      <xdr:nvSpPr>
        <xdr:cNvPr id="349" name="テキスト ボックス 348">
          <a:extLst>
            <a:ext uri="{FF2B5EF4-FFF2-40B4-BE49-F238E27FC236}">
              <a16:creationId xmlns:a16="http://schemas.microsoft.com/office/drawing/2014/main" id="{6A130A3E-3832-4058-975E-1E83116AC091}"/>
            </a:ext>
          </a:extLst>
        </xdr:cNvPr>
        <xdr:cNvSpPr txBox="1"/>
      </xdr:nvSpPr>
      <xdr:spPr>
        <a:xfrm>
          <a:off x="13554075" y="996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151554</xdr:rowOff>
    </xdr:from>
    <xdr:to>
      <xdr:col>68</xdr:col>
      <xdr:colOff>203200</xdr:colOff>
      <xdr:row>61</xdr:row>
      <xdr:rowOff>81704</xdr:rowOff>
    </xdr:to>
    <xdr:sp macro="" textlink="">
      <xdr:nvSpPr>
        <xdr:cNvPr id="350" name="楕円 349">
          <a:extLst>
            <a:ext uri="{FF2B5EF4-FFF2-40B4-BE49-F238E27FC236}">
              <a16:creationId xmlns:a16="http://schemas.microsoft.com/office/drawing/2014/main" id="{1E68FEF2-8CE6-45E4-AF25-C1EC676F1FA5}"/>
            </a:ext>
          </a:extLst>
        </xdr:cNvPr>
        <xdr:cNvSpPr/>
      </xdr:nvSpPr>
      <xdr:spPr>
        <a:xfrm>
          <a:off x="13058775" y="986705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66481</xdr:rowOff>
    </xdr:from>
    <xdr:ext cx="762000" cy="259045"/>
    <xdr:sp macro="" textlink="">
      <xdr:nvSpPr>
        <xdr:cNvPr id="351" name="テキスト ボックス 350">
          <a:extLst>
            <a:ext uri="{FF2B5EF4-FFF2-40B4-BE49-F238E27FC236}">
              <a16:creationId xmlns:a16="http://schemas.microsoft.com/office/drawing/2014/main" id="{36E690FA-AC6C-49A5-89A7-1DC07C26B269}"/>
            </a:ext>
          </a:extLst>
        </xdr:cNvPr>
        <xdr:cNvSpPr txBox="1"/>
      </xdr:nvSpPr>
      <xdr:spPr>
        <a:xfrm>
          <a:off x="12763500" y="99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121678</xdr:rowOff>
    </xdr:from>
    <xdr:to>
      <xdr:col>64</xdr:col>
      <xdr:colOff>152400</xdr:colOff>
      <xdr:row>61</xdr:row>
      <xdr:rowOff>51828</xdr:rowOff>
    </xdr:to>
    <xdr:sp macro="" textlink="">
      <xdr:nvSpPr>
        <xdr:cNvPr id="352" name="楕円 351">
          <a:extLst>
            <a:ext uri="{FF2B5EF4-FFF2-40B4-BE49-F238E27FC236}">
              <a16:creationId xmlns:a16="http://schemas.microsoft.com/office/drawing/2014/main" id="{8F743EF2-4BD2-4B77-8EFF-13BA1BB91D5F}"/>
            </a:ext>
          </a:extLst>
        </xdr:cNvPr>
        <xdr:cNvSpPr/>
      </xdr:nvSpPr>
      <xdr:spPr>
        <a:xfrm>
          <a:off x="12239625" y="984035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36605</xdr:rowOff>
    </xdr:from>
    <xdr:ext cx="762000" cy="259045"/>
    <xdr:sp macro="" textlink="">
      <xdr:nvSpPr>
        <xdr:cNvPr id="353" name="テキスト ボックス 352">
          <a:extLst>
            <a:ext uri="{FF2B5EF4-FFF2-40B4-BE49-F238E27FC236}">
              <a16:creationId xmlns:a16="http://schemas.microsoft.com/office/drawing/2014/main" id="{5B3D4564-D595-4289-8209-B51150E06BEA}"/>
            </a:ext>
          </a:extLst>
        </xdr:cNvPr>
        <xdr:cNvSpPr txBox="1"/>
      </xdr:nvSpPr>
      <xdr:spPr>
        <a:xfrm>
          <a:off x="11953875" y="9914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A41314B3-7204-4C83-B392-E1E3B7F23652}"/>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93B67D1D-31D8-45AB-B2D5-79C31D0D4FBB}"/>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B77D68AA-CC8D-437B-A5FB-7EC9DA8D1AA2}"/>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1BFDC3B-AEF5-4DB6-983A-12DC720CA730}"/>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533BA5BD-0147-4788-A1C5-C6B92B988E08}"/>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D4956942-5365-4FCB-A939-47A141975EC1}"/>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69E88AB8-901D-4044-8702-2AE107EA1E6C}"/>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9E22E23E-80E2-4E70-B200-93E459A1D358}"/>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A4F90B5E-97AB-478B-9BC5-FDD4B53484E1}"/>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342F5645-B1C7-42D0-AFE7-8E46F08AA478}"/>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E9B9F26-881C-485F-97CD-563884AC6730}"/>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A5679007-4950-49C0-AB7F-6072A88D65AC}"/>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F6E51747-484F-4C0F-AF59-60531A11A6C2}"/>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地方債発行の抑制により償還金残高が年々減少しており、類似団体内で比率は低い状況にあるが、新庁舎建設事業に係る地方債の発行や令和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年度より過疎対策事業債の償還が発生することから、今後公債費が一時的に増加する可能性がある。特に、公共施設の維持更新について、計画的に投資的事業を実施し、借入と償還を適正に管理していく。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B8260BB4-0D2A-4D39-ADB6-B63625E53161}"/>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42037A80-5940-4B0F-A9BA-B84B4C6547A1}"/>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BA5252A7-A821-4D99-B997-1372AA2A1988}"/>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A3EED74B-7C4C-43D5-BDA7-163C2C1F5F74}"/>
            </a:ext>
          </a:extLst>
        </xdr:cNvPr>
        <xdr:cNvCxnSpPr/>
      </xdr:nvCxnSpPr>
      <xdr:spPr>
        <a:xfrm>
          <a:off x="11668125" y="7454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FC857CB4-B9AA-4D4E-A5BF-D52FA7AFE15C}"/>
            </a:ext>
          </a:extLst>
        </xdr:cNvPr>
        <xdr:cNvSpPr txBox="1"/>
      </xdr:nvSpPr>
      <xdr:spPr>
        <a:xfrm>
          <a:off x="10982325" y="731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202FC98C-6549-4062-94BB-E1FEE99C4613}"/>
            </a:ext>
          </a:extLst>
        </xdr:cNvPr>
        <xdr:cNvCxnSpPr/>
      </xdr:nvCxnSpPr>
      <xdr:spPr>
        <a:xfrm>
          <a:off x="11668125" y="7172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D101AB21-707D-4C1F-9F42-813CEEB45942}"/>
            </a:ext>
          </a:extLst>
        </xdr:cNvPr>
        <xdr:cNvSpPr txBox="1"/>
      </xdr:nvSpPr>
      <xdr:spPr>
        <a:xfrm>
          <a:off x="10982325" y="703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D759C6C4-F585-4F6B-A9DE-FFDB886E3E0C}"/>
            </a:ext>
          </a:extLst>
        </xdr:cNvPr>
        <xdr:cNvCxnSpPr/>
      </xdr:nvCxnSpPr>
      <xdr:spPr>
        <a:xfrm>
          <a:off x="11668125" y="68834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816CAE6A-AF30-43BF-B38B-2A846C739CFD}"/>
            </a:ext>
          </a:extLst>
        </xdr:cNvPr>
        <xdr:cNvSpPr txBox="1"/>
      </xdr:nvSpPr>
      <xdr:spPr>
        <a:xfrm>
          <a:off x="10982325"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F06095FD-F993-4FFA-AD0E-E6539C664B40}"/>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1F5DB9A6-5530-4254-B169-96E6073AE4FE}"/>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404344D5-8113-46B8-A103-BF74B015C959}"/>
            </a:ext>
          </a:extLst>
        </xdr:cNvPr>
        <xdr:cNvCxnSpPr/>
      </xdr:nvCxnSpPr>
      <xdr:spPr>
        <a:xfrm>
          <a:off x="11668125" y="6311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14B2C157-D9D9-489C-8B57-E38F1EE7191F}"/>
            </a:ext>
          </a:extLst>
        </xdr:cNvPr>
        <xdr:cNvSpPr txBox="1"/>
      </xdr:nvSpPr>
      <xdr:spPr>
        <a:xfrm>
          <a:off x="10982325"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15666779-6E13-4638-87C5-119EB12B1C45}"/>
            </a:ext>
          </a:extLst>
        </xdr:cNvPr>
        <xdr:cNvCxnSpPr/>
      </xdr:nvCxnSpPr>
      <xdr:spPr>
        <a:xfrm>
          <a:off x="11668125" y="6029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1B9C1C32-4DE0-42A3-B179-1F42B05FE5C0}"/>
            </a:ext>
          </a:extLst>
        </xdr:cNvPr>
        <xdr:cNvSpPr txBox="1"/>
      </xdr:nvSpPr>
      <xdr:spPr>
        <a:xfrm>
          <a:off x="10982325"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A51B0805-71E8-4602-8C70-B03F791A5742}"/>
            </a:ext>
          </a:extLst>
        </xdr:cNvPr>
        <xdr:cNvCxnSpPr/>
      </xdr:nvCxnSpPr>
      <xdr:spPr>
        <a:xfrm>
          <a:off x="11668125" y="5749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4E476DBA-E3FD-4D88-8F34-59B7035E7965}"/>
            </a:ext>
          </a:extLst>
        </xdr:cNvPr>
        <xdr:cNvSpPr txBox="1"/>
      </xdr:nvSpPr>
      <xdr:spPr>
        <a:xfrm>
          <a:off x="10982325"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69DBE027-EB0E-4FFC-92A6-CE8A566EC775}"/>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D462F199-4F2A-4060-BC19-DEFABDF77F49}"/>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6E4C32A2-579D-47C1-8001-490399A74840}"/>
            </a:ext>
          </a:extLst>
        </xdr:cNvPr>
        <xdr:cNvCxnSpPr/>
      </xdr:nvCxnSpPr>
      <xdr:spPr>
        <a:xfrm flipV="1">
          <a:off x="15478125" y="5908146"/>
          <a:ext cx="0" cy="1371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F91530D8-B478-42AB-8FA6-D79FDAEBC771}"/>
            </a:ext>
          </a:extLst>
        </xdr:cNvPr>
        <xdr:cNvSpPr txBox="1"/>
      </xdr:nvSpPr>
      <xdr:spPr>
        <a:xfrm>
          <a:off x="15563850" y="724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ADC74695-2C4B-4DAD-8553-1E9931AB7C88}"/>
            </a:ext>
          </a:extLst>
        </xdr:cNvPr>
        <xdr:cNvCxnSpPr/>
      </xdr:nvCxnSpPr>
      <xdr:spPr>
        <a:xfrm>
          <a:off x="15401925" y="72797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9116C64E-05C9-42CD-811F-626AC60143FF}"/>
            </a:ext>
          </a:extLst>
        </xdr:cNvPr>
        <xdr:cNvSpPr txBox="1"/>
      </xdr:nvSpPr>
      <xdr:spPr>
        <a:xfrm>
          <a:off x="15563850" y="566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1F771532-6E74-41F9-BA30-436656425506}"/>
            </a:ext>
          </a:extLst>
        </xdr:cNvPr>
        <xdr:cNvCxnSpPr/>
      </xdr:nvCxnSpPr>
      <xdr:spPr>
        <a:xfrm>
          <a:off x="15401925" y="59081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88371</xdr:rowOff>
    </xdr:from>
    <xdr:to>
      <xdr:col>81</xdr:col>
      <xdr:colOff>44450</xdr:colOff>
      <xdr:row>37</xdr:row>
      <xdr:rowOff>98425</xdr:rowOff>
    </xdr:to>
    <xdr:cxnSp macro="">
      <xdr:nvCxnSpPr>
        <xdr:cNvPr id="391" name="直線コネクタ 390">
          <a:extLst>
            <a:ext uri="{FF2B5EF4-FFF2-40B4-BE49-F238E27FC236}">
              <a16:creationId xmlns:a16="http://schemas.microsoft.com/office/drawing/2014/main" id="{44A0E898-7B6D-4C32-842A-59B95B6D5721}"/>
            </a:ext>
          </a:extLst>
        </xdr:cNvPr>
        <xdr:cNvCxnSpPr/>
      </xdr:nvCxnSpPr>
      <xdr:spPr>
        <a:xfrm>
          <a:off x="14716125" y="6076421"/>
          <a:ext cx="762000" cy="1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334AE2F9-2CCA-426E-83F6-000010C288F0}"/>
            </a:ext>
          </a:extLst>
        </xdr:cNvPr>
        <xdr:cNvSpPr txBox="1"/>
      </xdr:nvSpPr>
      <xdr:spPr>
        <a:xfrm>
          <a:off x="1556385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A147890C-BA73-45D3-B37D-A3DF97F608F6}"/>
            </a:ext>
          </a:extLst>
        </xdr:cNvPr>
        <xdr:cNvSpPr/>
      </xdr:nvSpPr>
      <xdr:spPr>
        <a:xfrm>
          <a:off x="15430500" y="64928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88371</xdr:rowOff>
    </xdr:from>
    <xdr:to>
      <xdr:col>77</xdr:col>
      <xdr:colOff>44450</xdr:colOff>
      <xdr:row>37</xdr:row>
      <xdr:rowOff>128588</xdr:rowOff>
    </xdr:to>
    <xdr:cxnSp macro="">
      <xdr:nvCxnSpPr>
        <xdr:cNvPr id="394" name="直線コネクタ 393">
          <a:extLst>
            <a:ext uri="{FF2B5EF4-FFF2-40B4-BE49-F238E27FC236}">
              <a16:creationId xmlns:a16="http://schemas.microsoft.com/office/drawing/2014/main" id="{2539FEB5-56A9-40EE-9D47-A0A614D8E861}"/>
            </a:ext>
          </a:extLst>
        </xdr:cNvPr>
        <xdr:cNvCxnSpPr/>
      </xdr:nvCxnSpPr>
      <xdr:spPr>
        <a:xfrm flipV="1">
          <a:off x="13906500" y="6076421"/>
          <a:ext cx="809625"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113E0F76-60A8-4DA9-90AD-E9E0FAAFBDCC}"/>
            </a:ext>
          </a:extLst>
        </xdr:cNvPr>
        <xdr:cNvSpPr/>
      </xdr:nvSpPr>
      <xdr:spPr>
        <a:xfrm>
          <a:off x="14668500" y="64791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a:extLst>
            <a:ext uri="{FF2B5EF4-FFF2-40B4-BE49-F238E27FC236}">
              <a16:creationId xmlns:a16="http://schemas.microsoft.com/office/drawing/2014/main" id="{25F738A7-D71C-4097-BB08-F16601E7B1CA}"/>
            </a:ext>
          </a:extLst>
        </xdr:cNvPr>
        <xdr:cNvSpPr txBox="1"/>
      </xdr:nvSpPr>
      <xdr:spPr>
        <a:xfrm>
          <a:off x="14373225"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128588</xdr:rowOff>
    </xdr:from>
    <xdr:to>
      <xdr:col>72</xdr:col>
      <xdr:colOff>203200</xdr:colOff>
      <xdr:row>38</xdr:row>
      <xdr:rowOff>7408</xdr:rowOff>
    </xdr:to>
    <xdr:cxnSp macro="">
      <xdr:nvCxnSpPr>
        <xdr:cNvPr id="397" name="直線コネクタ 396">
          <a:extLst>
            <a:ext uri="{FF2B5EF4-FFF2-40B4-BE49-F238E27FC236}">
              <a16:creationId xmlns:a16="http://schemas.microsoft.com/office/drawing/2014/main" id="{F7C5D53A-4889-44A4-AFF0-1233C8776DAF}"/>
            </a:ext>
          </a:extLst>
        </xdr:cNvPr>
        <xdr:cNvCxnSpPr/>
      </xdr:nvCxnSpPr>
      <xdr:spPr>
        <a:xfrm flipV="1">
          <a:off x="13106400" y="6116638"/>
          <a:ext cx="800100" cy="4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278CE8F7-2431-4E54-9FE1-6BF9B157D559}"/>
            </a:ext>
          </a:extLst>
        </xdr:cNvPr>
        <xdr:cNvSpPr/>
      </xdr:nvSpPr>
      <xdr:spPr>
        <a:xfrm>
          <a:off x="13868400" y="651298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9" name="テキスト ボックス 398">
          <a:extLst>
            <a:ext uri="{FF2B5EF4-FFF2-40B4-BE49-F238E27FC236}">
              <a16:creationId xmlns:a16="http://schemas.microsoft.com/office/drawing/2014/main" id="{C861FB16-7A0D-4993-A8B3-880DD1671EA0}"/>
            </a:ext>
          </a:extLst>
        </xdr:cNvPr>
        <xdr:cNvSpPr txBox="1"/>
      </xdr:nvSpPr>
      <xdr:spPr>
        <a:xfrm>
          <a:off x="13554075"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7408</xdr:rowOff>
    </xdr:from>
    <xdr:to>
      <xdr:col>68</xdr:col>
      <xdr:colOff>152400</xdr:colOff>
      <xdr:row>38</xdr:row>
      <xdr:rowOff>77788</xdr:rowOff>
    </xdr:to>
    <xdr:cxnSp macro="">
      <xdr:nvCxnSpPr>
        <xdr:cNvPr id="400" name="直線コネクタ 399">
          <a:extLst>
            <a:ext uri="{FF2B5EF4-FFF2-40B4-BE49-F238E27FC236}">
              <a16:creationId xmlns:a16="http://schemas.microsoft.com/office/drawing/2014/main" id="{1A40732F-8A28-4DE8-80BF-64F1E1B4EEF8}"/>
            </a:ext>
          </a:extLst>
        </xdr:cNvPr>
        <xdr:cNvCxnSpPr/>
      </xdr:nvCxnSpPr>
      <xdr:spPr>
        <a:xfrm flipV="1">
          <a:off x="12296775" y="6163733"/>
          <a:ext cx="809625" cy="6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C9FAF541-819C-4C5F-99B1-6E33677DA093}"/>
            </a:ext>
          </a:extLst>
        </xdr:cNvPr>
        <xdr:cNvSpPr/>
      </xdr:nvSpPr>
      <xdr:spPr>
        <a:xfrm>
          <a:off x="13058775" y="657330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02" name="テキスト ボックス 401">
          <a:extLst>
            <a:ext uri="{FF2B5EF4-FFF2-40B4-BE49-F238E27FC236}">
              <a16:creationId xmlns:a16="http://schemas.microsoft.com/office/drawing/2014/main" id="{6F1D4ADB-8A12-4E43-B85D-924847BD2573}"/>
            </a:ext>
          </a:extLst>
        </xdr:cNvPr>
        <xdr:cNvSpPr txBox="1"/>
      </xdr:nvSpPr>
      <xdr:spPr>
        <a:xfrm>
          <a:off x="12763500" y="664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5A440BBC-1DDC-4B20-A26B-CAC7960CB9DC}"/>
            </a:ext>
          </a:extLst>
        </xdr:cNvPr>
        <xdr:cNvSpPr/>
      </xdr:nvSpPr>
      <xdr:spPr>
        <a:xfrm>
          <a:off x="12239625" y="656007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a:extLst>
            <a:ext uri="{FF2B5EF4-FFF2-40B4-BE49-F238E27FC236}">
              <a16:creationId xmlns:a16="http://schemas.microsoft.com/office/drawing/2014/main" id="{A0A7513C-34B3-4B33-AE13-F0584307AD5B}"/>
            </a:ext>
          </a:extLst>
        </xdr:cNvPr>
        <xdr:cNvSpPr txBox="1"/>
      </xdr:nvSpPr>
      <xdr:spPr>
        <a:xfrm>
          <a:off x="11953875" y="664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FAC1A85F-CA4D-4762-8CF3-561CF2A1A45D}"/>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C2B3C78D-467E-4C58-B89E-A29A61A8DDE2}"/>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B8CA9FF1-E11A-461F-8E80-A1C2E7DB3A57}"/>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591E281E-E50E-42D3-921B-7B5EDDBAC9D4}"/>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1B6597F3-54C0-4D08-AE35-69604D4B83C7}"/>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47625</xdr:rowOff>
    </xdr:from>
    <xdr:to>
      <xdr:col>81</xdr:col>
      <xdr:colOff>95250</xdr:colOff>
      <xdr:row>37</xdr:row>
      <xdr:rowOff>149225</xdr:rowOff>
    </xdr:to>
    <xdr:sp macro="" textlink="">
      <xdr:nvSpPr>
        <xdr:cNvPr id="410" name="楕円 409">
          <a:extLst>
            <a:ext uri="{FF2B5EF4-FFF2-40B4-BE49-F238E27FC236}">
              <a16:creationId xmlns:a16="http://schemas.microsoft.com/office/drawing/2014/main" id="{BB8AC65A-33C8-47C6-87BE-D0FB9D6EF296}"/>
            </a:ext>
          </a:extLst>
        </xdr:cNvPr>
        <xdr:cNvSpPr/>
      </xdr:nvSpPr>
      <xdr:spPr>
        <a:xfrm>
          <a:off x="15430500" y="60356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64152</xdr:rowOff>
    </xdr:from>
    <xdr:ext cx="762000" cy="259045"/>
    <xdr:sp macro="" textlink="">
      <xdr:nvSpPr>
        <xdr:cNvPr id="411" name="公債費負担の状況該当値テキスト">
          <a:extLst>
            <a:ext uri="{FF2B5EF4-FFF2-40B4-BE49-F238E27FC236}">
              <a16:creationId xmlns:a16="http://schemas.microsoft.com/office/drawing/2014/main" id="{C0441DA0-C9CB-4B21-B231-6F149B0BDE55}"/>
            </a:ext>
          </a:extLst>
        </xdr:cNvPr>
        <xdr:cNvSpPr txBox="1"/>
      </xdr:nvSpPr>
      <xdr:spPr>
        <a:xfrm>
          <a:off x="1556385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37571</xdr:rowOff>
    </xdr:from>
    <xdr:to>
      <xdr:col>77</xdr:col>
      <xdr:colOff>95250</xdr:colOff>
      <xdr:row>37</xdr:row>
      <xdr:rowOff>139171</xdr:rowOff>
    </xdr:to>
    <xdr:sp macro="" textlink="">
      <xdr:nvSpPr>
        <xdr:cNvPr id="412" name="楕円 411">
          <a:extLst>
            <a:ext uri="{FF2B5EF4-FFF2-40B4-BE49-F238E27FC236}">
              <a16:creationId xmlns:a16="http://schemas.microsoft.com/office/drawing/2014/main" id="{A7F1CC8F-97E3-4445-A8F0-B4133B41A13B}"/>
            </a:ext>
          </a:extLst>
        </xdr:cNvPr>
        <xdr:cNvSpPr/>
      </xdr:nvSpPr>
      <xdr:spPr>
        <a:xfrm>
          <a:off x="14668500" y="602879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149348</xdr:rowOff>
    </xdr:from>
    <xdr:ext cx="736600" cy="259045"/>
    <xdr:sp macro="" textlink="">
      <xdr:nvSpPr>
        <xdr:cNvPr id="413" name="テキスト ボックス 412">
          <a:extLst>
            <a:ext uri="{FF2B5EF4-FFF2-40B4-BE49-F238E27FC236}">
              <a16:creationId xmlns:a16="http://schemas.microsoft.com/office/drawing/2014/main" id="{0D1F4740-4999-44AB-9CF6-53D5F193FFB0}"/>
            </a:ext>
          </a:extLst>
        </xdr:cNvPr>
        <xdr:cNvSpPr txBox="1"/>
      </xdr:nvSpPr>
      <xdr:spPr>
        <a:xfrm>
          <a:off x="14373225" y="581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77788</xdr:rowOff>
    </xdr:from>
    <xdr:to>
      <xdr:col>73</xdr:col>
      <xdr:colOff>44450</xdr:colOff>
      <xdr:row>38</xdr:row>
      <xdr:rowOff>7938</xdr:rowOff>
    </xdr:to>
    <xdr:sp macro="" textlink="">
      <xdr:nvSpPr>
        <xdr:cNvPr id="414" name="楕円 413">
          <a:extLst>
            <a:ext uri="{FF2B5EF4-FFF2-40B4-BE49-F238E27FC236}">
              <a16:creationId xmlns:a16="http://schemas.microsoft.com/office/drawing/2014/main" id="{15251A31-29DC-40BE-AB2C-372F059F118F}"/>
            </a:ext>
          </a:extLst>
        </xdr:cNvPr>
        <xdr:cNvSpPr/>
      </xdr:nvSpPr>
      <xdr:spPr>
        <a:xfrm>
          <a:off x="13868400" y="606901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18115</xdr:rowOff>
    </xdr:from>
    <xdr:ext cx="762000" cy="259045"/>
    <xdr:sp macro="" textlink="">
      <xdr:nvSpPr>
        <xdr:cNvPr id="415" name="テキスト ボックス 414">
          <a:extLst>
            <a:ext uri="{FF2B5EF4-FFF2-40B4-BE49-F238E27FC236}">
              <a16:creationId xmlns:a16="http://schemas.microsoft.com/office/drawing/2014/main" id="{82C474E3-F692-4D6A-850A-D7A434BBAEF9}"/>
            </a:ext>
          </a:extLst>
        </xdr:cNvPr>
        <xdr:cNvSpPr txBox="1"/>
      </xdr:nvSpPr>
      <xdr:spPr>
        <a:xfrm>
          <a:off x="13554075" y="584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128058</xdr:rowOff>
    </xdr:from>
    <xdr:to>
      <xdr:col>68</xdr:col>
      <xdr:colOff>203200</xdr:colOff>
      <xdr:row>38</xdr:row>
      <xdr:rowOff>58209</xdr:rowOff>
    </xdr:to>
    <xdr:sp macro="" textlink="">
      <xdr:nvSpPr>
        <xdr:cNvPr id="416" name="楕円 415">
          <a:extLst>
            <a:ext uri="{FF2B5EF4-FFF2-40B4-BE49-F238E27FC236}">
              <a16:creationId xmlns:a16="http://schemas.microsoft.com/office/drawing/2014/main" id="{CFCF20CE-5A17-4DA0-8171-ED3C1F3350D8}"/>
            </a:ext>
          </a:extLst>
        </xdr:cNvPr>
        <xdr:cNvSpPr/>
      </xdr:nvSpPr>
      <xdr:spPr>
        <a:xfrm>
          <a:off x="13058775" y="6116108"/>
          <a:ext cx="85725"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68385</xdr:rowOff>
    </xdr:from>
    <xdr:ext cx="762000" cy="259045"/>
    <xdr:sp macro="" textlink="">
      <xdr:nvSpPr>
        <xdr:cNvPr id="417" name="テキスト ボックス 416">
          <a:extLst>
            <a:ext uri="{FF2B5EF4-FFF2-40B4-BE49-F238E27FC236}">
              <a16:creationId xmlns:a16="http://schemas.microsoft.com/office/drawing/2014/main" id="{221EA709-5DA7-420F-B2DA-0AC58266A578}"/>
            </a:ext>
          </a:extLst>
        </xdr:cNvPr>
        <xdr:cNvSpPr txBox="1"/>
      </xdr:nvSpPr>
      <xdr:spPr>
        <a:xfrm>
          <a:off x="12763500" y="589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26988</xdr:rowOff>
    </xdr:from>
    <xdr:to>
      <xdr:col>64</xdr:col>
      <xdr:colOff>152400</xdr:colOff>
      <xdr:row>38</xdr:row>
      <xdr:rowOff>128588</xdr:rowOff>
    </xdr:to>
    <xdr:sp macro="" textlink="">
      <xdr:nvSpPr>
        <xdr:cNvPr id="418" name="楕円 417">
          <a:extLst>
            <a:ext uri="{FF2B5EF4-FFF2-40B4-BE49-F238E27FC236}">
              <a16:creationId xmlns:a16="http://schemas.microsoft.com/office/drawing/2014/main" id="{560E2411-1BEF-4BD2-949B-AC0A5CBEAADA}"/>
            </a:ext>
          </a:extLst>
        </xdr:cNvPr>
        <xdr:cNvSpPr/>
      </xdr:nvSpPr>
      <xdr:spPr>
        <a:xfrm>
          <a:off x="12239625" y="61833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138765</xdr:rowOff>
    </xdr:from>
    <xdr:ext cx="762000" cy="259045"/>
    <xdr:sp macro="" textlink="">
      <xdr:nvSpPr>
        <xdr:cNvPr id="419" name="テキスト ボックス 418">
          <a:extLst>
            <a:ext uri="{FF2B5EF4-FFF2-40B4-BE49-F238E27FC236}">
              <a16:creationId xmlns:a16="http://schemas.microsoft.com/office/drawing/2014/main" id="{1200D906-5F78-4179-AA66-8792B0E55F1E}"/>
            </a:ext>
          </a:extLst>
        </xdr:cNvPr>
        <xdr:cNvSpPr txBox="1"/>
      </xdr:nvSpPr>
      <xdr:spPr>
        <a:xfrm>
          <a:off x="11953875" y="597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B27D42E4-CC9B-4C38-AC6F-701EF49D0AC4}"/>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58750A4F-F3A3-4C62-A866-24691C51B720}"/>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E70ECFCD-5E28-4CB3-88AB-0D537B34E873}"/>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28AAAC2B-2D03-4AFF-8B03-715325DC7227}"/>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B9D6AF64-D571-4172-A56A-3265CC3E213F}"/>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FF81A359-2B3F-4828-8BCB-5EFC90F3960B}"/>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EB0CA191-96C4-4B2D-80ED-83B87EA1C73A}"/>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E0922B05-0CB9-4CEA-AC2A-5DA0278ED28A}"/>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3927C120-47BC-4071-A6B3-4900C7073A13}"/>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B4BC6600-FE61-468E-BDB5-2C94178D9613}"/>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1357167F-707C-4F81-BB38-C804F7F84E10}"/>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9263B8C7-B41F-4430-AD77-63D3C73046CF}"/>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B897696F-6B52-4C63-A749-7158F8E60244}"/>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町債残高の減と充当可能基金の増により年々改善し、平成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将来負担比率は発生していない。今後も将来への負担はできるだけ残さないよう努めるが、一方で、新庁舎建設事業など公共施設整備事業に係る費用が増額することが予想されるため、適正な基金の繰入や普通交付税措置のある地方債の活用により、財政の健全化を図る。</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8F5474E9-7E9C-4543-8751-E17BDE55FDA8}"/>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EDDB34B1-0F2E-4211-A08F-438E5FDA8E2A}"/>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CE89E0BC-3B8B-4C5A-8F7E-B9BE1789D132}"/>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4FCF7CCE-0774-4BFA-BAF9-4FC084A282CB}"/>
            </a:ext>
          </a:extLst>
        </xdr:cNvPr>
        <xdr:cNvCxnSpPr/>
      </xdr:nvCxnSpPr>
      <xdr:spPr>
        <a:xfrm>
          <a:off x="11668125" y="381771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7117A290-2CA2-458F-A73F-7AA6EE1E8A8E}"/>
            </a:ext>
          </a:extLst>
        </xdr:cNvPr>
        <xdr:cNvSpPr txBox="1"/>
      </xdr:nvSpPr>
      <xdr:spPr>
        <a:xfrm>
          <a:off x="10982325" y="368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18A39C5D-B9AA-4CF2-897A-E77539F3EBE9}"/>
            </a:ext>
          </a:extLst>
        </xdr:cNvPr>
        <xdr:cNvCxnSpPr/>
      </xdr:nvCxnSpPr>
      <xdr:spPr>
        <a:xfrm>
          <a:off x="11668125" y="34888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10BC8E8B-73DC-4028-9B84-5304C540F713}"/>
            </a:ext>
          </a:extLst>
        </xdr:cNvPr>
        <xdr:cNvSpPr txBox="1"/>
      </xdr:nvSpPr>
      <xdr:spPr>
        <a:xfrm>
          <a:off x="10982325" y="336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BC172B15-BECB-4306-BE4E-515025F7707C}"/>
            </a:ext>
          </a:extLst>
        </xdr:cNvPr>
        <xdr:cNvCxnSpPr/>
      </xdr:nvCxnSpPr>
      <xdr:spPr>
        <a:xfrm>
          <a:off x="11668125" y="31632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6DC032D9-484B-4A91-8EB5-4A6BC2D15D21}"/>
            </a:ext>
          </a:extLst>
        </xdr:cNvPr>
        <xdr:cNvSpPr txBox="1"/>
      </xdr:nvSpPr>
      <xdr:spPr>
        <a:xfrm>
          <a:off x="10982325" y="30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4E289734-B1AB-4375-9716-0D43788043E8}"/>
            </a:ext>
          </a:extLst>
        </xdr:cNvPr>
        <xdr:cNvCxnSpPr/>
      </xdr:nvCxnSpPr>
      <xdr:spPr>
        <a:xfrm>
          <a:off x="11668125" y="28375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F740BC2D-F683-43F4-B3F1-415D7C3080F1}"/>
            </a:ext>
          </a:extLst>
        </xdr:cNvPr>
        <xdr:cNvSpPr txBox="1"/>
      </xdr:nvSpPr>
      <xdr:spPr>
        <a:xfrm>
          <a:off x="10982325" y="270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368A7226-9C38-4F11-AF95-D6339087336B}"/>
            </a:ext>
          </a:extLst>
        </xdr:cNvPr>
        <xdr:cNvCxnSpPr/>
      </xdr:nvCxnSpPr>
      <xdr:spPr>
        <a:xfrm>
          <a:off x="11668125" y="251187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DC1AFF8A-106C-4E8B-8969-0657468B7D74}"/>
            </a:ext>
          </a:extLst>
        </xdr:cNvPr>
        <xdr:cNvSpPr txBox="1"/>
      </xdr:nvSpPr>
      <xdr:spPr>
        <a:xfrm>
          <a:off x="10982325" y="238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69A8E4F3-6FC4-4605-B0C9-71A01300D611}"/>
            </a:ext>
          </a:extLst>
        </xdr:cNvPr>
        <xdr:cNvCxnSpPr/>
      </xdr:nvCxnSpPr>
      <xdr:spPr>
        <a:xfrm>
          <a:off x="11668125" y="219256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AE47DE6F-324B-46CB-822F-459577C8B1D5}"/>
            </a:ext>
          </a:extLst>
        </xdr:cNvPr>
        <xdr:cNvSpPr txBox="1"/>
      </xdr:nvSpPr>
      <xdr:spPr>
        <a:xfrm>
          <a:off x="10982325"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46D6E402-E93B-46A1-9558-0E6C74FAB3CE}"/>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410AB6DA-0B29-4FE7-989C-7B10CE663B58}"/>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DBEEF6F-649D-4B0F-9BA9-B0047E45D97C}"/>
            </a:ext>
          </a:extLst>
        </xdr:cNvPr>
        <xdr:cNvCxnSpPr/>
      </xdr:nvCxnSpPr>
      <xdr:spPr>
        <a:xfrm flipV="1">
          <a:off x="15478125" y="2192564"/>
          <a:ext cx="0" cy="1580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2C07C575-8E06-4C16-A746-31852CC84FDF}"/>
            </a:ext>
          </a:extLst>
        </xdr:cNvPr>
        <xdr:cNvSpPr txBox="1"/>
      </xdr:nvSpPr>
      <xdr:spPr>
        <a:xfrm>
          <a:off x="15563850" y="37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627BD9F4-723B-46A0-8901-4175F1F924EF}"/>
            </a:ext>
          </a:extLst>
        </xdr:cNvPr>
        <xdr:cNvCxnSpPr/>
      </xdr:nvCxnSpPr>
      <xdr:spPr>
        <a:xfrm>
          <a:off x="15401925" y="37726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8ED34D1D-E1EC-4527-8559-36D83482ABAB}"/>
            </a:ext>
          </a:extLst>
        </xdr:cNvPr>
        <xdr:cNvSpPr txBox="1"/>
      </xdr:nvSpPr>
      <xdr:spPr>
        <a:xfrm>
          <a:off x="15563850" y="190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DB6AB015-7936-47EF-B7B3-FB6D48D18E15}"/>
            </a:ext>
          </a:extLst>
        </xdr:cNvPr>
        <xdr:cNvCxnSpPr/>
      </xdr:nvCxnSpPr>
      <xdr:spPr>
        <a:xfrm>
          <a:off x="15401925" y="21925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5" name="将来負担の状況平均値テキスト">
          <a:extLst>
            <a:ext uri="{FF2B5EF4-FFF2-40B4-BE49-F238E27FC236}">
              <a16:creationId xmlns:a16="http://schemas.microsoft.com/office/drawing/2014/main" id="{CF24EDB1-30E0-4A23-9CC4-F72352EED3EA}"/>
            </a:ext>
          </a:extLst>
        </xdr:cNvPr>
        <xdr:cNvSpPr txBox="1"/>
      </xdr:nvSpPr>
      <xdr:spPr>
        <a:xfrm>
          <a:off x="15563850" y="211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ACA5C694-4CBD-46F6-A8E1-B5199D0AEA8F}"/>
            </a:ext>
          </a:extLst>
        </xdr:cNvPr>
        <xdr:cNvSpPr/>
      </xdr:nvSpPr>
      <xdr:spPr>
        <a:xfrm>
          <a:off x="15430500" y="21354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7" name="フローチャート: 判断 456">
          <a:extLst>
            <a:ext uri="{FF2B5EF4-FFF2-40B4-BE49-F238E27FC236}">
              <a16:creationId xmlns:a16="http://schemas.microsoft.com/office/drawing/2014/main" id="{FC785EE9-34DF-4D9C-8AA0-4BA3518EE0F3}"/>
            </a:ext>
          </a:extLst>
        </xdr:cNvPr>
        <xdr:cNvSpPr/>
      </xdr:nvSpPr>
      <xdr:spPr>
        <a:xfrm>
          <a:off x="14668500" y="223625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8" name="テキスト ボックス 457">
          <a:extLst>
            <a:ext uri="{FF2B5EF4-FFF2-40B4-BE49-F238E27FC236}">
              <a16:creationId xmlns:a16="http://schemas.microsoft.com/office/drawing/2014/main" id="{BF87BB59-F6FF-4D7B-8628-EBD6E67C67C6}"/>
            </a:ext>
          </a:extLst>
        </xdr:cNvPr>
        <xdr:cNvSpPr txBox="1"/>
      </xdr:nvSpPr>
      <xdr:spPr>
        <a:xfrm>
          <a:off x="14373225" y="2011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59" name="フローチャート: 判断 458">
          <a:extLst>
            <a:ext uri="{FF2B5EF4-FFF2-40B4-BE49-F238E27FC236}">
              <a16:creationId xmlns:a16="http://schemas.microsoft.com/office/drawing/2014/main" id="{132BCF7F-D7DD-4012-9F73-1D8EBCD10AB2}"/>
            </a:ext>
          </a:extLst>
        </xdr:cNvPr>
        <xdr:cNvSpPr/>
      </xdr:nvSpPr>
      <xdr:spPr>
        <a:xfrm>
          <a:off x="13868400" y="23990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0" name="テキスト ボックス 459">
          <a:extLst>
            <a:ext uri="{FF2B5EF4-FFF2-40B4-BE49-F238E27FC236}">
              <a16:creationId xmlns:a16="http://schemas.microsoft.com/office/drawing/2014/main" id="{ED1671D0-30FB-4DB2-A4F3-427FEEC7A701}"/>
            </a:ext>
          </a:extLst>
        </xdr:cNvPr>
        <xdr:cNvSpPr txBox="1"/>
      </xdr:nvSpPr>
      <xdr:spPr>
        <a:xfrm>
          <a:off x="13554075" y="21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1" name="フローチャート: 判断 460">
          <a:extLst>
            <a:ext uri="{FF2B5EF4-FFF2-40B4-BE49-F238E27FC236}">
              <a16:creationId xmlns:a16="http://schemas.microsoft.com/office/drawing/2014/main" id="{61BA0FD6-4DEB-41CA-B544-16420AF7CEDD}"/>
            </a:ext>
          </a:extLst>
        </xdr:cNvPr>
        <xdr:cNvSpPr/>
      </xdr:nvSpPr>
      <xdr:spPr>
        <a:xfrm>
          <a:off x="13058775" y="237353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2" name="テキスト ボックス 461">
          <a:extLst>
            <a:ext uri="{FF2B5EF4-FFF2-40B4-BE49-F238E27FC236}">
              <a16:creationId xmlns:a16="http://schemas.microsoft.com/office/drawing/2014/main" id="{24B19FD4-A982-4832-B20E-B83A94B0591E}"/>
            </a:ext>
          </a:extLst>
        </xdr:cNvPr>
        <xdr:cNvSpPr txBox="1"/>
      </xdr:nvSpPr>
      <xdr:spPr>
        <a:xfrm>
          <a:off x="12763500" y="215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3" name="フローチャート: 判断 462">
          <a:extLst>
            <a:ext uri="{FF2B5EF4-FFF2-40B4-BE49-F238E27FC236}">
              <a16:creationId xmlns:a16="http://schemas.microsoft.com/office/drawing/2014/main" id="{0D1E52D4-3808-404E-9D3A-3EF7D8D27070}"/>
            </a:ext>
          </a:extLst>
        </xdr:cNvPr>
        <xdr:cNvSpPr/>
      </xdr:nvSpPr>
      <xdr:spPr>
        <a:xfrm>
          <a:off x="12239625" y="237239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4" name="テキスト ボックス 463">
          <a:extLst>
            <a:ext uri="{FF2B5EF4-FFF2-40B4-BE49-F238E27FC236}">
              <a16:creationId xmlns:a16="http://schemas.microsoft.com/office/drawing/2014/main" id="{87EE2EDD-66DE-4BC1-A5B8-90B1846707E7}"/>
            </a:ext>
          </a:extLst>
        </xdr:cNvPr>
        <xdr:cNvSpPr txBox="1"/>
      </xdr:nvSpPr>
      <xdr:spPr>
        <a:xfrm>
          <a:off x="11953875" y="215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6FC4F9A6-B3B8-4DD1-B0BB-2CEE5661C8E7}"/>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C636158F-627A-4FAA-BBA8-1CB7C1831678}"/>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518F3C08-8BA4-43A7-8788-01CA9A6EC72E}"/>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A8023BC8-11B9-4184-AB66-93394AC2932F}"/>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61C35E75-14CD-4EB8-813F-F463F610C3B3}"/>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10,322
10,246
176.06
7,881,456
6,901,629
333,518
3,839,578
4,613,606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人件費に係るものは、４年度において</a:t>
          </a:r>
          <a:r>
            <a:rPr kumimoji="1" lang="en-US" altLang="ja-JP" sz="1100">
              <a:latin typeface="+mn-ea"/>
              <a:ea typeface="+mn-ea"/>
            </a:rPr>
            <a:t>25.3</a:t>
          </a:r>
          <a:r>
            <a:rPr kumimoji="1" lang="ja-JP" altLang="en-US" sz="1100">
              <a:latin typeface="+mn-ea"/>
              <a:ea typeface="+mn-ea"/>
            </a:rPr>
            <a:t>％と類似団体平均と比べて高い水準にある。これはごみ収集業務や保育所、道の駅などの施設運営を直営で行っているために、職員数が類似団体と比較して多いことが主な要因であり、行政サービスの提供方法の差異によるものと言える。現在、民間でも実施可能な部分については、指定管理制度の導入などを進めているところであり、今後も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92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9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9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物件費に係る経常収支比率が</a:t>
          </a:r>
          <a:r>
            <a:rPr kumimoji="1" lang="en-US" altLang="ja-JP" sz="1100">
              <a:latin typeface="ＭＳ Ｐゴシック" panose="020B0600070205080204" pitchFamily="50" charset="-128"/>
              <a:ea typeface="ＭＳ Ｐゴシック" panose="020B0600070205080204" pitchFamily="50" charset="-128"/>
            </a:rPr>
            <a:t>16.7</a:t>
          </a:r>
          <a:r>
            <a:rPr kumimoji="1" lang="ja-JP" altLang="en-US" sz="1100">
              <a:latin typeface="ＭＳ Ｐゴシック" panose="020B0600070205080204" pitchFamily="50" charset="-128"/>
              <a:ea typeface="ＭＳ Ｐゴシック" panose="020B0600070205080204" pitchFamily="50" charset="-128"/>
            </a:rPr>
            <a:t>％と</a:t>
          </a:r>
          <a:r>
            <a:rPr kumimoji="1" lang="ja-JP" altLang="en-US" sz="1100">
              <a:latin typeface="+mn-ea"/>
              <a:ea typeface="+mn-ea"/>
            </a:rPr>
            <a:t>類似団体平均と比べて高い水準にあるのは、放課後児童クラブ運営及び小中学校スクールバス運行などの業務委託が要因である。今後は、さらなる行政サービス水準の向上等事務事業の改善を図り、コスト削減に努め物件費の削減を図る。</a:t>
          </a:r>
          <a:endParaRPr kumimoji="1" lang="en-US" altLang="ja-JP" sz="1100">
            <a:latin typeface="+mn-ea"/>
            <a:ea typeface="+mn-ea"/>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144145</xdr:rowOff>
    </xdr:from>
    <xdr:to>
      <xdr:col>82</xdr:col>
      <xdr:colOff>107950</xdr:colOff>
      <xdr:row>16</xdr:row>
      <xdr:rowOff>52705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1589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144145</xdr:rowOff>
    </xdr:from>
    <xdr:to>
      <xdr:col>78</xdr:col>
      <xdr:colOff>69850</xdr:colOff>
      <xdr:row>16</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1589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46990</xdr:rowOff>
    </xdr:from>
    <xdr:to>
      <xdr:col>73</xdr:col>
      <xdr:colOff>180975</xdr:colOff>
      <xdr:row>16</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7901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64135</xdr:rowOff>
    </xdr:from>
    <xdr:to>
      <xdr:col>69</xdr:col>
      <xdr:colOff>92075</xdr:colOff>
      <xdr:row>16</xdr:row>
      <xdr:rowOff>115570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073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56532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xdr:rowOff>
    </xdr:from>
    <xdr:to>
      <xdr:col>82</xdr:col>
      <xdr:colOff>158750</xdr:colOff>
      <xdr:row>16</xdr:row>
      <xdr:rowOff>103505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145432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93345</xdr:rowOff>
    </xdr:from>
    <xdr:to>
      <xdr:col>78</xdr:col>
      <xdr:colOff>120650</xdr:colOff>
      <xdr:row>16</xdr:row>
      <xdr:rowOff>23495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8272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167640</xdr:rowOff>
    </xdr:from>
    <xdr:to>
      <xdr:col>74</xdr:col>
      <xdr:colOff>31750</xdr:colOff>
      <xdr:row>16</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82567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64770</xdr:rowOff>
    </xdr:from>
    <xdr:to>
      <xdr:col>69</xdr:col>
      <xdr:colOff>142875</xdr:colOff>
      <xdr:row>16</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151147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xdr:rowOff>
    </xdr:from>
    <xdr:to>
      <xdr:col>65</xdr:col>
      <xdr:colOff>53975</xdr:colOff>
      <xdr:row>16</xdr:row>
      <xdr:rowOff>114935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99712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扶助費に係る経常収支比率が類似団体平均を下回っているが、人口減少による児童手当等の減が要因となっている。今後も社会保障制度改革等の影響を受け、子育て・医療等の経費が増加すると予測されるので、財政を圧迫することのないよう、適正なサービス提供に努める。　</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56</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424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0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04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游ゴシック" panose="020B0400000000000000" pitchFamily="50" charset="-128"/>
              <a:ea typeface="游ゴシック" panose="020B0400000000000000" pitchFamily="50" charset="-128"/>
            </a:rPr>
            <a:t>　類似団体平均を上回っているのは、水道施設の老朽化による水道事業会計の出資金など、特別会計の繰出金が年々増加しているためである。今後も公共施設等総合管理計画や水道事業の経営戦略等により、施設の計画的な維持管理・更新に努め、普通会計の負担軽減に努める。　</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22225</xdr:rowOff>
    </xdr:from>
    <xdr:to>
      <xdr:col>82</xdr:col>
      <xdr:colOff>107950</xdr:colOff>
      <xdr:row>56</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451975"/>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127000</xdr:rowOff>
    </xdr:from>
    <xdr:to>
      <xdr:col>78</xdr:col>
      <xdr:colOff>69850</xdr:colOff>
      <xdr:row>56</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556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127000</xdr:rowOff>
    </xdr:from>
    <xdr:to>
      <xdr:col>73</xdr:col>
      <xdr:colOff>180975</xdr:colOff>
      <xdr:row>56</xdr:row>
      <xdr:rowOff>3175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567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155575</xdr:rowOff>
    </xdr:from>
    <xdr:to>
      <xdr:col>69</xdr:col>
      <xdr:colOff>92075</xdr:colOff>
      <xdr:row>56</xdr:row>
      <xdr:rowOff>3175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85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142875</xdr:rowOff>
    </xdr:from>
    <xdr:to>
      <xdr:col>82</xdr:col>
      <xdr:colOff>158750</xdr:colOff>
      <xdr:row>55</xdr:row>
      <xdr:rowOff>73025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159402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130827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123825</xdr:rowOff>
    </xdr:from>
    <xdr:to>
      <xdr:col>69</xdr:col>
      <xdr:colOff>142875</xdr:colOff>
      <xdr:row>56</xdr:row>
      <xdr:rowOff>53975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64152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104775</xdr:rowOff>
    </xdr:from>
    <xdr:to>
      <xdr:col>65</xdr:col>
      <xdr:colOff>53975</xdr:colOff>
      <xdr:row>56</xdr:row>
      <xdr:rowOff>34925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45102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補助費等に係る経常収支比率が類似団体を下回っているのは、各種団体への補助金について、経費の節減や経営改善を促し補助の抑制を図っているためである。今後も事業の意義、目的、効果、必要性を十分に検討し、随時見直しを行い適正化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77470</xdr:rowOff>
    </xdr:from>
    <xdr:to>
      <xdr:col>82</xdr:col>
      <xdr:colOff>107950</xdr:colOff>
      <xdr:row>33</xdr:row>
      <xdr:rowOff>92710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735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77470</xdr:rowOff>
    </xdr:from>
    <xdr:to>
      <xdr:col>78</xdr:col>
      <xdr:colOff>69850</xdr:colOff>
      <xdr:row>33</xdr:row>
      <xdr:rowOff>153670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735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153670</xdr:rowOff>
    </xdr:from>
    <xdr:to>
      <xdr:col>73</xdr:col>
      <xdr:colOff>180975</xdr:colOff>
      <xdr:row>34</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811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96520</xdr:rowOff>
    </xdr:from>
    <xdr:to>
      <xdr:col>69</xdr:col>
      <xdr:colOff>92075</xdr:colOff>
      <xdr:row>34</xdr:row>
      <xdr:rowOff>127000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92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41910</xdr:rowOff>
    </xdr:from>
    <xdr:to>
      <xdr:col>82</xdr:col>
      <xdr:colOff>158750</xdr:colOff>
      <xdr:row>33</xdr:row>
      <xdr:rowOff>143510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58437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26670</xdr:rowOff>
    </xdr:from>
    <xdr:to>
      <xdr:col>78</xdr:col>
      <xdr:colOff>120650</xdr:colOff>
      <xdr:row>33</xdr:row>
      <xdr:rowOff>128270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138447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102870</xdr:rowOff>
    </xdr:from>
    <xdr:to>
      <xdr:col>74</xdr:col>
      <xdr:colOff>31750</xdr:colOff>
      <xdr:row>34</xdr:row>
      <xdr:rowOff>33020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43197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類似団体平均を</a:t>
          </a:r>
          <a:r>
            <a:rPr kumimoji="1" lang="en-US" altLang="ja-JP" sz="1100">
              <a:latin typeface="+mn-ea"/>
              <a:ea typeface="+mn-ea"/>
            </a:rPr>
            <a:t>5.8</a:t>
          </a:r>
          <a:r>
            <a:rPr kumimoji="1" lang="ja-JP" altLang="en-US" sz="1100">
              <a:latin typeface="+mn-ea"/>
              <a:ea typeface="+mn-ea"/>
            </a:rPr>
            <a:t>ポイントと大幅に下回っている。地方債の新規発行を制限してきたことから、公債費は年々減少してきたが、近年新庁舎建設事業に係る地方債の発行や令和</a:t>
          </a:r>
          <a:r>
            <a:rPr kumimoji="1" lang="en-US" altLang="ja-JP" sz="1100">
              <a:latin typeface="+mn-ea"/>
              <a:ea typeface="+mn-ea"/>
            </a:rPr>
            <a:t>5</a:t>
          </a:r>
          <a:r>
            <a:rPr kumimoji="1" lang="ja-JP" altLang="en-US" sz="1100">
              <a:latin typeface="+mn-ea"/>
              <a:ea typeface="+mn-ea"/>
            </a:rPr>
            <a:t>年度以降過疎対策事業債の償還などが発生するため、一時的に比率が上昇することも予想されるが、交付税措置のある地方債の活用などにより健全な財政運営に努める。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152146</xdr:rowOff>
    </xdr:from>
    <xdr:to>
      <xdr:col>24</xdr:col>
      <xdr:colOff>25400</xdr:colOff>
      <xdr:row>75</xdr:row>
      <xdr:rowOff>152146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10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152146</xdr:rowOff>
    </xdr:from>
    <xdr:to>
      <xdr:col>19</xdr:col>
      <xdr:colOff>187325</xdr:colOff>
      <xdr:row>76</xdr:row>
      <xdr:rowOff>8128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10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xdr:rowOff>
    </xdr:from>
    <xdr:to>
      <xdr:col>15</xdr:col>
      <xdr:colOff>98425</xdr:colOff>
      <xdr:row>76</xdr:row>
      <xdr:rowOff>49276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038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104139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0794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101346</xdr:rowOff>
    </xdr:from>
    <xdr:to>
      <xdr:col>24</xdr:col>
      <xdr:colOff>76200</xdr:colOff>
      <xdr:row>76</xdr:row>
      <xdr:rowOff>31496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117873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101346</xdr:rowOff>
    </xdr:from>
    <xdr:to>
      <xdr:col>20</xdr:col>
      <xdr:colOff>38100</xdr:colOff>
      <xdr:row>76</xdr:row>
      <xdr:rowOff>31496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128778</xdr:rowOff>
    </xdr:from>
    <xdr:to>
      <xdr:col>15</xdr:col>
      <xdr:colOff>149225</xdr:colOff>
      <xdr:row>76</xdr:row>
      <xdr:rowOff>58928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69105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169926</xdr:rowOff>
    </xdr:from>
    <xdr:to>
      <xdr:col>11</xdr:col>
      <xdr:colOff>60325</xdr:colOff>
      <xdr:row>76</xdr:row>
      <xdr:rowOff>100076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110253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游ゴシック" panose="020B0400000000000000" pitchFamily="50" charset="-128"/>
              <a:ea typeface="游ゴシック" panose="020B0400000000000000" pitchFamily="50" charset="-128"/>
            </a:rPr>
            <a:t>類似団体・全国・県平均を下回っているものの、人件費や物件費及び繰出金等の経常経費が増加傾向にあるため、今後も引き続き事業の必要性や優先度を精査し、財政を圧迫することのないよう経費の節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97282</xdr:rowOff>
    </xdr:from>
    <xdr:to>
      <xdr:col>82</xdr:col>
      <xdr:colOff>107950</xdr:colOff>
      <xdr:row>75</xdr:row>
      <xdr:rowOff>101854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9560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76</xdr:row>
      <xdr:rowOff>53848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606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77</xdr:row>
      <xdr:rowOff>5842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0840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77</xdr:row>
      <xdr:rowOff>5842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206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46482</xdr:rowOff>
    </xdr:from>
    <xdr:to>
      <xdr:col>82</xdr:col>
      <xdr:colOff>158750</xdr:colOff>
      <xdr:row>75</xdr:row>
      <xdr:rowOff>148081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63009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51054</xdr:rowOff>
    </xdr:from>
    <xdr:to>
      <xdr:col>78</xdr:col>
      <xdr:colOff>120650</xdr:colOff>
      <xdr:row>75</xdr:row>
      <xdr:rowOff>152654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162831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151401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38242</xdr:rowOff>
    </xdr:from>
    <xdr:to>
      <xdr:col>29</xdr:col>
      <xdr:colOff>127000</xdr:colOff>
      <xdr:row>17</xdr:row>
      <xdr:rowOff>80251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00517"/>
          <a:ext cx="647700" cy="42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85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80251</xdr:rowOff>
    </xdr:from>
    <xdr:to>
      <xdr:col>26</xdr:col>
      <xdr:colOff>50800</xdr:colOff>
      <xdr:row>17</xdr:row>
      <xdr:rowOff>130147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42526"/>
          <a:ext cx="698500" cy="4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130147</xdr:rowOff>
    </xdr:from>
    <xdr:to>
      <xdr:col>22</xdr:col>
      <xdr:colOff>114300</xdr:colOff>
      <xdr:row>17</xdr:row>
      <xdr:rowOff>144755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92422"/>
          <a:ext cx="698500" cy="14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144755</xdr:rowOff>
    </xdr:from>
    <xdr:to>
      <xdr:col>18</xdr:col>
      <xdr:colOff>177800</xdr:colOff>
      <xdr:row>18</xdr:row>
      <xdr:rowOff>12113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07030"/>
          <a:ext cx="698500" cy="38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158892</xdr:rowOff>
    </xdr:from>
    <xdr:to>
      <xdr:col>29</xdr:col>
      <xdr:colOff>177800</xdr:colOff>
      <xdr:row>17</xdr:row>
      <xdr:rowOff>89042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4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3969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9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29451</xdr:rowOff>
    </xdr:from>
    <xdr:to>
      <xdr:col>26</xdr:col>
      <xdr:colOff>101600</xdr:colOff>
      <xdr:row>17</xdr:row>
      <xdr:rowOff>131051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9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115828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7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79347</xdr:rowOff>
    </xdr:from>
    <xdr:to>
      <xdr:col>22</xdr:col>
      <xdr:colOff>165100</xdr:colOff>
      <xdr:row>18</xdr:row>
      <xdr:rowOff>9497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41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165724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2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93955</xdr:rowOff>
    </xdr:from>
    <xdr:to>
      <xdr:col>19</xdr:col>
      <xdr:colOff>38100</xdr:colOff>
      <xdr:row>18</xdr:row>
      <xdr:rowOff>24105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5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8882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4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132763</xdr:rowOff>
    </xdr:from>
    <xdr:to>
      <xdr:col>15</xdr:col>
      <xdr:colOff>101600</xdr:colOff>
      <xdr:row>18</xdr:row>
      <xdr:rowOff>62913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9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47690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159651</xdr:rowOff>
    </xdr:from>
    <xdr:to>
      <xdr:col>29</xdr:col>
      <xdr:colOff>127000</xdr:colOff>
      <xdr:row>37</xdr:row>
      <xdr:rowOff>192780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84351"/>
          <a:ext cx="647700" cy="3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192780</xdr:rowOff>
    </xdr:from>
    <xdr:to>
      <xdr:col>26</xdr:col>
      <xdr:colOff>50800</xdr:colOff>
      <xdr:row>37</xdr:row>
      <xdr:rowOff>233756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17480"/>
          <a:ext cx="698500" cy="40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218230</xdr:rowOff>
    </xdr:from>
    <xdr:to>
      <xdr:col>22</xdr:col>
      <xdr:colOff>114300</xdr:colOff>
      <xdr:row>37</xdr:row>
      <xdr:rowOff>233756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42930"/>
          <a:ext cx="698500" cy="15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177254</xdr:rowOff>
    </xdr:from>
    <xdr:to>
      <xdr:col>18</xdr:col>
      <xdr:colOff>177800</xdr:colOff>
      <xdr:row>37</xdr:row>
      <xdr:rowOff>218230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01954"/>
          <a:ext cx="698500" cy="40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108851</xdr:rowOff>
    </xdr:from>
    <xdr:to>
      <xdr:col>29</xdr:col>
      <xdr:colOff>177800</xdr:colOff>
      <xdr:row>37</xdr:row>
      <xdr:rowOff>210451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33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80928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141980</xdr:rowOff>
    </xdr:from>
    <xdr:to>
      <xdr:col>26</xdr:col>
      <xdr:colOff>101600</xdr:colOff>
      <xdr:row>37</xdr:row>
      <xdr:rowOff>243580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6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228357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5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182956</xdr:rowOff>
    </xdr:from>
    <xdr:to>
      <xdr:col>22</xdr:col>
      <xdr:colOff>165100</xdr:colOff>
      <xdr:row>37</xdr:row>
      <xdr:rowOff>284556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07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269333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9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167430</xdr:rowOff>
    </xdr:from>
    <xdr:to>
      <xdr:col>19</xdr:col>
      <xdr:colOff>38100</xdr:colOff>
      <xdr:row>37</xdr:row>
      <xdr:rowOff>269030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92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253807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126454</xdr:rowOff>
    </xdr:from>
    <xdr:to>
      <xdr:col>15</xdr:col>
      <xdr:colOff>101600</xdr:colOff>
      <xdr:row>37</xdr:row>
      <xdr:rowOff>228054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51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212831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3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10,322
10,246
176.06
7,881,456
6,901,629
333,518
3,839,578
4,613,606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22034</xdr:rowOff>
    </xdr:from>
    <xdr:to>
      <xdr:col>24</xdr:col>
      <xdr:colOff>63500</xdr:colOff>
      <xdr:row>36</xdr:row>
      <xdr:rowOff>63817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94234"/>
          <a:ext cx="8382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63817</xdr:rowOff>
    </xdr:from>
    <xdr:to>
      <xdr:col>19</xdr:col>
      <xdr:colOff>177800</xdr:colOff>
      <xdr:row>36</xdr:row>
      <xdr:rowOff>124066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36017"/>
          <a:ext cx="889000" cy="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124066</xdr:rowOff>
    </xdr:from>
    <xdr:to>
      <xdr:col>15</xdr:col>
      <xdr:colOff>50800</xdr:colOff>
      <xdr:row>37</xdr:row>
      <xdr:rowOff>64669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96266"/>
          <a:ext cx="889000" cy="11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64669</xdr:rowOff>
    </xdr:from>
    <xdr:to>
      <xdr:col>10</xdr:col>
      <xdr:colOff>114300</xdr:colOff>
      <xdr:row>37</xdr:row>
      <xdr:rowOff>124409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08319"/>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142684</xdr:rowOff>
    </xdr:from>
    <xdr:to>
      <xdr:col>24</xdr:col>
      <xdr:colOff>114300</xdr:colOff>
      <xdr:row>36</xdr:row>
      <xdr:rowOff>72834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121111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2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13017</xdr:rowOff>
    </xdr:from>
    <xdr:to>
      <xdr:col>20</xdr:col>
      <xdr:colOff>38100</xdr:colOff>
      <xdr:row>36</xdr:row>
      <xdr:rowOff>114617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8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105744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7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73266</xdr:rowOff>
    </xdr:from>
    <xdr:to>
      <xdr:col>15</xdr:col>
      <xdr:colOff>101600</xdr:colOff>
      <xdr:row>37</xdr:row>
      <xdr:rowOff>3416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165993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13869</xdr:rowOff>
    </xdr:from>
    <xdr:to>
      <xdr:col>10</xdr:col>
      <xdr:colOff>165100</xdr:colOff>
      <xdr:row>37</xdr:row>
      <xdr:rowOff>115469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106596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73609</xdr:rowOff>
    </xdr:from>
    <xdr:to>
      <xdr:col>6</xdr:col>
      <xdr:colOff>38100</xdr:colOff>
      <xdr:row>38</xdr:row>
      <xdr:rowOff>3759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166336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134975</xdr:rowOff>
    </xdr:from>
    <xdr:to>
      <xdr:col>24</xdr:col>
      <xdr:colOff>63500</xdr:colOff>
      <xdr:row>56</xdr:row>
      <xdr:rowOff>140664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36175"/>
          <a:ext cx="8382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134975</xdr:rowOff>
    </xdr:from>
    <xdr:to>
      <xdr:col>19</xdr:col>
      <xdr:colOff>177800</xdr:colOff>
      <xdr:row>56</xdr:row>
      <xdr:rowOff>143895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36175"/>
          <a:ext cx="889000" cy="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143895</xdr:rowOff>
    </xdr:from>
    <xdr:to>
      <xdr:col>15</xdr:col>
      <xdr:colOff>50800</xdr:colOff>
      <xdr:row>57</xdr:row>
      <xdr:rowOff>29683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45095"/>
          <a:ext cx="889000" cy="5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29683</xdr:rowOff>
    </xdr:from>
    <xdr:to>
      <xdr:col>10</xdr:col>
      <xdr:colOff>114300</xdr:colOff>
      <xdr:row>57</xdr:row>
      <xdr:rowOff>82558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02333"/>
          <a:ext cx="889000" cy="5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89864</xdr:rowOff>
    </xdr:from>
    <xdr:to>
      <xdr:col>24</xdr:col>
      <xdr:colOff>114300</xdr:colOff>
      <xdr:row>57</xdr:row>
      <xdr:rowOff>20014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112741</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4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84175</xdr:rowOff>
    </xdr:from>
    <xdr:to>
      <xdr:col>20</xdr:col>
      <xdr:colOff>38100</xdr:colOff>
      <xdr:row>57</xdr:row>
      <xdr:rowOff>14325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30852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6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93095</xdr:rowOff>
    </xdr:from>
    <xdr:to>
      <xdr:col>15</xdr:col>
      <xdr:colOff>101600</xdr:colOff>
      <xdr:row>57</xdr:row>
      <xdr:rowOff>23245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39772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6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150333</xdr:rowOff>
    </xdr:from>
    <xdr:to>
      <xdr:col>10</xdr:col>
      <xdr:colOff>165100</xdr:colOff>
      <xdr:row>57</xdr:row>
      <xdr:rowOff>80483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5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71610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4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31758</xdr:rowOff>
    </xdr:from>
    <xdr:to>
      <xdr:col>6</xdr:col>
      <xdr:colOff>38100</xdr:colOff>
      <xdr:row>57</xdr:row>
      <xdr:rowOff>133358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124485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50546</xdr:rowOff>
    </xdr:from>
    <xdr:to>
      <xdr:col>24</xdr:col>
      <xdr:colOff>63500</xdr:colOff>
      <xdr:row>79</xdr:row>
      <xdr:rowOff>58122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95096"/>
          <a:ext cx="8382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51198</xdr:rowOff>
    </xdr:from>
    <xdr:to>
      <xdr:col>19</xdr:col>
      <xdr:colOff>177800</xdr:colOff>
      <xdr:row>79</xdr:row>
      <xdr:rowOff>58122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95748"/>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51198</xdr:rowOff>
    </xdr:from>
    <xdr:to>
      <xdr:col>15</xdr:col>
      <xdr:colOff>50800</xdr:colOff>
      <xdr:row>79</xdr:row>
      <xdr:rowOff>51656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9574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3096</xdr:rowOff>
    </xdr:from>
    <xdr:to>
      <xdr:col>10</xdr:col>
      <xdr:colOff>114300</xdr:colOff>
      <xdr:row>79</xdr:row>
      <xdr:rowOff>51656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47646"/>
          <a:ext cx="889000" cy="4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171196</xdr:rowOff>
    </xdr:from>
    <xdr:to>
      <xdr:col>24</xdr:col>
      <xdr:colOff>114300</xdr:colOff>
      <xdr:row>79</xdr:row>
      <xdr:rowOff>101346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86123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5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7322</xdr:rowOff>
    </xdr:from>
    <xdr:to>
      <xdr:col>20</xdr:col>
      <xdr:colOff>38100</xdr:colOff>
      <xdr:row>79</xdr:row>
      <xdr:rowOff>108922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100049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398</xdr:rowOff>
    </xdr:from>
    <xdr:to>
      <xdr:col>15</xdr:col>
      <xdr:colOff>101600</xdr:colOff>
      <xdr:row>79</xdr:row>
      <xdr:rowOff>101998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4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93125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3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856</xdr:rowOff>
    </xdr:from>
    <xdr:to>
      <xdr:col>10</xdr:col>
      <xdr:colOff>165100</xdr:colOff>
      <xdr:row>79</xdr:row>
      <xdr:rowOff>102456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93583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3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123746</xdr:rowOff>
    </xdr:from>
    <xdr:to>
      <xdr:col>6</xdr:col>
      <xdr:colOff>38100</xdr:colOff>
      <xdr:row>79</xdr:row>
      <xdr:rowOff>53896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45023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8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143129</xdr:rowOff>
    </xdr:from>
    <xdr:to>
      <xdr:col>24</xdr:col>
      <xdr:colOff>63500</xdr:colOff>
      <xdr:row>96</xdr:row>
      <xdr:rowOff>63788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430879"/>
          <a:ext cx="838200" cy="9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143129</xdr:rowOff>
    </xdr:from>
    <xdr:to>
      <xdr:col>19</xdr:col>
      <xdr:colOff>177800</xdr:colOff>
      <xdr:row>97</xdr:row>
      <xdr:rowOff>66908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30879"/>
          <a:ext cx="889000" cy="26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66908</xdr:rowOff>
    </xdr:from>
    <xdr:to>
      <xdr:col>15</xdr:col>
      <xdr:colOff>50800</xdr:colOff>
      <xdr:row>98</xdr:row>
      <xdr:rowOff>23113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97558"/>
          <a:ext cx="889000" cy="12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23113</xdr:rowOff>
    </xdr:from>
    <xdr:to>
      <xdr:col>10</xdr:col>
      <xdr:colOff>114300</xdr:colOff>
      <xdr:row>98</xdr:row>
      <xdr:rowOff>28404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25213"/>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12988</xdr:rowOff>
    </xdr:from>
    <xdr:to>
      <xdr:col>24</xdr:col>
      <xdr:colOff>114300</xdr:colOff>
      <xdr:row>96</xdr:row>
      <xdr:rowOff>114588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162865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5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92329</xdr:rowOff>
    </xdr:from>
    <xdr:to>
      <xdr:col>20</xdr:col>
      <xdr:colOff>38100</xdr:colOff>
      <xdr:row>96</xdr:row>
      <xdr:rowOff>22479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13606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4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16108</xdr:rowOff>
    </xdr:from>
    <xdr:to>
      <xdr:col>15</xdr:col>
      <xdr:colOff>101600</xdr:colOff>
      <xdr:row>97</xdr:row>
      <xdr:rowOff>117708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4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108835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3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143763</xdr:rowOff>
    </xdr:from>
    <xdr:to>
      <xdr:col>10</xdr:col>
      <xdr:colOff>165100</xdr:colOff>
      <xdr:row>98</xdr:row>
      <xdr:rowOff>73913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65040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6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149054</xdr:rowOff>
    </xdr:from>
    <xdr:to>
      <xdr:col>6</xdr:col>
      <xdr:colOff>38100</xdr:colOff>
      <xdr:row>98</xdr:row>
      <xdr:rowOff>79204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70331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7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94291</xdr:rowOff>
    </xdr:from>
    <xdr:to>
      <xdr:col>55</xdr:col>
      <xdr:colOff>0</xdr:colOff>
      <xdr:row>37</xdr:row>
      <xdr:rowOff>8214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66491"/>
          <a:ext cx="838200" cy="8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16402</xdr:rowOff>
    </xdr:from>
    <xdr:to>
      <xdr:col>50</xdr:col>
      <xdr:colOff>114300</xdr:colOff>
      <xdr:row>37</xdr:row>
      <xdr:rowOff>8214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845702"/>
          <a:ext cx="889000" cy="50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16402</xdr:rowOff>
    </xdr:from>
    <xdr:to>
      <xdr:col>45</xdr:col>
      <xdr:colOff>177800</xdr:colOff>
      <xdr:row>36</xdr:row>
      <xdr:rowOff>108652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845702"/>
          <a:ext cx="889000" cy="4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16142</xdr:rowOff>
    </xdr:from>
    <xdr:to>
      <xdr:col>41</xdr:col>
      <xdr:colOff>50800</xdr:colOff>
      <xdr:row>36</xdr:row>
      <xdr:rowOff>108652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188342"/>
          <a:ext cx="889000" cy="9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117880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43491</xdr:rowOff>
    </xdr:from>
    <xdr:to>
      <xdr:col>55</xdr:col>
      <xdr:colOff>50800</xdr:colOff>
      <xdr:row>36</xdr:row>
      <xdr:rowOff>145091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21918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9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128864</xdr:rowOff>
    </xdr:from>
    <xdr:to>
      <xdr:col>50</xdr:col>
      <xdr:colOff>165100</xdr:colOff>
      <xdr:row>37</xdr:row>
      <xdr:rowOff>59014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50141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39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137052</xdr:rowOff>
    </xdr:from>
    <xdr:to>
      <xdr:col>46</xdr:col>
      <xdr:colOff>38100</xdr:colOff>
      <xdr:row>34</xdr:row>
      <xdr:rowOff>67202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58329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57852</xdr:rowOff>
    </xdr:from>
    <xdr:to>
      <xdr:col>41</xdr:col>
      <xdr:colOff>101600</xdr:colOff>
      <xdr:row>36</xdr:row>
      <xdr:rowOff>159452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3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150579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2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136792</xdr:rowOff>
    </xdr:from>
    <xdr:to>
      <xdr:col>36</xdr:col>
      <xdr:colOff>165100</xdr:colOff>
      <xdr:row>36</xdr:row>
      <xdr:rowOff>66942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3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83469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91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17804</xdr:rowOff>
    </xdr:from>
    <xdr:to>
      <xdr:col>55</xdr:col>
      <xdr:colOff>0</xdr:colOff>
      <xdr:row>57</xdr:row>
      <xdr:rowOff>40546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619004"/>
          <a:ext cx="838200" cy="19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40546</xdr:rowOff>
    </xdr:from>
    <xdr:to>
      <xdr:col>50</xdr:col>
      <xdr:colOff>114300</xdr:colOff>
      <xdr:row>58</xdr:row>
      <xdr:rowOff>35814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13196"/>
          <a:ext cx="889000" cy="16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9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35814</xdr:rowOff>
    </xdr:from>
    <xdr:to>
      <xdr:col>45</xdr:col>
      <xdr:colOff>177800</xdr:colOff>
      <xdr:row>58</xdr:row>
      <xdr:rowOff>93259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79914"/>
          <a:ext cx="889000" cy="5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67492</xdr:rowOff>
    </xdr:from>
    <xdr:to>
      <xdr:col>41</xdr:col>
      <xdr:colOff>50800</xdr:colOff>
      <xdr:row>58</xdr:row>
      <xdr:rowOff>93259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11592"/>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138454</xdr:rowOff>
    </xdr:from>
    <xdr:to>
      <xdr:col>55</xdr:col>
      <xdr:colOff>50800</xdr:colOff>
      <xdr:row>56</xdr:row>
      <xdr:rowOff>68604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161331</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1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161196</xdr:rowOff>
    </xdr:from>
    <xdr:to>
      <xdr:col>50</xdr:col>
      <xdr:colOff>165100</xdr:colOff>
      <xdr:row>57</xdr:row>
      <xdr:rowOff>91346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107873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53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156464</xdr:rowOff>
    </xdr:from>
    <xdr:to>
      <xdr:col>46</xdr:col>
      <xdr:colOff>38100</xdr:colOff>
      <xdr:row>58</xdr:row>
      <xdr:rowOff>86614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77741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2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42459</xdr:rowOff>
    </xdr:from>
    <xdr:to>
      <xdr:col>41</xdr:col>
      <xdr:colOff>101600</xdr:colOff>
      <xdr:row>58</xdr:row>
      <xdr:rowOff>144059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8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135186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16692</xdr:rowOff>
    </xdr:from>
    <xdr:to>
      <xdr:col>36</xdr:col>
      <xdr:colOff>165100</xdr:colOff>
      <xdr:row>58</xdr:row>
      <xdr:rowOff>118292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109419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5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81654</xdr:rowOff>
    </xdr:from>
    <xdr:to>
      <xdr:col>55</xdr:col>
      <xdr:colOff>0</xdr:colOff>
      <xdr:row>77</xdr:row>
      <xdr:rowOff>112464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111854"/>
          <a:ext cx="838200" cy="2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100612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0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112464</xdr:rowOff>
    </xdr:from>
    <xdr:to>
      <xdr:col>50</xdr:col>
      <xdr:colOff>114300</xdr:colOff>
      <xdr:row>78</xdr:row>
      <xdr:rowOff>73512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14114"/>
          <a:ext cx="889000" cy="13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71148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4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73512</xdr:rowOff>
    </xdr:from>
    <xdr:to>
      <xdr:col>45</xdr:col>
      <xdr:colOff>177800</xdr:colOff>
      <xdr:row>78</xdr:row>
      <xdr:rowOff>128882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46612"/>
          <a:ext cx="889000" cy="5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122555</xdr:rowOff>
    </xdr:from>
    <xdr:to>
      <xdr:col>41</xdr:col>
      <xdr:colOff>50800</xdr:colOff>
      <xdr:row>78</xdr:row>
      <xdr:rowOff>128882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95655"/>
          <a:ext cx="889000" cy="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30854</xdr:rowOff>
    </xdr:from>
    <xdr:to>
      <xdr:col>55</xdr:col>
      <xdr:colOff>50800</xdr:colOff>
      <xdr:row>76</xdr:row>
      <xdr:rowOff>132454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06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53731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61664</xdr:rowOff>
    </xdr:from>
    <xdr:to>
      <xdr:col>50</xdr:col>
      <xdr:colOff>165100</xdr:colOff>
      <xdr:row>77</xdr:row>
      <xdr:rowOff>163264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8341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03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22712</xdr:rowOff>
    </xdr:from>
    <xdr:to>
      <xdr:col>46</xdr:col>
      <xdr:colOff>38100</xdr:colOff>
      <xdr:row>78</xdr:row>
      <xdr:rowOff>124312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115439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8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78082</xdr:rowOff>
    </xdr:from>
    <xdr:to>
      <xdr:col>41</xdr:col>
      <xdr:colOff>101600</xdr:colOff>
      <xdr:row>79</xdr:row>
      <xdr:rowOff>8232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170809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4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71755</xdr:rowOff>
    </xdr:from>
    <xdr:to>
      <xdr:col>36</xdr:col>
      <xdr:colOff>165100</xdr:colOff>
      <xdr:row>79</xdr:row>
      <xdr:rowOff>1905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164482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3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85220</xdr:rowOff>
    </xdr:from>
    <xdr:to>
      <xdr:col>55</xdr:col>
      <xdr:colOff>0</xdr:colOff>
      <xdr:row>96</xdr:row>
      <xdr:rowOff>149233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544420"/>
          <a:ext cx="838200" cy="6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149233</xdr:rowOff>
    </xdr:from>
    <xdr:to>
      <xdr:col>50</xdr:col>
      <xdr:colOff>114300</xdr:colOff>
      <xdr:row>97</xdr:row>
      <xdr:rowOff>62283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608433"/>
          <a:ext cx="889000" cy="8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132190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6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62283</xdr:rowOff>
    </xdr:from>
    <xdr:to>
      <xdr:col>45</xdr:col>
      <xdr:colOff>177800</xdr:colOff>
      <xdr:row>97</xdr:row>
      <xdr:rowOff>96439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92933"/>
          <a:ext cx="889000" cy="3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63627</xdr:rowOff>
    </xdr:from>
    <xdr:to>
      <xdr:col>41</xdr:col>
      <xdr:colOff>50800</xdr:colOff>
      <xdr:row>97</xdr:row>
      <xdr:rowOff>96439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694277"/>
          <a:ext cx="889000" cy="3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34420</xdr:rowOff>
    </xdr:from>
    <xdr:to>
      <xdr:col>55</xdr:col>
      <xdr:colOff>50800</xdr:colOff>
      <xdr:row>96</xdr:row>
      <xdr:rowOff>136020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4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57297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34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98433</xdr:rowOff>
    </xdr:from>
    <xdr:to>
      <xdr:col>50</xdr:col>
      <xdr:colOff>165100</xdr:colOff>
      <xdr:row>97</xdr:row>
      <xdr:rowOff>28583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5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45110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33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11483</xdr:rowOff>
    </xdr:from>
    <xdr:to>
      <xdr:col>46</xdr:col>
      <xdr:colOff>38100</xdr:colOff>
      <xdr:row>97</xdr:row>
      <xdr:rowOff>113083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129610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41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45639</xdr:rowOff>
    </xdr:from>
    <xdr:to>
      <xdr:col>41</xdr:col>
      <xdr:colOff>101600</xdr:colOff>
      <xdr:row>97</xdr:row>
      <xdr:rowOff>147239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138366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6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12827</xdr:rowOff>
    </xdr:from>
    <xdr:to>
      <xdr:col>36</xdr:col>
      <xdr:colOff>165100</xdr:colOff>
      <xdr:row>97</xdr:row>
      <xdr:rowOff>114427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105554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3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81544</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68094"/>
          <a:ext cx="838200" cy="1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167168</xdr:rowOff>
    </xdr:from>
    <xdr:to>
      <xdr:col>81</xdr:col>
      <xdr:colOff>50800</xdr:colOff>
      <xdr:row>39</xdr:row>
      <xdr:rowOff>81544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82268"/>
          <a:ext cx="889000" cy="8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167168</xdr:rowOff>
    </xdr:from>
    <xdr:to>
      <xdr:col>76</xdr:col>
      <xdr:colOff>114300</xdr:colOff>
      <xdr:row>39</xdr:row>
      <xdr:rowOff>53466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682268"/>
          <a:ext cx="889000" cy="5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53466</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40016"/>
          <a:ext cx="889000" cy="4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96640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30744</xdr:rowOff>
    </xdr:from>
    <xdr:to>
      <xdr:col>81</xdr:col>
      <xdr:colOff>101600</xdr:colOff>
      <xdr:row>39</xdr:row>
      <xdr:rowOff>132344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123471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8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116368</xdr:rowOff>
    </xdr:from>
    <xdr:to>
      <xdr:col>76</xdr:col>
      <xdr:colOff>165100</xdr:colOff>
      <xdr:row>39</xdr:row>
      <xdr:rowOff>46518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3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63045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40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2666</xdr:rowOff>
    </xdr:from>
    <xdr:to>
      <xdr:col>72</xdr:col>
      <xdr:colOff>38100</xdr:colOff>
      <xdr:row>39</xdr:row>
      <xdr:rowOff>104266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8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120793</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36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108229</xdr:rowOff>
    </xdr:from>
    <xdr:to>
      <xdr:col>85</xdr:col>
      <xdr:colOff>127000</xdr:colOff>
      <xdr:row>77</xdr:row>
      <xdr:rowOff>110249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309879"/>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110249</xdr:rowOff>
    </xdr:from>
    <xdr:to>
      <xdr:col>81</xdr:col>
      <xdr:colOff>50800</xdr:colOff>
      <xdr:row>77</xdr:row>
      <xdr:rowOff>114714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311899"/>
          <a:ext cx="889000" cy="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106226</xdr:rowOff>
    </xdr:from>
    <xdr:to>
      <xdr:col>76</xdr:col>
      <xdr:colOff>114300</xdr:colOff>
      <xdr:row>77</xdr:row>
      <xdr:rowOff>114714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307876"/>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84508</xdr:rowOff>
    </xdr:from>
    <xdr:to>
      <xdr:col>71</xdr:col>
      <xdr:colOff>177800</xdr:colOff>
      <xdr:row>77</xdr:row>
      <xdr:rowOff>106226</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286158"/>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57429</xdr:rowOff>
    </xdr:from>
    <xdr:to>
      <xdr:col>85</xdr:col>
      <xdr:colOff>177800</xdr:colOff>
      <xdr:row>77</xdr:row>
      <xdr:rowOff>159029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5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35856</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2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59449</xdr:rowOff>
    </xdr:from>
    <xdr:to>
      <xdr:col>81</xdr:col>
      <xdr:colOff>101600</xdr:colOff>
      <xdr:row>77</xdr:row>
      <xdr:rowOff>161049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152176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5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63914</xdr:rowOff>
    </xdr:from>
    <xdr:to>
      <xdr:col>76</xdr:col>
      <xdr:colOff>165100</xdr:colOff>
      <xdr:row>77</xdr:row>
      <xdr:rowOff>165514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6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156641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5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55426</xdr:rowOff>
    </xdr:from>
    <xdr:to>
      <xdr:col>72</xdr:col>
      <xdr:colOff>38100</xdr:colOff>
      <xdr:row>77</xdr:row>
      <xdr:rowOff>157026</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148153</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33708</xdr:rowOff>
    </xdr:from>
    <xdr:to>
      <xdr:col>67</xdr:col>
      <xdr:colOff>101600</xdr:colOff>
      <xdr:row>77</xdr:row>
      <xdr:rowOff>135308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126435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2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28783</xdr:rowOff>
    </xdr:from>
    <xdr:to>
      <xdr:col>85</xdr:col>
      <xdr:colOff>127000</xdr:colOff>
      <xdr:row>98</xdr:row>
      <xdr:rowOff>132107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830883"/>
          <a:ext cx="838200" cy="10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28783</xdr:rowOff>
    </xdr:from>
    <xdr:to>
      <xdr:col>81</xdr:col>
      <xdr:colOff>50800</xdr:colOff>
      <xdr:row>98</xdr:row>
      <xdr:rowOff>34846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30883"/>
          <a:ext cx="8890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34846</xdr:rowOff>
    </xdr:from>
    <xdr:to>
      <xdr:col>76</xdr:col>
      <xdr:colOff>114300</xdr:colOff>
      <xdr:row>98</xdr:row>
      <xdr:rowOff>107238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36946"/>
          <a:ext cx="889000" cy="7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94373</xdr:rowOff>
    </xdr:from>
    <xdr:to>
      <xdr:col>71</xdr:col>
      <xdr:colOff>177800</xdr:colOff>
      <xdr:row>98</xdr:row>
      <xdr:rowOff>107238</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96473"/>
          <a:ext cx="889000" cy="1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81307</xdr:rowOff>
    </xdr:from>
    <xdr:to>
      <xdr:col>85</xdr:col>
      <xdr:colOff>177800</xdr:colOff>
      <xdr:row>99</xdr:row>
      <xdr:rowOff>11457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8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167684</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9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149433</xdr:rowOff>
    </xdr:from>
    <xdr:to>
      <xdr:col>81</xdr:col>
      <xdr:colOff>101600</xdr:colOff>
      <xdr:row>98</xdr:row>
      <xdr:rowOff>79583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70710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155496</xdr:rowOff>
    </xdr:from>
    <xdr:to>
      <xdr:col>76</xdr:col>
      <xdr:colOff>165100</xdr:colOff>
      <xdr:row>98</xdr:row>
      <xdr:rowOff>85646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76773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87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56438</xdr:rowOff>
    </xdr:from>
    <xdr:to>
      <xdr:col>72</xdr:col>
      <xdr:colOff>38100</xdr:colOff>
      <xdr:row>98</xdr:row>
      <xdr:rowOff>158038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5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149165</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5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43573</xdr:rowOff>
    </xdr:from>
    <xdr:to>
      <xdr:col>67</xdr:col>
      <xdr:colOff>101600</xdr:colOff>
      <xdr:row>98</xdr:row>
      <xdr:rowOff>145173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4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136300</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3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165783</xdr:rowOff>
    </xdr:from>
    <xdr:to>
      <xdr:col>116</xdr:col>
      <xdr:colOff>63500</xdr:colOff>
      <xdr:row>37</xdr:row>
      <xdr:rowOff>68903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166533"/>
          <a:ext cx="838200" cy="24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79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68903</xdr:rowOff>
    </xdr:from>
    <xdr:to>
      <xdr:col>111</xdr:col>
      <xdr:colOff>177800</xdr:colOff>
      <xdr:row>38</xdr:row>
      <xdr:rowOff>24006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412553"/>
          <a:ext cx="889000" cy="12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81363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9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24006</xdr:rowOff>
    </xdr:from>
    <xdr:to>
      <xdr:col>107</xdr:col>
      <xdr:colOff>50800</xdr:colOff>
      <xdr:row>38</xdr:row>
      <xdr:rowOff>31686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539106"/>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87192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141940</xdr:rowOff>
    </xdr:from>
    <xdr:to>
      <xdr:col>102</xdr:col>
      <xdr:colOff>114300</xdr:colOff>
      <xdr:row>38</xdr:row>
      <xdr:rowOff>31686</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485590"/>
          <a:ext cx="889000" cy="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106258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126534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114983</xdr:rowOff>
    </xdr:from>
    <xdr:to>
      <xdr:col>116</xdr:col>
      <xdr:colOff>114300</xdr:colOff>
      <xdr:row>36</xdr:row>
      <xdr:rowOff>45133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11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137860</xdr:rowOff>
    </xdr:from>
    <xdr:ext cx="534377"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96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18103</xdr:rowOff>
    </xdr:from>
    <xdr:to>
      <xdr:col>112</xdr:col>
      <xdr:colOff>38100</xdr:colOff>
      <xdr:row>37</xdr:row>
      <xdr:rowOff>119703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3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136230</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56111" y="61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144656</xdr:rowOff>
    </xdr:from>
    <xdr:to>
      <xdr:col>107</xdr:col>
      <xdr:colOff>101600</xdr:colOff>
      <xdr:row>38</xdr:row>
      <xdr:rowOff>74806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4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91333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26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152336</xdr:rowOff>
    </xdr:from>
    <xdr:to>
      <xdr:col>102</xdr:col>
      <xdr:colOff>165100</xdr:colOff>
      <xdr:row>38</xdr:row>
      <xdr:rowOff>82486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49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99013</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27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91140</xdr:rowOff>
    </xdr:from>
    <xdr:to>
      <xdr:col>98</xdr:col>
      <xdr:colOff>38100</xdr:colOff>
      <xdr:row>38</xdr:row>
      <xdr:rowOff>21290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4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37817</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21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92266</xdr:rowOff>
    </xdr:from>
    <xdr:to>
      <xdr:col>116</xdr:col>
      <xdr:colOff>63500</xdr:colOff>
      <xdr:row>57</xdr:row>
      <xdr:rowOff>103467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864916"/>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155338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2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103467</xdr:rowOff>
    </xdr:from>
    <xdr:to>
      <xdr:col>111</xdr:col>
      <xdr:colOff>177800</xdr:colOff>
      <xdr:row>57</xdr:row>
      <xdr:rowOff>132232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876117"/>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83862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2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132232</xdr:rowOff>
    </xdr:from>
    <xdr:to>
      <xdr:col>107</xdr:col>
      <xdr:colOff>50800</xdr:colOff>
      <xdr:row>57</xdr:row>
      <xdr:rowOff>147015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904882"/>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81119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147015</xdr:rowOff>
    </xdr:from>
    <xdr:to>
      <xdr:col>102</xdr:col>
      <xdr:colOff>114300</xdr:colOff>
      <xdr:row>57</xdr:row>
      <xdr:rowOff>164732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919665"/>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75252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82224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41466</xdr:rowOff>
    </xdr:from>
    <xdr:to>
      <xdr:col>116</xdr:col>
      <xdr:colOff>114300</xdr:colOff>
      <xdr:row>57</xdr:row>
      <xdr:rowOff>143066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81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64343</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66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52667</xdr:rowOff>
    </xdr:from>
    <xdr:to>
      <xdr:col>112</xdr:col>
      <xdr:colOff>38100</xdr:colOff>
      <xdr:row>57</xdr:row>
      <xdr:rowOff>154267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8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170794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60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81432</xdr:rowOff>
    </xdr:from>
    <xdr:to>
      <xdr:col>107</xdr:col>
      <xdr:colOff>101600</xdr:colOff>
      <xdr:row>58</xdr:row>
      <xdr:rowOff>11582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8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28109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62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96215</xdr:rowOff>
    </xdr:from>
    <xdr:to>
      <xdr:col>102</xdr:col>
      <xdr:colOff>165100</xdr:colOff>
      <xdr:row>58</xdr:row>
      <xdr:rowOff>26365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8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42892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113932</xdr:rowOff>
    </xdr:from>
    <xdr:to>
      <xdr:col>98</xdr:col>
      <xdr:colOff>38100</xdr:colOff>
      <xdr:row>58</xdr:row>
      <xdr:rowOff>44082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88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60609</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66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171362</xdr:rowOff>
    </xdr:from>
    <xdr:to>
      <xdr:col>116</xdr:col>
      <xdr:colOff>63500</xdr:colOff>
      <xdr:row>77</xdr:row>
      <xdr:rowOff>3519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1323300" y="13201562"/>
          <a:ext cx="8382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169270</xdr:rowOff>
    </xdr:from>
    <xdr:to>
      <xdr:col>111</xdr:col>
      <xdr:colOff>177800</xdr:colOff>
      <xdr:row>76</xdr:row>
      <xdr:rowOff>171362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3199470"/>
          <a:ext cx="8890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169270</xdr:rowOff>
    </xdr:from>
    <xdr:to>
      <xdr:col>107</xdr:col>
      <xdr:colOff>50800</xdr:colOff>
      <xdr:row>77</xdr:row>
      <xdr:rowOff>22706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199470"/>
          <a:ext cx="889000" cy="2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22706</xdr:rowOff>
    </xdr:from>
    <xdr:to>
      <xdr:col>102</xdr:col>
      <xdr:colOff>114300</xdr:colOff>
      <xdr:row>77</xdr:row>
      <xdr:rowOff>55102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224356"/>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124169</xdr:rowOff>
    </xdr:from>
    <xdr:to>
      <xdr:col>116</xdr:col>
      <xdr:colOff>114300</xdr:colOff>
      <xdr:row>77</xdr:row>
      <xdr:rowOff>54319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1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102596</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13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120562</xdr:rowOff>
    </xdr:from>
    <xdr:to>
      <xdr:col>112</xdr:col>
      <xdr:colOff>38100</xdr:colOff>
      <xdr:row>77</xdr:row>
      <xdr:rowOff>50712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1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41839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24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118470</xdr:rowOff>
    </xdr:from>
    <xdr:to>
      <xdr:col>107</xdr:col>
      <xdr:colOff>101600</xdr:colOff>
      <xdr:row>77</xdr:row>
      <xdr:rowOff>48620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1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39747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24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143356</xdr:rowOff>
    </xdr:from>
    <xdr:to>
      <xdr:col>102</xdr:col>
      <xdr:colOff>165100</xdr:colOff>
      <xdr:row>77</xdr:row>
      <xdr:rowOff>73506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17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64633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26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4302</xdr:rowOff>
    </xdr:from>
    <xdr:to>
      <xdr:col>98</xdr:col>
      <xdr:colOff>38100</xdr:colOff>
      <xdr:row>77</xdr:row>
      <xdr:rowOff>105902</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2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97029</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2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baseline="0">
              <a:latin typeface="ＭＳ Ｐゴシック" panose="020B0600070205080204" pitchFamily="50" charset="-128"/>
              <a:ea typeface="ＭＳ Ｐゴシック" panose="020B0600070205080204" pitchFamily="50" charset="-128"/>
            </a:rPr>
            <a:t>182,326</a:t>
          </a:r>
          <a:r>
            <a:rPr kumimoji="1" lang="ja-JP" altLang="en-US" sz="1300" baseline="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円となっており、類似団体と比較して一人当たりのコストが高い状況となっている。これは、近年の新庁舎建設事業や橋梁維持事業などの増加等によるものである。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投資及び出資金は住民一人当たり</a:t>
          </a:r>
          <a:r>
            <a:rPr kumimoji="1" lang="en-US" altLang="ja-JP" sz="1300" baseline="0">
              <a:latin typeface="ＭＳ Ｐゴシック" panose="020B0600070205080204" pitchFamily="50" charset="-128"/>
              <a:ea typeface="ＭＳ Ｐゴシック" panose="020B0600070205080204" pitchFamily="50" charset="-128"/>
            </a:rPr>
            <a:t>21,359</a:t>
          </a:r>
          <a:r>
            <a:rPr kumimoji="1" lang="ja-JP" altLang="en-US" sz="1300" baseline="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円となっており、類似団体と比較して一人当たりのコストが高い状況となっている。これは、水道施設の老朽化対策に伴う水道事業会計繰出金の増加によるものである。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積立金は住民一人当たり</a:t>
          </a:r>
          <a:r>
            <a:rPr kumimoji="1" lang="en-US" altLang="ja-JP" sz="1300" baseline="0">
              <a:latin typeface="ＭＳ Ｐゴシック" panose="020B0600070205080204" pitchFamily="50" charset="-128"/>
              <a:ea typeface="ＭＳ Ｐゴシック" panose="020B0600070205080204" pitchFamily="50" charset="-128"/>
            </a:rPr>
            <a:t>1,661</a:t>
          </a:r>
          <a:r>
            <a:rPr kumimoji="1" lang="ja-JP" altLang="en-US" sz="1300" baseline="0">
              <a:latin typeface="ＭＳ Ｐゴシック" panose="020B0600070205080204" pitchFamily="50" charset="-128"/>
              <a:ea typeface="ＭＳ Ｐゴシック" panose="020B0600070205080204" pitchFamily="50" charset="-128"/>
            </a:rPr>
            <a:t>円となっており、類似団体と比較して一人当たりのコストが低い状況となっている。これは、庁舎整備基金・減債基金・財政調整積立基金への原資積立が皆減したためである。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10,322
10,246
176.06
7,881,456
6,901,629
333,518
3,839,578
4,613,606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81080</xdr:rowOff>
    </xdr:from>
    <xdr:to>
      <xdr:col>24</xdr:col>
      <xdr:colOff>63500</xdr:colOff>
      <xdr:row>36</xdr:row>
      <xdr:rowOff>133005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53280"/>
          <a:ext cx="8382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133005</xdr:rowOff>
    </xdr:from>
    <xdr:to>
      <xdr:col>19</xdr:col>
      <xdr:colOff>177800</xdr:colOff>
      <xdr:row>36</xdr:row>
      <xdr:rowOff>146721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0520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146721</xdr:rowOff>
    </xdr:from>
    <xdr:to>
      <xdr:col>15</xdr:col>
      <xdr:colOff>50800</xdr:colOff>
      <xdr:row>36</xdr:row>
      <xdr:rowOff>154396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18921"/>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59363</xdr:rowOff>
    </xdr:from>
    <xdr:to>
      <xdr:col>10</xdr:col>
      <xdr:colOff>114300</xdr:colOff>
      <xdr:row>36</xdr:row>
      <xdr:rowOff>154396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31563"/>
          <a:ext cx="889000" cy="9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30280</xdr:rowOff>
    </xdr:from>
    <xdr:to>
      <xdr:col>24</xdr:col>
      <xdr:colOff>114300</xdr:colOff>
      <xdr:row>36</xdr:row>
      <xdr:rowOff>131880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0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53157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5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82205</xdr:rowOff>
    </xdr:from>
    <xdr:to>
      <xdr:col>20</xdr:col>
      <xdr:colOff>38100</xdr:colOff>
      <xdr:row>37</xdr:row>
      <xdr:rowOff>12355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28882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2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95921</xdr:rowOff>
    </xdr:from>
    <xdr:to>
      <xdr:col>15</xdr:col>
      <xdr:colOff>101600</xdr:colOff>
      <xdr:row>37</xdr:row>
      <xdr:rowOff>26071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6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42598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4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103596</xdr:rowOff>
    </xdr:from>
    <xdr:to>
      <xdr:col>10</xdr:col>
      <xdr:colOff>165100</xdr:colOff>
      <xdr:row>37</xdr:row>
      <xdr:rowOff>33746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7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24873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6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8563</xdr:rowOff>
    </xdr:from>
    <xdr:to>
      <xdr:col>6</xdr:col>
      <xdr:colOff>38100</xdr:colOff>
      <xdr:row>36</xdr:row>
      <xdr:rowOff>110163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126690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130308</xdr:rowOff>
    </xdr:from>
    <xdr:to>
      <xdr:col>24</xdr:col>
      <xdr:colOff>63500</xdr:colOff>
      <xdr:row>55</xdr:row>
      <xdr:rowOff>170028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60058"/>
          <a:ext cx="838200" cy="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137978</xdr:rowOff>
    </xdr:from>
    <xdr:to>
      <xdr:col>19</xdr:col>
      <xdr:colOff>177800</xdr:colOff>
      <xdr:row>55</xdr:row>
      <xdr:rowOff>170028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396278"/>
          <a:ext cx="889000" cy="20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86491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8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137978</xdr:rowOff>
    </xdr:from>
    <xdr:to>
      <xdr:col>15</xdr:col>
      <xdr:colOff>50800</xdr:colOff>
      <xdr:row>57</xdr:row>
      <xdr:rowOff>91801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396278"/>
          <a:ext cx="889000" cy="46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67718</xdr:rowOff>
    </xdr:from>
    <xdr:to>
      <xdr:col>10</xdr:col>
      <xdr:colOff>114300</xdr:colOff>
      <xdr:row>57</xdr:row>
      <xdr:rowOff>91801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40368"/>
          <a:ext cx="889000" cy="2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79508</xdr:rowOff>
    </xdr:from>
    <xdr:to>
      <xdr:col>24</xdr:col>
      <xdr:colOff>114300</xdr:colOff>
      <xdr:row>56</xdr:row>
      <xdr:rowOff>9658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102385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119228</xdr:rowOff>
    </xdr:from>
    <xdr:to>
      <xdr:col>20</xdr:col>
      <xdr:colOff>38100</xdr:colOff>
      <xdr:row>56</xdr:row>
      <xdr:rowOff>49378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4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65905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87178</xdr:rowOff>
    </xdr:from>
    <xdr:to>
      <xdr:col>15</xdr:col>
      <xdr:colOff>101600</xdr:colOff>
      <xdr:row>55</xdr:row>
      <xdr:rowOff>17328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8455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3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41001</xdr:rowOff>
    </xdr:from>
    <xdr:to>
      <xdr:col>10</xdr:col>
      <xdr:colOff>165100</xdr:colOff>
      <xdr:row>57</xdr:row>
      <xdr:rowOff>142601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133728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16918</xdr:rowOff>
    </xdr:from>
    <xdr:to>
      <xdr:col>6</xdr:col>
      <xdr:colOff>38100</xdr:colOff>
      <xdr:row>57</xdr:row>
      <xdr:rowOff>118518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8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109645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8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143687</xdr:rowOff>
    </xdr:from>
    <xdr:to>
      <xdr:col>24</xdr:col>
      <xdr:colOff>63500</xdr:colOff>
      <xdr:row>77</xdr:row>
      <xdr:rowOff>9689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73887"/>
          <a:ext cx="838200" cy="3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116679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39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93802</xdr:rowOff>
    </xdr:from>
    <xdr:to>
      <xdr:col>24</xdr:col>
      <xdr:colOff>114300</xdr:colOff>
      <xdr:row>76</xdr:row>
      <xdr:rowOff>23952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143687</xdr:rowOff>
    </xdr:from>
    <xdr:to>
      <xdr:col>19</xdr:col>
      <xdr:colOff>177800</xdr:colOff>
      <xdr:row>77</xdr:row>
      <xdr:rowOff>115990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73887"/>
          <a:ext cx="889000" cy="14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115990</xdr:rowOff>
    </xdr:from>
    <xdr:to>
      <xdr:col>15</xdr:col>
      <xdr:colOff>50800</xdr:colOff>
      <xdr:row>78</xdr:row>
      <xdr:rowOff>62764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7640"/>
          <a:ext cx="889000" cy="1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62764</xdr:rowOff>
    </xdr:from>
    <xdr:to>
      <xdr:col>10</xdr:col>
      <xdr:colOff>114300</xdr:colOff>
      <xdr:row>79</xdr:row>
      <xdr:rowOff>9894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35864"/>
          <a:ext cx="889000" cy="1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8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130339</xdr:rowOff>
    </xdr:from>
    <xdr:to>
      <xdr:col>24</xdr:col>
      <xdr:colOff>114300</xdr:colOff>
      <xdr:row>77</xdr:row>
      <xdr:rowOff>60489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6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108766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3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92887</xdr:rowOff>
    </xdr:from>
    <xdr:to>
      <xdr:col>20</xdr:col>
      <xdr:colOff>38100</xdr:colOff>
      <xdr:row>77</xdr:row>
      <xdr:rowOff>23037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1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65190</xdr:rowOff>
    </xdr:from>
    <xdr:to>
      <xdr:col>15</xdr:col>
      <xdr:colOff>101600</xdr:colOff>
      <xdr:row>77</xdr:row>
      <xdr:rowOff>166790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157917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5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11964</xdr:rowOff>
    </xdr:from>
    <xdr:to>
      <xdr:col>10</xdr:col>
      <xdr:colOff>165100</xdr:colOff>
      <xdr:row>78</xdr:row>
      <xdr:rowOff>113564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104691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7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130544</xdr:rowOff>
    </xdr:from>
    <xdr:to>
      <xdr:col>6</xdr:col>
      <xdr:colOff>38100</xdr:colOff>
      <xdr:row>79</xdr:row>
      <xdr:rowOff>60694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51821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9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72123</xdr:rowOff>
    </xdr:from>
    <xdr:to>
      <xdr:col>24</xdr:col>
      <xdr:colOff>63500</xdr:colOff>
      <xdr:row>97</xdr:row>
      <xdr:rowOff>32372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31323"/>
          <a:ext cx="838200" cy="1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32372</xdr:rowOff>
    </xdr:from>
    <xdr:to>
      <xdr:col>19</xdr:col>
      <xdr:colOff>177800</xdr:colOff>
      <xdr:row>98</xdr:row>
      <xdr:rowOff>87795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63022"/>
          <a:ext cx="889000" cy="2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10821</xdr:rowOff>
    </xdr:from>
    <xdr:to>
      <xdr:col>15</xdr:col>
      <xdr:colOff>50800</xdr:colOff>
      <xdr:row>98</xdr:row>
      <xdr:rowOff>87795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41471"/>
          <a:ext cx="889000" cy="24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68884</xdr:rowOff>
    </xdr:from>
    <xdr:to>
      <xdr:col>10</xdr:col>
      <xdr:colOff>114300</xdr:colOff>
      <xdr:row>97</xdr:row>
      <xdr:rowOff>10821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356634"/>
          <a:ext cx="889000" cy="28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44277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21323</xdr:rowOff>
    </xdr:from>
    <xdr:to>
      <xdr:col>24</xdr:col>
      <xdr:colOff>114300</xdr:colOff>
      <xdr:row>96</xdr:row>
      <xdr:rowOff>122923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44200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153022</xdr:rowOff>
    </xdr:from>
    <xdr:to>
      <xdr:col>20</xdr:col>
      <xdr:colOff>38100</xdr:colOff>
      <xdr:row>97</xdr:row>
      <xdr:rowOff>83172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74299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36995</xdr:rowOff>
    </xdr:from>
    <xdr:to>
      <xdr:col>15</xdr:col>
      <xdr:colOff>101600</xdr:colOff>
      <xdr:row>98</xdr:row>
      <xdr:rowOff>138595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3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131471</xdr:rowOff>
    </xdr:from>
    <xdr:to>
      <xdr:col>10</xdr:col>
      <xdr:colOff>165100</xdr:colOff>
      <xdr:row>97</xdr:row>
      <xdr:rowOff>61621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78148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6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18084</xdr:rowOff>
    </xdr:from>
    <xdr:to>
      <xdr:col>6</xdr:col>
      <xdr:colOff>38100</xdr:colOff>
      <xdr:row>95</xdr:row>
      <xdr:rowOff>119684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0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136211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08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57693</xdr:rowOff>
    </xdr:from>
    <xdr:to>
      <xdr:col>55</xdr:col>
      <xdr:colOff>0</xdr:colOff>
      <xdr:row>57</xdr:row>
      <xdr:rowOff>111308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30343"/>
          <a:ext cx="838200" cy="5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111308</xdr:rowOff>
    </xdr:from>
    <xdr:to>
      <xdr:col>50</xdr:col>
      <xdr:colOff>114300</xdr:colOff>
      <xdr:row>57</xdr:row>
      <xdr:rowOff>152113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83958"/>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152113</xdr:rowOff>
    </xdr:from>
    <xdr:to>
      <xdr:col>45</xdr:col>
      <xdr:colOff>177800</xdr:colOff>
      <xdr:row>58</xdr:row>
      <xdr:rowOff>20013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24763"/>
          <a:ext cx="889000" cy="3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20013</xdr:rowOff>
    </xdr:from>
    <xdr:to>
      <xdr:col>41</xdr:col>
      <xdr:colOff>50800</xdr:colOff>
      <xdr:row>58</xdr:row>
      <xdr:rowOff>31717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64113"/>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6893</xdr:rowOff>
    </xdr:from>
    <xdr:to>
      <xdr:col>55</xdr:col>
      <xdr:colOff>50800</xdr:colOff>
      <xdr:row>57</xdr:row>
      <xdr:rowOff>108493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7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29770</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3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60508</xdr:rowOff>
    </xdr:from>
    <xdr:to>
      <xdr:col>50</xdr:col>
      <xdr:colOff>165100</xdr:colOff>
      <xdr:row>57</xdr:row>
      <xdr:rowOff>162108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153235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2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101313</xdr:rowOff>
    </xdr:from>
    <xdr:to>
      <xdr:col>46</xdr:col>
      <xdr:colOff>38100</xdr:colOff>
      <xdr:row>58</xdr:row>
      <xdr:rowOff>31463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7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22590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6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140663</xdr:rowOff>
    </xdr:from>
    <xdr:to>
      <xdr:col>41</xdr:col>
      <xdr:colOff>101600</xdr:colOff>
      <xdr:row>58</xdr:row>
      <xdr:rowOff>70813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61940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0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152367</xdr:rowOff>
    </xdr:from>
    <xdr:to>
      <xdr:col>36</xdr:col>
      <xdr:colOff>165100</xdr:colOff>
      <xdr:row>58</xdr:row>
      <xdr:rowOff>82517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2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73644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1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12500</xdr:rowOff>
    </xdr:from>
    <xdr:to>
      <xdr:col>55</xdr:col>
      <xdr:colOff>0</xdr:colOff>
      <xdr:row>78</xdr:row>
      <xdr:rowOff>35703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85600"/>
          <a:ext cx="8382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113182</xdr:rowOff>
    </xdr:from>
    <xdr:to>
      <xdr:col>50</xdr:col>
      <xdr:colOff>114300</xdr:colOff>
      <xdr:row>78</xdr:row>
      <xdr:rowOff>35703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314832"/>
          <a:ext cx="889000" cy="9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113182</xdr:rowOff>
    </xdr:from>
    <xdr:to>
      <xdr:col>45</xdr:col>
      <xdr:colOff>177800</xdr:colOff>
      <xdr:row>78</xdr:row>
      <xdr:rowOff>86012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14832"/>
          <a:ext cx="889000" cy="14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86012</xdr:rowOff>
    </xdr:from>
    <xdr:to>
      <xdr:col>41</xdr:col>
      <xdr:colOff>50800</xdr:colOff>
      <xdr:row>78</xdr:row>
      <xdr:rowOff>96690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59112"/>
          <a:ext cx="8890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133150</xdr:rowOff>
    </xdr:from>
    <xdr:to>
      <xdr:col>55</xdr:col>
      <xdr:colOff>50800</xdr:colOff>
      <xdr:row>78</xdr:row>
      <xdr:rowOff>63300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48077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4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156353</xdr:rowOff>
    </xdr:from>
    <xdr:to>
      <xdr:col>50</xdr:col>
      <xdr:colOff>165100</xdr:colOff>
      <xdr:row>78</xdr:row>
      <xdr:rowOff>86503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5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77630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62382</xdr:rowOff>
    </xdr:from>
    <xdr:to>
      <xdr:col>46</xdr:col>
      <xdr:colOff>38100</xdr:colOff>
      <xdr:row>77</xdr:row>
      <xdr:rowOff>163982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155109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35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35212</xdr:rowOff>
    </xdr:from>
    <xdr:to>
      <xdr:col>41</xdr:col>
      <xdr:colOff>101600</xdr:colOff>
      <xdr:row>78</xdr:row>
      <xdr:rowOff>136812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127939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5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45890</xdr:rowOff>
    </xdr:from>
    <xdr:to>
      <xdr:col>36</xdr:col>
      <xdr:colOff>165100</xdr:colOff>
      <xdr:row>78</xdr:row>
      <xdr:rowOff>147490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138617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51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130133</xdr:rowOff>
    </xdr:from>
    <xdr:to>
      <xdr:col>55</xdr:col>
      <xdr:colOff>0</xdr:colOff>
      <xdr:row>97</xdr:row>
      <xdr:rowOff>167700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60783"/>
          <a:ext cx="8382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167700</xdr:rowOff>
    </xdr:from>
    <xdr:to>
      <xdr:col>50</xdr:col>
      <xdr:colOff>114300</xdr:colOff>
      <xdr:row>98</xdr:row>
      <xdr:rowOff>2285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98350"/>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2285</xdr:rowOff>
    </xdr:from>
    <xdr:to>
      <xdr:col>45</xdr:col>
      <xdr:colOff>177800</xdr:colOff>
      <xdr:row>98</xdr:row>
      <xdr:rowOff>46126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04385"/>
          <a:ext cx="889000" cy="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46126</xdr:rowOff>
    </xdr:from>
    <xdr:to>
      <xdr:col>41</xdr:col>
      <xdr:colOff>50800</xdr:colOff>
      <xdr:row>98</xdr:row>
      <xdr:rowOff>51978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48226"/>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79333</xdr:rowOff>
    </xdr:from>
    <xdr:to>
      <xdr:col>55</xdr:col>
      <xdr:colOff>50800</xdr:colOff>
      <xdr:row>98</xdr:row>
      <xdr:rowOff>9483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57760</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8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116900</xdr:rowOff>
    </xdr:from>
    <xdr:to>
      <xdr:col>50</xdr:col>
      <xdr:colOff>165100</xdr:colOff>
      <xdr:row>98</xdr:row>
      <xdr:rowOff>47050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38177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4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122935</xdr:rowOff>
    </xdr:from>
    <xdr:to>
      <xdr:col>46</xdr:col>
      <xdr:colOff>38100</xdr:colOff>
      <xdr:row>98</xdr:row>
      <xdr:rowOff>53085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44212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166776</xdr:rowOff>
    </xdr:from>
    <xdr:to>
      <xdr:col>41</xdr:col>
      <xdr:colOff>101600</xdr:colOff>
      <xdr:row>98</xdr:row>
      <xdr:rowOff>96926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88053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9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55842</xdr:rowOff>
    </xdr:from>
    <xdr:to>
      <xdr:col>85</xdr:col>
      <xdr:colOff>127000</xdr:colOff>
      <xdr:row>38</xdr:row>
      <xdr:rowOff>105201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70942"/>
          <a:ext cx="838200" cy="4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169056</xdr:rowOff>
    </xdr:from>
    <xdr:to>
      <xdr:col>81</xdr:col>
      <xdr:colOff>50800</xdr:colOff>
      <xdr:row>38</xdr:row>
      <xdr:rowOff>105201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12706"/>
          <a:ext cx="889000" cy="10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169056</xdr:rowOff>
    </xdr:from>
    <xdr:to>
      <xdr:col>76</xdr:col>
      <xdr:colOff>114300</xdr:colOff>
      <xdr:row>38</xdr:row>
      <xdr:rowOff>137281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12706"/>
          <a:ext cx="889000" cy="1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54163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137281</xdr:rowOff>
    </xdr:from>
    <xdr:to>
      <xdr:col>71</xdr:col>
      <xdr:colOff>177800</xdr:colOff>
      <xdr:row>39</xdr:row>
      <xdr:rowOff>2807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52381"/>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5042</xdr:rowOff>
    </xdr:from>
    <xdr:to>
      <xdr:col>85</xdr:col>
      <xdr:colOff>177800</xdr:colOff>
      <xdr:row>38</xdr:row>
      <xdr:rowOff>106642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27919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54401</xdr:rowOff>
    </xdr:from>
    <xdr:to>
      <xdr:col>81</xdr:col>
      <xdr:colOff>101600</xdr:colOff>
      <xdr:row>38</xdr:row>
      <xdr:rowOff>156001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147128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6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118256</xdr:rowOff>
    </xdr:from>
    <xdr:to>
      <xdr:col>76</xdr:col>
      <xdr:colOff>165100</xdr:colOff>
      <xdr:row>38</xdr:row>
      <xdr:rowOff>48406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64933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23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86481</xdr:rowOff>
    </xdr:from>
    <xdr:to>
      <xdr:col>72</xdr:col>
      <xdr:colOff>38100</xdr:colOff>
      <xdr:row>39</xdr:row>
      <xdr:rowOff>16631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0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7758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9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123457</xdr:rowOff>
    </xdr:from>
    <xdr:to>
      <xdr:col>67</xdr:col>
      <xdr:colOff>101600</xdr:colOff>
      <xdr:row>39</xdr:row>
      <xdr:rowOff>53607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44734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3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51666</xdr:rowOff>
    </xdr:from>
    <xdr:to>
      <xdr:col>85</xdr:col>
      <xdr:colOff>127000</xdr:colOff>
      <xdr:row>56</xdr:row>
      <xdr:rowOff>159954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52866"/>
          <a:ext cx="838200" cy="10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73033</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74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94606</xdr:rowOff>
    </xdr:from>
    <xdr:to>
      <xdr:col>85</xdr:col>
      <xdr:colOff>177800</xdr:colOff>
      <xdr:row>57</xdr:row>
      <xdr:rowOff>24756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9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158345</xdr:rowOff>
    </xdr:from>
    <xdr:to>
      <xdr:col>81</xdr:col>
      <xdr:colOff>50800</xdr:colOff>
      <xdr:row>56</xdr:row>
      <xdr:rowOff>159954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5954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44887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8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158345</xdr:rowOff>
    </xdr:from>
    <xdr:to>
      <xdr:col>76</xdr:col>
      <xdr:colOff>114300</xdr:colOff>
      <xdr:row>57</xdr:row>
      <xdr:rowOff>64678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59545"/>
          <a:ext cx="889000" cy="7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64678</xdr:rowOff>
    </xdr:from>
    <xdr:to>
      <xdr:col>71</xdr:col>
      <xdr:colOff>177800</xdr:colOff>
      <xdr:row>57</xdr:row>
      <xdr:rowOff>67330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37328"/>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xdr:rowOff>
    </xdr:from>
    <xdr:to>
      <xdr:col>85</xdr:col>
      <xdr:colOff>177800</xdr:colOff>
      <xdr:row>56</xdr:row>
      <xdr:rowOff>102466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0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23743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5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109154</xdr:rowOff>
    </xdr:from>
    <xdr:to>
      <xdr:col>81</xdr:col>
      <xdr:colOff>101600</xdr:colOff>
      <xdr:row>57</xdr:row>
      <xdr:rowOff>39304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1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55831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48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107545</xdr:rowOff>
    </xdr:from>
    <xdr:to>
      <xdr:col>76</xdr:col>
      <xdr:colOff>165100</xdr:colOff>
      <xdr:row>57</xdr:row>
      <xdr:rowOff>37695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0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28822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0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13878</xdr:rowOff>
    </xdr:from>
    <xdr:to>
      <xdr:col>72</xdr:col>
      <xdr:colOff>38100</xdr:colOff>
      <xdr:row>57</xdr:row>
      <xdr:rowOff>115478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8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106605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7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16530</xdr:rowOff>
    </xdr:from>
    <xdr:to>
      <xdr:col>67</xdr:col>
      <xdr:colOff>101600</xdr:colOff>
      <xdr:row>57</xdr:row>
      <xdr:rowOff>118130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109257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8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81544</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26094"/>
          <a:ext cx="8382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167168</xdr:rowOff>
    </xdr:from>
    <xdr:to>
      <xdr:col>81</xdr:col>
      <xdr:colOff>50800</xdr:colOff>
      <xdr:row>79</xdr:row>
      <xdr:rowOff>81544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40268"/>
          <a:ext cx="889000" cy="8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167168</xdr:rowOff>
    </xdr:from>
    <xdr:to>
      <xdr:col>76</xdr:col>
      <xdr:colOff>114300</xdr:colOff>
      <xdr:row>79</xdr:row>
      <xdr:rowOff>53465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40268"/>
          <a:ext cx="889000" cy="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53465</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98015"/>
          <a:ext cx="889000" cy="4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96634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38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30744</xdr:rowOff>
    </xdr:from>
    <xdr:to>
      <xdr:col>81</xdr:col>
      <xdr:colOff>101600</xdr:colOff>
      <xdr:row>79</xdr:row>
      <xdr:rowOff>132344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7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123471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6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116368</xdr:rowOff>
    </xdr:from>
    <xdr:to>
      <xdr:col>76</xdr:col>
      <xdr:colOff>165100</xdr:colOff>
      <xdr:row>79</xdr:row>
      <xdr:rowOff>46518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63045</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26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2665</xdr:rowOff>
    </xdr:from>
    <xdr:to>
      <xdr:col>72</xdr:col>
      <xdr:colOff>38100</xdr:colOff>
      <xdr:row>79</xdr:row>
      <xdr:rowOff>104265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120792</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32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108229</xdr:rowOff>
    </xdr:from>
    <xdr:to>
      <xdr:col>85</xdr:col>
      <xdr:colOff>127000</xdr:colOff>
      <xdr:row>97</xdr:row>
      <xdr:rowOff>110249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38879"/>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110249</xdr:rowOff>
    </xdr:from>
    <xdr:to>
      <xdr:col>81</xdr:col>
      <xdr:colOff>50800</xdr:colOff>
      <xdr:row>97</xdr:row>
      <xdr:rowOff>114714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40899"/>
          <a:ext cx="889000" cy="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106226</xdr:rowOff>
    </xdr:from>
    <xdr:to>
      <xdr:col>76</xdr:col>
      <xdr:colOff>114300</xdr:colOff>
      <xdr:row>97</xdr:row>
      <xdr:rowOff>114714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36876"/>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84508</xdr:rowOff>
    </xdr:from>
    <xdr:to>
      <xdr:col>71</xdr:col>
      <xdr:colOff>177800</xdr:colOff>
      <xdr:row>97</xdr:row>
      <xdr:rowOff>106226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15158"/>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57429</xdr:rowOff>
    </xdr:from>
    <xdr:to>
      <xdr:col>85</xdr:col>
      <xdr:colOff>177800</xdr:colOff>
      <xdr:row>97</xdr:row>
      <xdr:rowOff>159029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35856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6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59449</xdr:rowOff>
    </xdr:from>
    <xdr:to>
      <xdr:col>81</xdr:col>
      <xdr:colOff>101600</xdr:colOff>
      <xdr:row>97</xdr:row>
      <xdr:rowOff>161049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9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152176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8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63914</xdr:rowOff>
    </xdr:from>
    <xdr:to>
      <xdr:col>76</xdr:col>
      <xdr:colOff>165100</xdr:colOff>
      <xdr:row>97</xdr:row>
      <xdr:rowOff>165514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156641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55426</xdr:rowOff>
    </xdr:from>
    <xdr:to>
      <xdr:col>72</xdr:col>
      <xdr:colOff>38100</xdr:colOff>
      <xdr:row>97</xdr:row>
      <xdr:rowOff>157026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148153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33708</xdr:rowOff>
    </xdr:from>
    <xdr:to>
      <xdr:col>67</xdr:col>
      <xdr:colOff>101600</xdr:colOff>
      <xdr:row>97</xdr:row>
      <xdr:rowOff>135308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126435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157,465</a:t>
          </a:r>
          <a:r>
            <a:rPr kumimoji="1" lang="ja-JP" altLang="en-US" sz="1300">
              <a:latin typeface="ＭＳ Ｐゴシック" panose="020B0600070205080204" pitchFamily="50" charset="-128"/>
              <a:ea typeface="ＭＳ Ｐゴシック" panose="020B0600070205080204" pitchFamily="50" charset="-128"/>
            </a:rPr>
            <a:t>円となっており前年度より大幅な増となっているが、要因は新庁舎建設事業費の増による。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68,321</a:t>
          </a:r>
          <a:r>
            <a:rPr kumimoji="1" lang="ja-JP" altLang="en-US" sz="1300">
              <a:latin typeface="ＭＳ Ｐゴシック" panose="020B0600070205080204" pitchFamily="50" charset="-128"/>
              <a:ea typeface="ＭＳ Ｐゴシック" panose="020B0600070205080204" pitchFamily="50" charset="-128"/>
            </a:rPr>
            <a:t>円となっており前年度より増となっているが、要因は水道施設の老朽化対策に伴う水道事業会計繰出金が増えたためである。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94,255</a:t>
          </a:r>
          <a:r>
            <a:rPr kumimoji="1" lang="ja-JP" altLang="en-US" sz="1300">
              <a:latin typeface="ＭＳ Ｐゴシック" panose="020B0600070205080204" pitchFamily="50" charset="-128"/>
              <a:ea typeface="ＭＳ Ｐゴシック" panose="020B0600070205080204" pitchFamily="50" charset="-128"/>
            </a:rPr>
            <a:t>円となっており前年度より大幅な増となっているが、要因は国民体育大会運営費の増による。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災害復旧費が皆減となっているのは、台風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号による災害復旧工事が令和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年度で終了したためである。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mn-ea"/>
              <a:ea typeface="+mn-ea"/>
            </a:rPr>
            <a:t>財政調整積立基金残高は、適切な財源の確保と歳出の精査により、取崩しを回避しており、前年度より増加し、標準財政規模の５割を超えている。</a:t>
          </a:r>
          <a:endParaRPr kumimoji="1" lang="en-US" altLang="ja-JP" sz="1100">
            <a:latin typeface="+mn-ea"/>
            <a:ea typeface="+mn-ea"/>
          </a:endParaRPr>
        </a:p>
        <a:p>
          <a:r>
            <a:rPr kumimoji="1" lang="ja-JP" altLang="en-US" sz="1100">
              <a:latin typeface="+mn-ea"/>
              <a:ea typeface="+mn-ea"/>
            </a:rPr>
            <a:t>　今後は新庁舎建設事業など公共施設整備事業等へ効果的に充当するなど、健全な行財政運営に努めていく。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mn-ea"/>
              <a:ea typeface="+mn-ea"/>
            </a:rPr>
            <a:t>平成</a:t>
          </a:r>
          <a:r>
            <a:rPr kumimoji="1" lang="en-US" altLang="ja-JP" sz="1100">
              <a:latin typeface="+mn-ea"/>
              <a:ea typeface="+mn-ea"/>
            </a:rPr>
            <a:t>19</a:t>
          </a:r>
          <a:r>
            <a:rPr kumimoji="1" lang="ja-JP" altLang="en-US" sz="1100">
              <a:latin typeface="+mn-ea"/>
              <a:ea typeface="+mn-ea"/>
            </a:rPr>
            <a:t>年度の指標算定開始以降各会計とも黒字であり、赤字比率算定には至っていない。今後も各経費において財政需要の増加が見込まれるが、引き続き歳出削減と健全な財政運営に努める。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591" t="s">
        <v>80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81</v>
      </c>
      <c r="C2" s="182"/>
      <c r="D2" s="183"/>
    </row>
    <row r="3" spans="1:119" ht="18.75" customHeight="1" thickBot="1" x14ac:dyDescent="0.25">
      <c r="A3" s="181"/>
      <c r="B3" s="592" t="s">
        <v>82</v>
      </c>
      <c r="C3" s="593"/>
      <c r="D3" s="593"/>
      <c r="E3" s="594"/>
      <c r="F3" s="594"/>
      <c r="G3" s="594"/>
      <c r="H3" s="594"/>
      <c r="I3" s="594"/>
      <c r="J3" s="594"/>
      <c r="K3" s="594"/>
      <c r="L3" s="594" t="s">
        <v>83</v>
      </c>
      <c r="M3" s="594"/>
      <c r="N3" s="594"/>
      <c r="O3" s="594"/>
      <c r="P3" s="594"/>
      <c r="Q3" s="594"/>
      <c r="R3" s="597"/>
      <c r="S3" s="597"/>
      <c r="T3" s="597"/>
      <c r="U3" s="597"/>
      <c r="V3" s="598"/>
      <c r="W3" s="488" t="s">
        <v>84</v>
      </c>
      <c r="X3" s="489"/>
      <c r="Y3" s="489"/>
      <c r="Z3" s="489"/>
      <c r="AA3" s="489"/>
      <c r="AB3" s="593"/>
      <c r="AC3" s="597" t="s">
        <v>85</v>
      </c>
      <c r="AD3" s="489"/>
      <c r="AE3" s="489"/>
      <c r="AF3" s="489"/>
      <c r="AG3" s="489"/>
      <c r="AH3" s="489"/>
      <c r="AI3" s="489"/>
      <c r="AJ3" s="489"/>
      <c r="AK3" s="489"/>
      <c r="AL3" s="559"/>
      <c r="AM3" s="488" t="s">
        <v>86</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87</v>
      </c>
      <c r="BO3" s="489"/>
      <c r="BP3" s="489"/>
      <c r="BQ3" s="489"/>
      <c r="BR3" s="489"/>
      <c r="BS3" s="489"/>
      <c r="BT3" s="489"/>
      <c r="BU3" s="559"/>
      <c r="BV3" s="488" t="s">
        <v>88</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89</v>
      </c>
      <c r="CU3" s="489"/>
      <c r="CV3" s="489"/>
      <c r="CW3" s="489"/>
      <c r="CX3" s="489"/>
      <c r="CY3" s="489"/>
      <c r="CZ3" s="489"/>
      <c r="DA3" s="559"/>
      <c r="DB3" s="488" t="s">
        <v>90</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91</v>
      </c>
      <c r="AZ4" s="446"/>
      <c r="BA4" s="446"/>
      <c r="BB4" s="446"/>
      <c r="BC4" s="446"/>
      <c r="BD4" s="446"/>
      <c r="BE4" s="446"/>
      <c r="BF4" s="446"/>
      <c r="BG4" s="446"/>
      <c r="BH4" s="446"/>
      <c r="BI4" s="446"/>
      <c r="BJ4" s="446"/>
      <c r="BK4" s="446"/>
      <c r="BL4" s="446"/>
      <c r="BM4" s="447"/>
      <c r="BN4" s="448">
        <v>7881456</v>
      </c>
      <c r="BO4" s="449"/>
      <c r="BP4" s="449"/>
      <c r="BQ4" s="449"/>
      <c r="BR4" s="449"/>
      <c r="BS4" s="449"/>
      <c r="BT4" s="449"/>
      <c r="BU4" s="450"/>
      <c r="BV4" s="448">
        <v>7414563</v>
      </c>
      <c r="BW4" s="449"/>
      <c r="BX4" s="449"/>
      <c r="BY4" s="449"/>
      <c r="BZ4" s="449"/>
      <c r="CA4" s="449"/>
      <c r="CB4" s="449"/>
      <c r="CC4" s="450"/>
      <c r="CD4" s="585" t="s">
        <v>92</v>
      </c>
      <c r="CE4" s="586"/>
      <c r="CF4" s="586"/>
      <c r="CG4" s="586"/>
      <c r="CH4" s="586"/>
      <c r="CI4" s="586"/>
      <c r="CJ4" s="586"/>
      <c r="CK4" s="586"/>
      <c r="CL4" s="586"/>
      <c r="CM4" s="586"/>
      <c r="CN4" s="586"/>
      <c r="CO4" s="586"/>
      <c r="CP4" s="586"/>
      <c r="CQ4" s="586"/>
      <c r="CR4" s="586"/>
      <c r="CS4" s="587"/>
      <c r="CT4" s="588">
        <v>8.6999999999999993</v>
      </c>
      <c r="CU4" s="589"/>
      <c r="CV4" s="589"/>
      <c r="CW4" s="589"/>
      <c r="CX4" s="589"/>
      <c r="CY4" s="589"/>
      <c r="CZ4" s="589"/>
      <c r="DA4" s="590"/>
      <c r="DB4" s="588">
        <v>8.1999999999999993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93</v>
      </c>
      <c r="AN5" s="376"/>
      <c r="AO5" s="376"/>
      <c r="AP5" s="376"/>
      <c r="AQ5" s="376"/>
      <c r="AR5" s="376"/>
      <c r="AS5" s="376"/>
      <c r="AT5" s="377"/>
      <c r="AU5" s="477" t="s">
        <v>94</v>
      </c>
      <c r="AV5" s="478"/>
      <c r="AW5" s="478"/>
      <c r="AX5" s="478"/>
      <c r="AY5" s="433" t="s">
        <v>95</v>
      </c>
      <c r="AZ5" s="434"/>
      <c r="BA5" s="434"/>
      <c r="BB5" s="434"/>
      <c r="BC5" s="434"/>
      <c r="BD5" s="434"/>
      <c r="BE5" s="434"/>
      <c r="BF5" s="434"/>
      <c r="BG5" s="434"/>
      <c r="BH5" s="434"/>
      <c r="BI5" s="434"/>
      <c r="BJ5" s="434"/>
      <c r="BK5" s="434"/>
      <c r="BL5" s="434"/>
      <c r="BM5" s="435"/>
      <c r="BN5" s="419">
        <v>6901629</v>
      </c>
      <c r="BO5" s="420"/>
      <c r="BP5" s="420"/>
      <c r="BQ5" s="420"/>
      <c r="BR5" s="420"/>
      <c r="BS5" s="420"/>
      <c r="BT5" s="420"/>
      <c r="BU5" s="421"/>
      <c r="BV5" s="419">
        <v>6449451</v>
      </c>
      <c r="BW5" s="420"/>
      <c r="BX5" s="420"/>
      <c r="BY5" s="420"/>
      <c r="BZ5" s="420"/>
      <c r="CA5" s="420"/>
      <c r="CB5" s="420"/>
      <c r="CC5" s="421"/>
      <c r="CD5" s="459" t="s">
        <v>96</v>
      </c>
      <c r="CE5" s="379"/>
      <c r="CF5" s="379"/>
      <c r="CG5" s="379"/>
      <c r="CH5" s="379"/>
      <c r="CI5" s="379"/>
      <c r="CJ5" s="379"/>
      <c r="CK5" s="379"/>
      <c r="CL5" s="379"/>
      <c r="CM5" s="379"/>
      <c r="CN5" s="379"/>
      <c r="CO5" s="379"/>
      <c r="CP5" s="379"/>
      <c r="CQ5" s="379"/>
      <c r="CR5" s="379"/>
      <c r="CS5" s="460"/>
      <c r="CT5" s="416">
        <v>77.400000000000006</v>
      </c>
      <c r="CU5" s="417"/>
      <c r="CV5" s="417"/>
      <c r="CW5" s="417"/>
      <c r="CX5" s="417"/>
      <c r="CY5" s="417"/>
      <c r="CZ5" s="417"/>
      <c r="DA5" s="418"/>
      <c r="DB5" s="416">
        <v>77.5</v>
      </c>
      <c r="DC5" s="417"/>
      <c r="DD5" s="417"/>
      <c r="DE5" s="417"/>
      <c r="DF5" s="417"/>
      <c r="DG5" s="417"/>
      <c r="DH5" s="417"/>
      <c r="DI5" s="418"/>
    </row>
    <row r="6" spans="1:119" ht="18.75" customHeight="1" x14ac:dyDescent="0.2">
      <c r="A6" s="181"/>
      <c r="B6" s="565" t="s">
        <v>97</v>
      </c>
      <c r="C6" s="406"/>
      <c r="D6" s="406"/>
      <c r="E6" s="566"/>
      <c r="F6" s="566"/>
      <c r="G6" s="566"/>
      <c r="H6" s="566"/>
      <c r="I6" s="566"/>
      <c r="J6" s="566"/>
      <c r="K6" s="566"/>
      <c r="L6" s="566" t="s">
        <v>98</v>
      </c>
      <c r="M6" s="566"/>
      <c r="N6" s="566"/>
      <c r="O6" s="566"/>
      <c r="P6" s="566"/>
      <c r="Q6" s="566"/>
      <c r="R6" s="404"/>
      <c r="S6" s="404"/>
      <c r="T6" s="404"/>
      <c r="U6" s="404"/>
      <c r="V6" s="572"/>
      <c r="W6" s="509" t="s">
        <v>99</v>
      </c>
      <c r="X6" s="405"/>
      <c r="Y6" s="405"/>
      <c r="Z6" s="405"/>
      <c r="AA6" s="405"/>
      <c r="AB6" s="406"/>
      <c r="AC6" s="577" t="s">
        <v>100</v>
      </c>
      <c r="AD6" s="578"/>
      <c r="AE6" s="578"/>
      <c r="AF6" s="578"/>
      <c r="AG6" s="578"/>
      <c r="AH6" s="578"/>
      <c r="AI6" s="578"/>
      <c r="AJ6" s="578"/>
      <c r="AK6" s="578"/>
      <c r="AL6" s="579"/>
      <c r="AM6" s="476" t="s">
        <v>101</v>
      </c>
      <c r="AN6" s="376"/>
      <c r="AO6" s="376"/>
      <c r="AP6" s="376"/>
      <c r="AQ6" s="376"/>
      <c r="AR6" s="376"/>
      <c r="AS6" s="376"/>
      <c r="AT6" s="377"/>
      <c r="AU6" s="477" t="s">
        <v>102</v>
      </c>
      <c r="AV6" s="478"/>
      <c r="AW6" s="478"/>
      <c r="AX6" s="478"/>
      <c r="AY6" s="433" t="s">
        <v>103</v>
      </c>
      <c r="AZ6" s="434"/>
      <c r="BA6" s="434"/>
      <c r="BB6" s="434"/>
      <c r="BC6" s="434"/>
      <c r="BD6" s="434"/>
      <c r="BE6" s="434"/>
      <c r="BF6" s="434"/>
      <c r="BG6" s="434"/>
      <c r="BH6" s="434"/>
      <c r="BI6" s="434"/>
      <c r="BJ6" s="434"/>
      <c r="BK6" s="434"/>
      <c r="BL6" s="434"/>
      <c r="BM6" s="435"/>
      <c r="BN6" s="419">
        <v>979827</v>
      </c>
      <c r="BO6" s="420"/>
      <c r="BP6" s="420"/>
      <c r="BQ6" s="420"/>
      <c r="BR6" s="420"/>
      <c r="BS6" s="420"/>
      <c r="BT6" s="420"/>
      <c r="BU6" s="421"/>
      <c r="BV6" s="419">
        <v>965112</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78.5</v>
      </c>
      <c r="CU6" s="563"/>
      <c r="CV6" s="563"/>
      <c r="CW6" s="563"/>
      <c r="CX6" s="563"/>
      <c r="CY6" s="563"/>
      <c r="CZ6" s="563"/>
      <c r="DA6" s="564"/>
      <c r="DB6" s="562">
        <v>81.599999999999994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646309</v>
      </c>
      <c r="BO7" s="420"/>
      <c r="BP7" s="420"/>
      <c r="BQ7" s="420"/>
      <c r="BR7" s="420"/>
      <c r="BS7" s="420"/>
      <c r="BT7" s="420"/>
      <c r="BU7" s="421"/>
      <c r="BV7" s="419">
        <v>639253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3839578</v>
      </c>
      <c r="CU7" s="420"/>
      <c r="CV7" s="420"/>
      <c r="CW7" s="420"/>
      <c r="CX7" s="420"/>
      <c r="CY7" s="420"/>
      <c r="CZ7" s="420"/>
      <c r="DA7" s="421"/>
      <c r="DB7" s="419">
        <v>3976488</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333518</v>
      </c>
      <c r="BO8" s="420"/>
      <c r="BP8" s="420"/>
      <c r="BQ8" s="420"/>
      <c r="BR8" s="420"/>
      <c r="BS8" s="420"/>
      <c r="BT8" s="420"/>
      <c r="BU8" s="421"/>
      <c r="BV8" s="419">
        <v>325859</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0.44</v>
      </c>
      <c r="CU8" s="523"/>
      <c r="CV8" s="523"/>
      <c r="CW8" s="523"/>
      <c r="CX8" s="523"/>
      <c r="CY8" s="523"/>
      <c r="CZ8" s="523"/>
      <c r="DA8" s="524"/>
      <c r="DB8" s="522">
        <v>0.46</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10354</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94</v>
      </c>
      <c r="AV9" s="478"/>
      <c r="AW9" s="478"/>
      <c r="AX9" s="478"/>
      <c r="AY9" s="433" t="s">
        <v>117</v>
      </c>
      <c r="AZ9" s="434"/>
      <c r="BA9" s="434"/>
      <c r="BB9" s="434"/>
      <c r="BC9" s="434"/>
      <c r="BD9" s="434"/>
      <c r="BE9" s="434"/>
      <c r="BF9" s="434"/>
      <c r="BG9" s="434"/>
      <c r="BH9" s="434"/>
      <c r="BI9" s="434"/>
      <c r="BJ9" s="434"/>
      <c r="BK9" s="434"/>
      <c r="BL9" s="434"/>
      <c r="BM9" s="435"/>
      <c r="BN9" s="419">
        <v>7659</v>
      </c>
      <c r="BO9" s="420"/>
      <c r="BP9" s="420"/>
      <c r="BQ9" s="420"/>
      <c r="BR9" s="420"/>
      <c r="BS9" s="420"/>
      <c r="BT9" s="420"/>
      <c r="BU9" s="421"/>
      <c r="BV9" s="419">
        <v>46828</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7.2</v>
      </c>
      <c r="CU9" s="417"/>
      <c r="CV9" s="417"/>
      <c r="CW9" s="417"/>
      <c r="CX9" s="417"/>
      <c r="CY9" s="417"/>
      <c r="CZ9" s="417"/>
      <c r="DA9" s="418"/>
      <c r="DB9" s="416">
        <v>7.5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11495</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99</v>
      </c>
      <c r="BO10" s="420"/>
      <c r="BP10" s="420"/>
      <c r="BQ10" s="420"/>
      <c r="BR10" s="420"/>
      <c r="BS10" s="420"/>
      <c r="BT10" s="420"/>
      <c r="BU10" s="421"/>
      <c r="BV10" s="419">
        <v>30141</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10322</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10246</v>
      </c>
      <c r="S13" s="507"/>
      <c r="T13" s="507"/>
      <c r="U13" s="507"/>
      <c r="V13" s="508"/>
      <c r="W13" s="509" t="s">
        <v>142</v>
      </c>
      <c r="X13" s="405"/>
      <c r="Y13" s="405"/>
      <c r="Z13" s="405"/>
      <c r="AA13" s="405"/>
      <c r="AB13" s="406"/>
      <c r="AC13" s="372">
        <v>724</v>
      </c>
      <c r="AD13" s="373"/>
      <c r="AE13" s="373"/>
      <c r="AF13" s="373"/>
      <c r="AG13" s="374"/>
      <c r="AH13" s="372">
        <v>824</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7758</v>
      </c>
      <c r="BO13" s="420"/>
      <c r="BP13" s="420"/>
      <c r="BQ13" s="420"/>
      <c r="BR13" s="420"/>
      <c r="BS13" s="420"/>
      <c r="BT13" s="420"/>
      <c r="BU13" s="421"/>
      <c r="BV13" s="419">
        <v>76969</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3.6</v>
      </c>
      <c r="CU13" s="417"/>
      <c r="CV13" s="417"/>
      <c r="CW13" s="417"/>
      <c r="CX13" s="417"/>
      <c r="CY13" s="417"/>
      <c r="CZ13" s="417"/>
      <c r="DA13" s="418"/>
      <c r="DB13" s="416">
        <v>3.5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10557</v>
      </c>
      <c r="S14" s="507"/>
      <c r="T14" s="507"/>
      <c r="U14" s="507"/>
      <c r="V14" s="508"/>
      <c r="W14" s="510"/>
      <c r="X14" s="408"/>
      <c r="Y14" s="408"/>
      <c r="Z14" s="408"/>
      <c r="AA14" s="408"/>
      <c r="AB14" s="409"/>
      <c r="AC14" s="499">
        <v>13.8</v>
      </c>
      <c r="AD14" s="500"/>
      <c r="AE14" s="500"/>
      <c r="AF14" s="500"/>
      <c r="AG14" s="501"/>
      <c r="AH14" s="499">
        <v>13.9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131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10492</v>
      </c>
      <c r="S15" s="507"/>
      <c r="T15" s="507"/>
      <c r="U15" s="507"/>
      <c r="V15" s="508"/>
      <c r="W15" s="509" t="s">
        <v>150</v>
      </c>
      <c r="X15" s="405"/>
      <c r="Y15" s="405"/>
      <c r="Z15" s="405"/>
      <c r="AA15" s="405"/>
      <c r="AB15" s="406"/>
      <c r="AC15" s="372">
        <v>1642</v>
      </c>
      <c r="AD15" s="373"/>
      <c r="AE15" s="373"/>
      <c r="AF15" s="373"/>
      <c r="AG15" s="374"/>
      <c r="AH15" s="372">
        <v>1919</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1444406</v>
      </c>
      <c r="BO15" s="449"/>
      <c r="BP15" s="449"/>
      <c r="BQ15" s="449"/>
      <c r="BR15" s="449"/>
      <c r="BS15" s="449"/>
      <c r="BT15" s="449"/>
      <c r="BU15" s="450"/>
      <c r="BV15" s="448">
        <v>1419493</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31.2</v>
      </c>
      <c r="AD16" s="500"/>
      <c r="AE16" s="500"/>
      <c r="AF16" s="500"/>
      <c r="AG16" s="501"/>
      <c r="AH16" s="499">
        <v>32.299999999999997</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3408507</v>
      </c>
      <c r="BO16" s="420"/>
      <c r="BP16" s="420"/>
      <c r="BQ16" s="420"/>
      <c r="BR16" s="420"/>
      <c r="BS16" s="420"/>
      <c r="BT16" s="420"/>
      <c r="BU16" s="421"/>
      <c r="BV16" s="419">
        <v>3407350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2895</v>
      </c>
      <c r="AD17" s="373"/>
      <c r="AE17" s="373"/>
      <c r="AF17" s="373"/>
      <c r="AG17" s="374"/>
      <c r="AH17" s="372">
        <v>3191</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1818525</v>
      </c>
      <c r="BO17" s="420"/>
      <c r="BP17" s="420"/>
      <c r="BQ17" s="420"/>
      <c r="BR17" s="420"/>
      <c r="BS17" s="420"/>
      <c r="BT17" s="420"/>
      <c r="BU17" s="421"/>
      <c r="BV17" s="419">
        <v>1780488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176.06</v>
      </c>
      <c r="M18" s="472"/>
      <c r="N18" s="472"/>
      <c r="O18" s="472"/>
      <c r="P18" s="472"/>
      <c r="Q18" s="472"/>
      <c r="R18" s="473"/>
      <c r="S18" s="473"/>
      <c r="T18" s="473"/>
      <c r="U18" s="473"/>
      <c r="V18" s="474"/>
      <c r="W18" s="490"/>
      <c r="X18" s="491"/>
      <c r="Y18" s="491"/>
      <c r="Z18" s="491"/>
      <c r="AA18" s="491"/>
      <c r="AB18" s="515"/>
      <c r="AC18" s="389">
        <v>55</v>
      </c>
      <c r="AD18" s="390"/>
      <c r="AE18" s="390"/>
      <c r="AF18" s="390"/>
      <c r="AG18" s="475"/>
      <c r="AH18" s="389">
        <v>53.8</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3063659</v>
      </c>
      <c r="BO18" s="420"/>
      <c r="BP18" s="420"/>
      <c r="BQ18" s="420"/>
      <c r="BR18" s="420"/>
      <c r="BS18" s="420"/>
      <c r="BT18" s="420"/>
      <c r="BU18" s="421"/>
      <c r="BV18" s="419">
        <v>3179814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59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5129389</v>
      </c>
      <c r="BO19" s="420"/>
      <c r="BP19" s="420"/>
      <c r="BQ19" s="420"/>
      <c r="BR19" s="420"/>
      <c r="BS19" s="420"/>
      <c r="BT19" s="420"/>
      <c r="BU19" s="421"/>
      <c r="BV19" s="419">
        <v>5049820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3623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4613606</v>
      </c>
      <c r="BO22" s="449"/>
      <c r="BP22" s="449"/>
      <c r="BQ22" s="449"/>
      <c r="BR22" s="449"/>
      <c r="BS22" s="449"/>
      <c r="BT22" s="449"/>
      <c r="BU22" s="450"/>
      <c r="BV22" s="448">
        <v>4318157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4437596</v>
      </c>
      <c r="BO23" s="420"/>
      <c r="BP23" s="420"/>
      <c r="BQ23" s="420"/>
      <c r="BR23" s="420"/>
      <c r="BS23" s="420"/>
      <c r="BT23" s="420"/>
      <c r="BU23" s="421"/>
      <c r="BV23" s="419">
        <v>4109832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7700</v>
      </c>
      <c r="R24" s="373"/>
      <c r="S24" s="373"/>
      <c r="T24" s="373"/>
      <c r="U24" s="373"/>
      <c r="V24" s="374"/>
      <c r="W24" s="462"/>
      <c r="X24" s="399"/>
      <c r="Y24" s="400"/>
      <c r="Z24" s="375" t="s">
        <v>175</v>
      </c>
      <c r="AA24" s="376"/>
      <c r="AB24" s="376"/>
      <c r="AC24" s="376"/>
      <c r="AD24" s="376"/>
      <c r="AE24" s="376"/>
      <c r="AF24" s="376"/>
      <c r="AG24" s="377"/>
      <c r="AH24" s="372">
        <v>118</v>
      </c>
      <c r="AI24" s="373"/>
      <c r="AJ24" s="373"/>
      <c r="AK24" s="373"/>
      <c r="AL24" s="374"/>
      <c r="AM24" s="372">
        <v>337716</v>
      </c>
      <c r="AN24" s="373"/>
      <c r="AO24" s="373"/>
      <c r="AP24" s="373"/>
      <c r="AQ24" s="373"/>
      <c r="AR24" s="374"/>
      <c r="AS24" s="372">
        <v>2862</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2374204</v>
      </c>
      <c r="BO24" s="420"/>
      <c r="BP24" s="420"/>
      <c r="BQ24" s="420"/>
      <c r="BR24" s="420"/>
      <c r="BS24" s="420"/>
      <c r="BT24" s="420"/>
      <c r="BU24" s="421"/>
      <c r="BV24" s="419">
        <v>1897709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5490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179</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20746</v>
      </c>
      <c r="BO25" s="449"/>
      <c r="BP25" s="449"/>
      <c r="BQ25" s="449"/>
      <c r="BR25" s="449"/>
      <c r="BS25" s="449"/>
      <c r="BT25" s="449"/>
      <c r="BU25" s="450"/>
      <c r="BV25" s="448">
        <v>81218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5150</v>
      </c>
      <c r="R26" s="373"/>
      <c r="S26" s="373"/>
      <c r="T26" s="373"/>
      <c r="U26" s="373"/>
      <c r="V26" s="374"/>
      <c r="W26" s="462"/>
      <c r="X26" s="399"/>
      <c r="Y26" s="400"/>
      <c r="Z26" s="375" t="s">
        <v>182</v>
      </c>
      <c r="AA26" s="430"/>
      <c r="AB26" s="430"/>
      <c r="AC26" s="430"/>
      <c r="AD26" s="430"/>
      <c r="AE26" s="430"/>
      <c r="AF26" s="430"/>
      <c r="AG26" s="431"/>
      <c r="AH26" s="372">
        <v>4</v>
      </c>
      <c r="AI26" s="373"/>
      <c r="AJ26" s="373"/>
      <c r="AK26" s="373"/>
      <c r="AL26" s="374"/>
      <c r="AM26" s="372">
        <v>9168</v>
      </c>
      <c r="AN26" s="373"/>
      <c r="AO26" s="373"/>
      <c r="AP26" s="373"/>
      <c r="AQ26" s="373"/>
      <c r="AR26" s="374"/>
      <c r="AS26" s="372">
        <v>2292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179</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3400</v>
      </c>
      <c r="R27" s="373"/>
      <c r="S27" s="373"/>
      <c r="T27" s="373"/>
      <c r="U27" s="373"/>
      <c r="V27" s="374"/>
      <c r="W27" s="462"/>
      <c r="X27" s="399"/>
      <c r="Y27" s="400"/>
      <c r="Z27" s="375" t="s">
        <v>185</v>
      </c>
      <c r="AA27" s="376"/>
      <c r="AB27" s="376"/>
      <c r="AC27" s="376"/>
      <c r="AD27" s="376"/>
      <c r="AE27" s="376"/>
      <c r="AF27" s="376"/>
      <c r="AG27" s="377"/>
      <c r="AH27" s="372">
        <v>3</v>
      </c>
      <c r="AI27" s="373"/>
      <c r="AJ27" s="373"/>
      <c r="AK27" s="373"/>
      <c r="AL27" s="374"/>
      <c r="AM27" s="372">
        <v>11550</v>
      </c>
      <c r="AN27" s="373"/>
      <c r="AO27" s="373"/>
      <c r="AP27" s="373"/>
      <c r="AQ27" s="373"/>
      <c r="AR27" s="374"/>
      <c r="AS27" s="372">
        <v>3850</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160516</v>
      </c>
      <c r="BO27" s="454"/>
      <c r="BP27" s="454"/>
      <c r="BQ27" s="454"/>
      <c r="BR27" s="454"/>
      <c r="BS27" s="454"/>
      <c r="BT27" s="454"/>
      <c r="BU27" s="455"/>
      <c r="BV27" s="453">
        <v>160514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2600</v>
      </c>
      <c r="R28" s="373"/>
      <c r="S28" s="373"/>
      <c r="T28" s="373"/>
      <c r="U28" s="373"/>
      <c r="V28" s="374"/>
      <c r="W28" s="462"/>
      <c r="X28" s="399"/>
      <c r="Y28" s="400"/>
      <c r="Z28" s="375" t="s">
        <v>188</v>
      </c>
      <c r="AA28" s="376"/>
      <c r="AB28" s="376"/>
      <c r="AC28" s="376"/>
      <c r="AD28" s="376"/>
      <c r="AE28" s="376"/>
      <c r="AF28" s="376"/>
      <c r="AG28" s="377"/>
      <c r="AH28" s="372">
        <v>1</v>
      </c>
      <c r="AI28" s="373"/>
      <c r="AJ28" s="373"/>
      <c r="AK28" s="373"/>
      <c r="AL28" s="374"/>
      <c r="AM28" s="372" t="s">
        <v>189</v>
      </c>
      <c r="AN28" s="373"/>
      <c r="AO28" s="373"/>
      <c r="AP28" s="373"/>
      <c r="AQ28" s="373"/>
      <c r="AR28" s="374"/>
      <c r="AS28" s="372" t="s">
        <v>189</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2127970</v>
      </c>
      <c r="BO28" s="449"/>
      <c r="BP28" s="449"/>
      <c r="BQ28" s="449"/>
      <c r="BR28" s="449"/>
      <c r="BS28" s="449"/>
      <c r="BT28" s="449"/>
      <c r="BU28" s="450"/>
      <c r="BV28" s="448">
        <v>1947871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10</v>
      </c>
      <c r="M29" s="373"/>
      <c r="N29" s="373"/>
      <c r="O29" s="373"/>
      <c r="P29" s="374"/>
      <c r="Q29" s="372">
        <v>2330</v>
      </c>
      <c r="R29" s="373"/>
      <c r="S29" s="373"/>
      <c r="T29" s="373"/>
      <c r="U29" s="373"/>
      <c r="V29" s="374"/>
      <c r="W29" s="463"/>
      <c r="X29" s="464"/>
      <c r="Y29" s="465"/>
      <c r="Z29" s="375" t="s">
        <v>192</v>
      </c>
      <c r="AA29" s="376"/>
      <c r="AB29" s="376"/>
      <c r="AC29" s="376"/>
      <c r="AD29" s="376"/>
      <c r="AE29" s="376"/>
      <c r="AF29" s="376"/>
      <c r="AG29" s="377"/>
      <c r="AH29" s="372">
        <v>122</v>
      </c>
      <c r="AI29" s="373"/>
      <c r="AJ29" s="373"/>
      <c r="AK29" s="373"/>
      <c r="AL29" s="374"/>
      <c r="AM29" s="372">
        <v>351379</v>
      </c>
      <c r="AN29" s="373"/>
      <c r="AO29" s="373"/>
      <c r="AP29" s="373"/>
      <c r="AQ29" s="373"/>
      <c r="AR29" s="374"/>
      <c r="AS29" s="372">
        <v>2880</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437126</v>
      </c>
      <c r="BO29" s="420"/>
      <c r="BP29" s="420"/>
      <c r="BQ29" s="420"/>
      <c r="BR29" s="420"/>
      <c r="BS29" s="420"/>
      <c r="BT29" s="420"/>
      <c r="BU29" s="421"/>
      <c r="BV29" s="419">
        <v>436640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97.4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1115940</v>
      </c>
      <c r="BO30" s="454"/>
      <c r="BP30" s="454"/>
      <c r="BQ30" s="454"/>
      <c r="BR30" s="454"/>
      <c r="BS30" s="454"/>
      <c r="BT30" s="454"/>
      <c r="BU30" s="455"/>
      <c r="BV30" s="453">
        <v>1608081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204</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205</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塩谷広域行政組合（一般会計）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栃木県市町村総合事務組合（一般会計）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栃木県市町村総合事務組合（特別会計）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栃木県後期高齢者医療広域連合（一般会計）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栃木県後期高齢者医療広域連合（特別会計）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dKVlAaF3fb7lagwsruvJMzvkNk6hsDw8uddzNqlacgtZ9kLrH+zHU6F1zLXxUcY0ddiMXgJjjWcjz10ruBrYrg==" saltValue="NiaDkMDxwDu7wRY111z9f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8"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51" t="s">
        <v>563</v>
      </c>
      <c r="D34" s="1151"/>
      <c r="E34" s="1152"/>
      <c r="F34" s="32">
        <v>5.53</v>
      </c>
      <c r="G34" s="33">
        <v>10.41</v>
      </c>
      <c r="H34" s="33">
        <v>6.06</v>
      </c>
      <c r="I34" s="33">
        <v>8.19</v>
      </c>
      <c r="J34" s="34">
        <v>8.68</v>
      </c>
      <c r="K34" s="22"/>
      <c r="L34" s="22"/>
      <c r="M34" s="22"/>
      <c r="N34" s="22"/>
      <c r="O34" s="22"/>
      <c r="P34" s="22"/>
    </row>
    <row r="35" spans="1:16" ht="39" customHeight="1" x14ac:dyDescent="0.2">
      <c r="A35" s="22"/>
      <c r="B35" s="35"/>
      <c r="C35" s="1145" t="s">
        <v>564</v>
      </c>
      <c r="D35" s="1146"/>
      <c r="E35" s="1147"/>
      <c r="F35" s="36">
        <v>5.35</v>
      </c>
      <c r="G35" s="37">
        <v>5.92</v>
      </c>
      <c r="H35" s="37">
        <v>5.85</v>
      </c>
      <c r="I35" s="37">
        <v>6.19</v>
      </c>
      <c r="J35" s="38">
        <v>7.6</v>
      </c>
      <c r="K35" s="22"/>
      <c r="L35" s="22"/>
      <c r="M35" s="22"/>
      <c r="N35" s="22"/>
      <c r="O35" s="22"/>
      <c r="P35" s="22"/>
    </row>
    <row r="36" spans="1:16" ht="39" customHeight="1" x14ac:dyDescent="0.2">
      <c r="A36" s="22"/>
      <c r="B36" s="35"/>
      <c r="C36" s="1145" t="s">
        <v>565</v>
      </c>
      <c r="D36" s="1146"/>
      <c r="E36" s="1147"/>
      <c r="F36" s="36">
        <v>0.77</v>
      </c>
      <c r="G36" s="37">
        <v>0.75</v>
      </c>
      <c r="H36" s="37">
        <v>1.4</v>
      </c>
      <c r="I36" s="37">
        <v>4.01</v>
      </c>
      <c r="J36" s="38">
        <v>4.4800000000000004</v>
      </c>
      <c r="K36" s="22"/>
      <c r="L36" s="22"/>
      <c r="M36" s="22"/>
      <c r="N36" s="22"/>
      <c r="O36" s="22"/>
      <c r="P36" s="22"/>
    </row>
    <row r="37" spans="1:16" ht="39" customHeight="1" x14ac:dyDescent="0.2">
      <c r="A37" s="22"/>
      <c r="B37" s="35"/>
      <c r="C37" s="1145" t="s">
        <v>566</v>
      </c>
      <c r="D37" s="1146"/>
      <c r="E37" s="1147"/>
      <c r="F37" s="36">
        <v>0.83</v>
      </c>
      <c r="G37" s="37">
        <v>0.41</v>
      </c>
      <c r="H37" s="37">
        <v>0.37</v>
      </c>
      <c r="I37" s="37">
        <v>0.65</v>
      </c>
      <c r="J37" s="38">
        <v>1.32</v>
      </c>
      <c r="K37" s="22"/>
      <c r="L37" s="22"/>
      <c r="M37" s="22"/>
      <c r="N37" s="22"/>
      <c r="O37" s="22"/>
      <c r="P37" s="22"/>
    </row>
    <row r="38" spans="1:16" ht="39" customHeight="1" x14ac:dyDescent="0.2">
      <c r="A38" s="22"/>
      <c r="B38" s="35"/>
      <c r="C38" s="1145" t="s">
        <v>567</v>
      </c>
      <c r="D38" s="1146"/>
      <c r="E38" s="1147"/>
      <c r="F38" s="36">
        <v>0.05</v>
      </c>
      <c r="G38" s="37">
        <v>0.1</v>
      </c>
      <c r="H38" s="37">
        <v>0.06</v>
      </c>
      <c r="I38" s="37">
        <v>0.12</v>
      </c>
      <c r="J38" s="38">
        <v>0.05</v>
      </c>
      <c r="K38" s="22"/>
      <c r="L38" s="22"/>
      <c r="M38" s="22"/>
      <c r="N38" s="22"/>
      <c r="O38" s="22"/>
      <c r="P38" s="22"/>
    </row>
    <row r="39" spans="1:16" ht="39" customHeight="1" x14ac:dyDescent="0.2">
      <c r="A39" s="22"/>
      <c r="B39" s="35"/>
      <c r="C39" s="1145" t="s">
        <v>568</v>
      </c>
      <c r="D39" s="1146"/>
      <c r="E39" s="1147"/>
      <c r="F39" s="36">
        <v>0.02</v>
      </c>
      <c r="G39" s="37">
        <v>0.01</v>
      </c>
      <c r="H39" s="37">
        <v>0.02</v>
      </c>
      <c r="I39" s="37">
        <v>0</v>
      </c>
      <c r="J39" s="38">
        <v>0</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569</v>
      </c>
      <c r="D42" s="1146"/>
      <c r="E42" s="1147"/>
      <c r="F42" s="36" t="s">
        <v>514</v>
      </c>
      <c r="G42" s="37" t="s">
        <v>514</v>
      </c>
      <c r="H42" s="37" t="s">
        <v>514</v>
      </c>
      <c r="I42" s="37" t="s">
        <v>514</v>
      </c>
      <c r="J42" s="38" t="s">
        <v>514</v>
      </c>
      <c r="K42" s="22"/>
      <c r="L42" s="22"/>
      <c r="M42" s="22"/>
      <c r="N42" s="22"/>
      <c r="O42" s="22"/>
      <c r="P42" s="22"/>
    </row>
    <row r="43" spans="1:16" ht="39" customHeight="1" thickBot="1" x14ac:dyDescent="0.25">
      <c r="A43" s="22"/>
      <c r="B43" s="40"/>
      <c r="C43" s="1148" t="s">
        <v>570</v>
      </c>
      <c r="D43" s="1149"/>
      <c r="E43" s="1150"/>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wdJ9NM24zPtSY8jVmdXQEqfhA8e8gVWwSI86/lRWJtbprqAZDfuM61SKqEqvY1rl8rMxQxCS6NTE4epyCa/d3g==" saltValue="rl7FODfy2TuQ3Z5f8ktM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E28" zoomScaleSheetLayoutView="55" workbookViewId="0">
      <selection activeCell="O53" sqref="O53"/>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451</v>
      </c>
      <c r="L45" s="60">
        <v>408</v>
      </c>
      <c r="M45" s="60">
        <v>387</v>
      </c>
      <c r="N45" s="60">
        <v>384</v>
      </c>
      <c r="O45" s="61">
        <v>378</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514</v>
      </c>
      <c r="L47" s="64" t="s">
        <v>514</v>
      </c>
      <c r="M47" s="64" t="s">
        <v>514</v>
      </c>
      <c r="N47" s="64" t="s">
        <v>514</v>
      </c>
      <c r="O47" s="65" t="s">
        <v>514</v>
      </c>
      <c r="P47" s="48"/>
      <c r="Q47" s="48"/>
      <c r="R47" s="48"/>
      <c r="S47" s="48"/>
      <c r="T47" s="48"/>
      <c r="U47" s="48"/>
    </row>
    <row r="48" spans="1:21" ht="30.75" customHeight="1" x14ac:dyDescent="0.2">
      <c r="A48" s="48"/>
      <c r="B48" s="1178"/>
      <c r="C48" s="1179"/>
      <c r="D48" s="62"/>
      <c r="E48" s="1155" t="s">
        <v>15</v>
      </c>
      <c r="F48" s="1155"/>
      <c r="G48" s="1155"/>
      <c r="H48" s="1155"/>
      <c r="I48" s="1155"/>
      <c r="J48" s="1156"/>
      <c r="K48" s="63">
        <v>72</v>
      </c>
      <c r="L48" s="64">
        <v>64</v>
      </c>
      <c r="M48" s="64">
        <v>50</v>
      </c>
      <c r="N48" s="64">
        <v>45</v>
      </c>
      <c r="O48" s="65">
        <v>58</v>
      </c>
      <c r="P48" s="48"/>
      <c r="Q48" s="48"/>
      <c r="R48" s="48"/>
      <c r="S48" s="48"/>
      <c r="T48" s="48"/>
      <c r="U48" s="48"/>
    </row>
    <row r="49" spans="1:21" ht="30.75" customHeight="1" x14ac:dyDescent="0.2">
      <c r="A49" s="48"/>
      <c r="B49" s="1178"/>
      <c r="C49" s="1179"/>
      <c r="D49" s="62"/>
      <c r="E49" s="1155" t="s">
        <v>16</v>
      </c>
      <c r="F49" s="1155"/>
      <c r="G49" s="1155"/>
      <c r="H49" s="1155"/>
      <c r="I49" s="1155"/>
      <c r="J49" s="1156"/>
      <c r="K49" s="63">
        <v>14</v>
      </c>
      <c r="L49" s="64">
        <v>16</v>
      </c>
      <c r="M49" s="64">
        <v>15</v>
      </c>
      <c r="N49" s="64">
        <v>16</v>
      </c>
      <c r="O49" s="65">
        <v>24</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514</v>
      </c>
      <c r="L50" s="64" t="s">
        <v>514</v>
      </c>
      <c r="M50" s="64" t="s">
        <v>514</v>
      </c>
      <c r="N50" s="64" t="s">
        <v>514</v>
      </c>
      <c r="O50" s="65" t="s">
        <v>514</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514</v>
      </c>
      <c r="L51" s="64" t="s">
        <v>514</v>
      </c>
      <c r="M51" s="64" t="s">
        <v>514</v>
      </c>
      <c r="N51" s="64" t="s">
        <v>514</v>
      </c>
      <c r="O51" s="65" t="s">
        <v>514</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384</v>
      </c>
      <c r="L52" s="64">
        <v>365</v>
      </c>
      <c r="M52" s="64">
        <v>339</v>
      </c>
      <c r="N52" s="64">
        <v>312</v>
      </c>
      <c r="O52" s="65">
        <v>313</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153</v>
      </c>
      <c r="L53" s="69">
        <v>123</v>
      </c>
      <c r="M53" s="69">
        <v>113</v>
      </c>
      <c r="N53" s="69">
        <v>133</v>
      </c>
      <c r="O53" s="70">
        <v>147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3">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582</v>
      </c>
      <c r="L58" s="84" t="s">
        <v>582</v>
      </c>
      <c r="M58" s="84" t="s">
        <v>582</v>
      </c>
      <c r="N58" s="84" t="s">
        <v>582</v>
      </c>
      <c r="O58" s="85" t="s">
        <v>582</v>
      </c>
    </row>
    <row r="59" spans="1:21" ht="31.5" customHeight="1" x14ac:dyDescent="0.2">
      <c r="B59" s="1163"/>
      <c r="C59" s="1164"/>
      <c r="D59" s="1170" t="s">
        <v>28</v>
      </c>
      <c r="E59" s="1171"/>
      <c r="F59" s="1171"/>
      <c r="G59" s="1171"/>
      <c r="H59" s="1171"/>
      <c r="I59" s="1171"/>
      <c r="J59" s="1172"/>
      <c r="K59" s="86" t="s">
        <v>582</v>
      </c>
      <c r="L59" s="87" t="s">
        <v>582</v>
      </c>
      <c r="M59" s="87" t="s">
        <v>582</v>
      </c>
      <c r="N59" s="87" t="s">
        <v>582</v>
      </c>
      <c r="O59" s="88" t="s">
        <v>582</v>
      </c>
    </row>
    <row r="60" spans="1:21" ht="31.5" customHeight="1" thickBot="1" x14ac:dyDescent="0.25">
      <c r="B60" s="1165"/>
      <c r="C60" s="1166"/>
      <c r="D60" s="1173" t="s">
        <v>29</v>
      </c>
      <c r="E60" s="1174"/>
      <c r="F60" s="1174"/>
      <c r="G60" s="1174"/>
      <c r="H60" s="1174"/>
      <c r="I60" s="1174"/>
      <c r="J60" s="1175"/>
      <c r="K60" s="89" t="s">
        <v>582</v>
      </c>
      <c r="L60" s="90" t="s">
        <v>582</v>
      </c>
      <c r="M60" s="90" t="s">
        <v>582</v>
      </c>
      <c r="N60" s="90" t="s">
        <v>582</v>
      </c>
      <c r="O60" s="91" t="s">
        <v>582</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a7yCzeHIZYKQEHfleSq7r9Gfl4p9qdXl9Aji5SZAH7YCa4dxm1ReSKOhW1MQYWhqyobmiEOg6ezrRZtK96WPw==" saltValue="UOWJBS6Ry0QiVVgcLdCEX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D40" zoomScaleSheetLayoutView="100" workbookViewId="0">
      <selection activeCell="M52" sqref="M52"/>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555</v>
      </c>
      <c r="J40" s="103" t="s">
        <v>556</v>
      </c>
      <c r="K40" s="103" t="s">
        <v>557</v>
      </c>
      <c r="L40" s="103" t="s">
        <v>558</v>
      </c>
      <c r="M40" s="104" t="s">
        <v>559</v>
      </c>
    </row>
    <row r="41" spans="2:13" ht="27.75" customHeight="1" x14ac:dyDescent="0.2">
      <c r="B41" s="1196" t="s">
        <v>32</v>
      </c>
      <c r="C41" s="1197"/>
      <c r="D41" s="105"/>
      <c r="E41" s="1198" t="s">
        <v>33</v>
      </c>
      <c r="F41" s="1198"/>
      <c r="G41" s="1198"/>
      <c r="H41" s="1199"/>
      <c r="I41" s="355">
        <v>3754</v>
      </c>
      <c r="J41" s="356">
        <v>3744</v>
      </c>
      <c r="K41" s="356">
        <v>3796</v>
      </c>
      <c r="L41" s="356">
        <v>4318</v>
      </c>
      <c r="M41" s="357">
        <v>4614</v>
      </c>
    </row>
    <row r="42" spans="2:13" ht="27.75" customHeight="1" x14ac:dyDescent="0.2">
      <c r="B42" s="1186"/>
      <c r="C42" s="1187"/>
      <c r="D42" s="106"/>
      <c r="E42" s="1190" t="s">
        <v>34</v>
      </c>
      <c r="F42" s="1190"/>
      <c r="G42" s="1190"/>
      <c r="H42" s="1191"/>
      <c r="I42" s="358" t="s">
        <v>514</v>
      </c>
      <c r="J42" s="359" t="s">
        <v>514</v>
      </c>
      <c r="K42" s="359" t="s">
        <v>514</v>
      </c>
      <c r="L42" s="359" t="s">
        <v>514</v>
      </c>
      <c r="M42" s="360" t="s">
        <v>514</v>
      </c>
    </row>
    <row r="43" spans="2:13" ht="27.75" customHeight="1" x14ac:dyDescent="0.2">
      <c r="B43" s="1186"/>
      <c r="C43" s="1187"/>
      <c r="D43" s="106"/>
      <c r="E43" s="1190" t="s">
        <v>35</v>
      </c>
      <c r="F43" s="1190"/>
      <c r="G43" s="1190"/>
      <c r="H43" s="1191"/>
      <c r="I43" s="358">
        <v>597</v>
      </c>
      <c r="J43" s="359">
        <v>566</v>
      </c>
      <c r="K43" s="359">
        <v>512</v>
      </c>
      <c r="L43" s="359">
        <v>450</v>
      </c>
      <c r="M43" s="360">
        <v>433</v>
      </c>
    </row>
    <row r="44" spans="2:13" ht="27.75" customHeight="1" x14ac:dyDescent="0.2">
      <c r="B44" s="1186"/>
      <c r="C44" s="1187"/>
      <c r="D44" s="106"/>
      <c r="E44" s="1190" t="s">
        <v>36</v>
      </c>
      <c r="F44" s="1190"/>
      <c r="G44" s="1190"/>
      <c r="H44" s="1191"/>
      <c r="I44" s="358">
        <v>123</v>
      </c>
      <c r="J44" s="359">
        <v>291</v>
      </c>
      <c r="K44" s="359">
        <v>285</v>
      </c>
      <c r="L44" s="359">
        <v>323</v>
      </c>
      <c r="M44" s="360">
        <v>296</v>
      </c>
    </row>
    <row r="45" spans="2:13" ht="27.75" customHeight="1" x14ac:dyDescent="0.2">
      <c r="B45" s="1186"/>
      <c r="C45" s="1187"/>
      <c r="D45" s="106"/>
      <c r="E45" s="1190" t="s">
        <v>37</v>
      </c>
      <c r="F45" s="1190"/>
      <c r="G45" s="1190"/>
      <c r="H45" s="1191"/>
      <c r="I45" s="358">
        <v>1201</v>
      </c>
      <c r="J45" s="359">
        <v>1187</v>
      </c>
      <c r="K45" s="359">
        <v>1199</v>
      </c>
      <c r="L45" s="359">
        <v>1163</v>
      </c>
      <c r="M45" s="360">
        <v>1116</v>
      </c>
    </row>
    <row r="46" spans="2:13" ht="27.75" customHeight="1" x14ac:dyDescent="0.2">
      <c r="B46" s="1186"/>
      <c r="C46" s="1187"/>
      <c r="D46" s="107"/>
      <c r="E46" s="1190" t="s">
        <v>38</v>
      </c>
      <c r="F46" s="1190"/>
      <c r="G46" s="1190"/>
      <c r="H46" s="1191"/>
      <c r="I46" s="358" t="s">
        <v>514</v>
      </c>
      <c r="J46" s="359" t="s">
        <v>514</v>
      </c>
      <c r="K46" s="359" t="s">
        <v>514</v>
      </c>
      <c r="L46" s="359" t="s">
        <v>514</v>
      </c>
      <c r="M46" s="360" t="s">
        <v>514</v>
      </c>
    </row>
    <row r="47" spans="2:13" ht="27.75" customHeight="1" x14ac:dyDescent="0.2">
      <c r="B47" s="1186"/>
      <c r="C47" s="1187"/>
      <c r="D47" s="108"/>
      <c r="E47" s="1200" t="s">
        <v>39</v>
      </c>
      <c r="F47" s="1201"/>
      <c r="G47" s="1201"/>
      <c r="H47" s="1202"/>
      <c r="I47" s="358" t="s">
        <v>514</v>
      </c>
      <c r="J47" s="359" t="s">
        <v>514</v>
      </c>
      <c r="K47" s="359" t="s">
        <v>514</v>
      </c>
      <c r="L47" s="359" t="s">
        <v>514</v>
      </c>
      <c r="M47" s="360" t="s">
        <v>514</v>
      </c>
    </row>
    <row r="48" spans="2:13" ht="27.75" customHeight="1" x14ac:dyDescent="0.2">
      <c r="B48" s="1186"/>
      <c r="C48" s="1187"/>
      <c r="D48" s="106"/>
      <c r="E48" s="1190" t="s">
        <v>40</v>
      </c>
      <c r="F48" s="1190"/>
      <c r="G48" s="1190"/>
      <c r="H48" s="1191"/>
      <c r="I48" s="358" t="s">
        <v>514</v>
      </c>
      <c r="J48" s="359" t="s">
        <v>514</v>
      </c>
      <c r="K48" s="359" t="s">
        <v>514</v>
      </c>
      <c r="L48" s="359" t="s">
        <v>514</v>
      </c>
      <c r="M48" s="360" t="s">
        <v>514</v>
      </c>
    </row>
    <row r="49" spans="2:13" ht="27.75" customHeight="1" x14ac:dyDescent="0.2">
      <c r="B49" s="1188"/>
      <c r="C49" s="1189"/>
      <c r="D49" s="106"/>
      <c r="E49" s="1190" t="s">
        <v>41</v>
      </c>
      <c r="F49" s="1190"/>
      <c r="G49" s="1190"/>
      <c r="H49" s="1191"/>
      <c r="I49" s="358" t="s">
        <v>514</v>
      </c>
      <c r="J49" s="359" t="s">
        <v>514</v>
      </c>
      <c r="K49" s="359" t="s">
        <v>514</v>
      </c>
      <c r="L49" s="359" t="s">
        <v>514</v>
      </c>
      <c r="M49" s="360" t="s">
        <v>514</v>
      </c>
    </row>
    <row r="50" spans="2:13" ht="27.75" customHeight="1" x14ac:dyDescent="0.2">
      <c r="B50" s="1184" t="s">
        <v>42</v>
      </c>
      <c r="C50" s="1185"/>
      <c r="D50" s="109"/>
      <c r="E50" s="1190" t="s">
        <v>43</v>
      </c>
      <c r="F50" s="1190"/>
      <c r="G50" s="1190"/>
      <c r="H50" s="1191"/>
      <c r="I50" s="358">
        <v>4410</v>
      </c>
      <c r="J50" s="359">
        <v>3954</v>
      </c>
      <c r="K50" s="359">
        <v>4406</v>
      </c>
      <c r="L50" s="359">
        <v>4286</v>
      </c>
      <c r="M50" s="360">
        <v>4311</v>
      </c>
    </row>
    <row r="51" spans="2:13" ht="27.75" customHeight="1" x14ac:dyDescent="0.2">
      <c r="B51" s="1186"/>
      <c r="C51" s="1187"/>
      <c r="D51" s="106"/>
      <c r="E51" s="1190" t="s">
        <v>44</v>
      </c>
      <c r="F51" s="1190"/>
      <c r="G51" s="1190"/>
      <c r="H51" s="1191"/>
      <c r="I51" s="358">
        <v>58</v>
      </c>
      <c r="J51" s="359">
        <v>50</v>
      </c>
      <c r="K51" s="359">
        <v>270</v>
      </c>
      <c r="L51" s="359">
        <v>268</v>
      </c>
      <c r="M51" s="360">
        <v>22</v>
      </c>
    </row>
    <row r="52" spans="2:13" ht="27.75" customHeight="1" x14ac:dyDescent="0.2">
      <c r="B52" s="1188"/>
      <c r="C52" s="1189"/>
      <c r="D52" s="106"/>
      <c r="E52" s="1190" t="s">
        <v>45</v>
      </c>
      <c r="F52" s="1190"/>
      <c r="G52" s="1190"/>
      <c r="H52" s="1191"/>
      <c r="I52" s="358">
        <v>3384</v>
      </c>
      <c r="J52" s="359">
        <v>3402</v>
      </c>
      <c r="K52" s="359">
        <v>3141</v>
      </c>
      <c r="L52" s="359">
        <v>3228</v>
      </c>
      <c r="M52" s="360">
        <v>3113</v>
      </c>
    </row>
    <row r="53" spans="2:13" ht="27.75" customHeight="1" thickBot="1" x14ac:dyDescent="0.25">
      <c r="B53" s="1192" t="s">
        <v>46</v>
      </c>
      <c r="C53" s="1193"/>
      <c r="D53" s="110"/>
      <c r="E53" s="1194" t="s">
        <v>47</v>
      </c>
      <c r="F53" s="1194"/>
      <c r="G53" s="1194"/>
      <c r="H53" s="1195"/>
      <c r="I53" s="361">
        <v>-2176</v>
      </c>
      <c r="J53" s="362">
        <v>-1619</v>
      </c>
      <c r="K53" s="362">
        <v>-2026</v>
      </c>
      <c r="L53" s="362">
        <v>-1528</v>
      </c>
      <c r="M53" s="363">
        <v>-987</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PaTMWaMs+neZC34e7agmBrfHNgKOyweXAS2LzUA/A+QvWIUo60HtTByxkDCLabdqxlv/F10mX2VM7XYoogzOHw==" saltValue="2Go5Wtlm+z/l87crsS9I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4"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D19" zoomScale="70" zoomScaleNormal="70" zoomScaleSheetLayoutView="100" workbookViewId="0">
      <selection activeCell="H63" sqref="H63"/>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557</v>
      </c>
      <c r="G54" s="119" t="s">
        <v>558</v>
      </c>
      <c r="H54" s="120" t="s">
        <v>559</v>
      </c>
    </row>
    <row r="55" spans="2:8" ht="52.5" customHeight="1" x14ac:dyDescent="0.2">
      <c r="B55" s="121"/>
      <c r="C55" s="1211" t="s">
        <v>50</v>
      </c>
      <c r="D55" s="1211"/>
      <c r="E55" s="1212"/>
      <c r="F55" s="122">
        <v>1768</v>
      </c>
      <c r="G55" s="122">
        <v>1948</v>
      </c>
      <c r="H55" s="123">
        <v>2128</v>
      </c>
    </row>
    <row r="56" spans="2:8" ht="52.5" customHeight="1" x14ac:dyDescent="0.2">
      <c r="B56" s="124"/>
      <c r="C56" s="1213" t="s">
        <v>51</v>
      </c>
      <c r="D56" s="1213"/>
      <c r="E56" s="1214"/>
      <c r="F56" s="125">
        <v>379</v>
      </c>
      <c r="G56" s="125">
        <v>437</v>
      </c>
      <c r="H56" s="126">
        <v>437</v>
      </c>
    </row>
    <row r="57" spans="2:8" ht="53.25" customHeight="1" x14ac:dyDescent="0.2">
      <c r="B57" s="124"/>
      <c r="C57" s="1215" t="s">
        <v>52</v>
      </c>
      <c r="D57" s="1215"/>
      <c r="E57" s="1216"/>
      <c r="F57" s="127">
        <v>1957</v>
      </c>
      <c r="G57" s="127">
        <v>1608</v>
      </c>
      <c r="H57" s="128">
        <v>1116</v>
      </c>
    </row>
    <row r="58" spans="2:8" ht="45.75" customHeight="1" x14ac:dyDescent="0.2">
      <c r="B58" s="129"/>
      <c r="C58" s="1203" t="s">
        <v>577</v>
      </c>
      <c r="D58" s="1204"/>
      <c r="E58" s="1205"/>
      <c r="F58" s="130">
        <v>1400</v>
      </c>
      <c r="G58" s="130">
        <v>1056</v>
      </c>
      <c r="H58" s="131">
        <v>563</v>
      </c>
    </row>
    <row r="59" spans="2:8" ht="45.75" customHeight="1" x14ac:dyDescent="0.2">
      <c r="B59" s="129"/>
      <c r="C59" s="1203" t="s">
        <v>578</v>
      </c>
      <c r="D59" s="1204"/>
      <c r="E59" s="1205"/>
      <c r="F59" s="130">
        <v>197</v>
      </c>
      <c r="G59" s="130">
        <v>197</v>
      </c>
      <c r="H59" s="131">
        <v>197</v>
      </c>
    </row>
    <row r="60" spans="2:8" ht="45.75" customHeight="1" x14ac:dyDescent="0.2">
      <c r="B60" s="129"/>
      <c r="C60" s="1203" t="s">
        <v>579</v>
      </c>
      <c r="D60" s="1204"/>
      <c r="E60" s="1205"/>
      <c r="F60" s="130">
        <v>159</v>
      </c>
      <c r="G60" s="130">
        <v>162</v>
      </c>
      <c r="H60" s="131">
        <v>165</v>
      </c>
    </row>
    <row r="61" spans="2:8" ht="45.75" customHeight="1" x14ac:dyDescent="0.2">
      <c r="B61" s="129"/>
      <c r="C61" s="1203" t="s">
        <v>580</v>
      </c>
      <c r="D61" s="1204"/>
      <c r="E61" s="1205"/>
      <c r="F61" s="130">
        <v>143</v>
      </c>
      <c r="G61" s="130">
        <v>143</v>
      </c>
      <c r="H61" s="131">
        <v>143</v>
      </c>
    </row>
    <row r="62" spans="2:8" ht="45.75" customHeight="1" thickBot="1" x14ac:dyDescent="0.25">
      <c r="B62" s="132"/>
      <c r="C62" s="1206" t="s">
        <v>581</v>
      </c>
      <c r="D62" s="1207"/>
      <c r="E62" s="1208"/>
      <c r="F62" s="133">
        <v>29</v>
      </c>
      <c r="G62" s="133">
        <v>29</v>
      </c>
      <c r="H62" s="134">
        <v>29</v>
      </c>
    </row>
    <row r="63" spans="2:8" ht="52.5" customHeight="1" thickBot="1" x14ac:dyDescent="0.25">
      <c r="B63" s="135"/>
      <c r="C63" s="1209" t="s">
        <v>53</v>
      </c>
      <c r="D63" s="1209"/>
      <c r="E63" s="1210"/>
      <c r="F63" s="136">
        <v>4104</v>
      </c>
      <c r="G63" s="136">
        <v>3993</v>
      </c>
      <c r="H63" s="137">
        <v>3681</v>
      </c>
    </row>
    <row r="64" spans="2:8" ht="13" x14ac:dyDescent="0.2"/>
  </sheetData>
  <sheetProtection algorithmName="SHA-512" hashValue="RM6Qz1BsMQYZwlFtko3Gy8QbMoTBB0ITIqxeW6dz4F7SSYzO9esMt93AhL0Q1XU2EMbioxTJRUwhUfOT4Qz06w==" saltValue="1N7h+Pk+BO5QleTeZpCw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552</v>
      </c>
      <c r="G2" s="151"/>
      <c r="H2" s="152"/>
    </row>
    <row r="3" spans="1:8" x14ac:dyDescent="0.2">
      <c r="A3" s="148" t="s">
        <v>545</v>
      </c>
      <c r="B3" s="153"/>
      <c r="C3" s="154"/>
      <c r="D3" s="155">
        <v>62111</v>
      </c>
      <c r="E3" s="156"/>
      <c r="F3" s="157">
        <v>108252</v>
      </c>
      <c r="G3" s="158"/>
      <c r="H3" s="159"/>
    </row>
    <row r="4" spans="1:8" x14ac:dyDescent="0.2">
      <c r="A4" s="160"/>
      <c r="B4" s="161"/>
      <c r="C4" s="162"/>
      <c r="D4" s="163">
        <v>41264</v>
      </c>
      <c r="E4" s="164"/>
      <c r="F4" s="165">
        <v>50321</v>
      </c>
      <c r="G4" s="166"/>
      <c r="H4" s="167"/>
    </row>
    <row r="5" spans="1:8" x14ac:dyDescent="0.2">
      <c r="A5" s="148" t="s">
        <v>547</v>
      </c>
      <c r="B5" s="153"/>
      <c r="C5" s="154"/>
      <c r="D5" s="155">
        <v>54221</v>
      </c>
      <c r="E5" s="156"/>
      <c r="F5" s="157">
        <v>93492</v>
      </c>
      <c r="G5" s="158"/>
      <c r="H5" s="159"/>
    </row>
    <row r="6" spans="1:8" x14ac:dyDescent="0.2">
      <c r="A6" s="160"/>
      <c r="B6" s="161"/>
      <c r="C6" s="162"/>
      <c r="D6" s="163">
        <v>30232</v>
      </c>
      <c r="E6" s="164"/>
      <c r="F6" s="165">
        <v>53316</v>
      </c>
      <c r="G6" s="166"/>
      <c r="H6" s="167"/>
    </row>
    <row r="7" spans="1:8" x14ac:dyDescent="0.2">
      <c r="A7" s="148" t="s">
        <v>548</v>
      </c>
      <c r="B7" s="153"/>
      <c r="C7" s="154"/>
      <c r="D7" s="155">
        <v>71811</v>
      </c>
      <c r="E7" s="156"/>
      <c r="F7" s="157">
        <v>94796</v>
      </c>
      <c r="G7" s="158"/>
      <c r="H7" s="159"/>
    </row>
    <row r="8" spans="1:8" x14ac:dyDescent="0.2">
      <c r="A8" s="160"/>
      <c r="B8" s="161"/>
      <c r="C8" s="162"/>
      <c r="D8" s="163">
        <v>50767</v>
      </c>
      <c r="E8" s="164"/>
      <c r="F8" s="165">
        <v>55781</v>
      </c>
      <c r="G8" s="166"/>
      <c r="H8" s="167"/>
    </row>
    <row r="9" spans="1:8" x14ac:dyDescent="0.2">
      <c r="A9" s="148" t="s">
        <v>549</v>
      </c>
      <c r="B9" s="153"/>
      <c r="C9" s="154"/>
      <c r="D9" s="155">
        <v>122862</v>
      </c>
      <c r="E9" s="156"/>
      <c r="F9" s="157">
        <v>85942</v>
      </c>
      <c r="G9" s="158"/>
      <c r="H9" s="159"/>
    </row>
    <row r="10" spans="1:8" x14ac:dyDescent="0.2">
      <c r="A10" s="160"/>
      <c r="B10" s="161"/>
      <c r="C10" s="162"/>
      <c r="D10" s="163">
        <v>111462</v>
      </c>
      <c r="E10" s="164"/>
      <c r="F10" s="165">
        <v>48630</v>
      </c>
      <c r="G10" s="166"/>
      <c r="H10" s="167"/>
    </row>
    <row r="11" spans="1:8" x14ac:dyDescent="0.2">
      <c r="A11" s="148" t="s">
        <v>550</v>
      </c>
      <c r="B11" s="153"/>
      <c r="C11" s="154"/>
      <c r="D11" s="155">
        <v>182326</v>
      </c>
      <c r="E11" s="156"/>
      <c r="F11" s="157">
        <v>95007</v>
      </c>
      <c r="G11" s="158"/>
      <c r="H11" s="159"/>
    </row>
    <row r="12" spans="1:8" x14ac:dyDescent="0.2">
      <c r="A12" s="160"/>
      <c r="B12" s="161"/>
      <c r="C12" s="168"/>
      <c r="D12" s="163">
        <v>154888</v>
      </c>
      <c r="E12" s="164"/>
      <c r="F12" s="165">
        <v>48509</v>
      </c>
      <c r="G12" s="166"/>
      <c r="H12" s="167"/>
    </row>
    <row r="13" spans="1:8" x14ac:dyDescent="0.2">
      <c r="A13" s="148"/>
      <c r="B13" s="153"/>
      <c r="C13" s="169"/>
      <c r="D13" s="170">
        <v>98666</v>
      </c>
      <c r="E13" s="171"/>
      <c r="F13" s="172">
        <v>95498</v>
      </c>
      <c r="G13" s="173"/>
      <c r="H13" s="159"/>
    </row>
    <row r="14" spans="1:8" x14ac:dyDescent="0.2">
      <c r="A14" s="160"/>
      <c r="B14" s="161"/>
      <c r="C14" s="162"/>
      <c r="D14" s="163">
        <v>77723</v>
      </c>
      <c r="E14" s="164"/>
      <c r="F14" s="165">
        <v>51311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5.54</v>
      </c>
      <c r="C19" s="174">
        <f>ROUND(VALUE(SUBSTITUTE(実質収支比率等に係る経年分析!G$48,"▲","-")),2)</f>
        <v>10.42</v>
      </c>
      <c r="D19" s="174">
        <f>ROUND(VALUE(SUBSTITUTE(実質収支比率等に係る経年分析!H$48,"▲","-")),2)</f>
        <v>6.07</v>
      </c>
      <c r="E19" s="174">
        <f>ROUND(VALUE(SUBSTITUTE(実質収支比率等に係る経年分析!I$48,"▲","-")),2)</f>
        <v>8.19</v>
      </c>
      <c r="F19" s="174">
        <f>ROUND(VALUE(SUBSTITUTE(実質収支比率等に係る経年分析!J$48,"▲","-")),2)</f>
        <v>8.69</v>
      </c>
    </row>
    <row r="20" spans="1:11" x14ac:dyDescent="0.2">
      <c r="A20" s="174" t="s">
        <v>57</v>
      </c>
      <c r="B20" s="174">
        <f>ROUND(VALUE(SUBSTITUTE(実質収支比率等に係る経年分析!F$47,"▲","-")),2)</f>
        <v>47.34</v>
      </c>
      <c r="C20" s="174">
        <f>ROUND(VALUE(SUBSTITUTE(実質収支比率等に係る経年分析!G$47,"▲","-")),2)</f>
        <v>42.29</v>
      </c>
      <c r="D20" s="174">
        <f>ROUND(VALUE(SUBSTITUTE(実質収支比率等に係る経年分析!H$47,"▲","-")),2)</f>
        <v>46.81</v>
      </c>
      <c r="E20" s="174">
        <f>ROUND(VALUE(SUBSTITUTE(実質収支比率等に係る経年分析!I$47,"▲","-")),2)</f>
        <v>48.98</v>
      </c>
      <c r="F20" s="174">
        <f>ROUND(VALUE(SUBSTITUTE(実質収支比率等に係る経年分析!J$47,"▲","-")),2)</f>
        <v>55.42</v>
      </c>
    </row>
    <row r="21" spans="1:11" x14ac:dyDescent="0.2">
      <c r="A21" s="174" t="s">
        <v>58</v>
      </c>
      <c r="B21" s="174">
        <f>IF(ISNUMBER(VALUE(SUBSTITUTE(実質収支比率等に係る経年分析!F$49,"▲","-"))),ROUND(VALUE(SUBSTITUTE(実質収支比率等に係る経年分析!F$49,"▲","-")),2),NA())</f>
        <v>-6.05</v>
      </c>
      <c r="C21" s="174">
        <f>IF(ISNUMBER(VALUE(SUBSTITUTE(実質収支比率等に係る経年分析!G$49,"▲","-"))),ROUND(VALUE(SUBSTITUTE(実質収支比率等に係る経年分析!G$49,"▲","-")),2),NA())</f>
        <v>-3.27</v>
      </c>
      <c r="D21" s="174">
        <f>IF(ISNUMBER(VALUE(SUBSTITUTE(実質収支比率等に係る経年分析!H$49,"▲","-"))),ROUND(VALUE(SUBSTITUTE(実質収支比率等に係る経年分析!H$49,"▲","-")),2),NA())</f>
        <v>-2.17</v>
      </c>
      <c r="E21" s="174">
        <f>IF(ISNUMBER(VALUE(SUBSTITUTE(実質収支比率等に係る経年分析!I$49,"▲","-"))),ROUND(VALUE(SUBSTITUTE(実質収支比率等に係る経年分析!I$49,"▲","-")),2),NA())</f>
        <v>1.94</v>
      </c>
      <c r="F21" s="174">
        <f>IF(ISNUMBER(VALUE(SUBSTITUTE(実質収支比率等に係る経年分析!J$49,"▲","-"))),ROUND(VALUE(SUBSTITUTE(実質収支比率等に係る経年分析!J$49,"▲","-")),2),NA())</f>
        <v>0.2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介護サービス事業特別会計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1.32</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4.4800000000000004</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5.35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5.85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6.19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5.53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10.41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8.19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8.68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384</v>
      </c>
      <c r="E42" s="176"/>
      <c r="F42" s="176"/>
      <c r="G42" s="176">
        <f>'実質公債費比率（分子）の構造'!L$52</f>
        <v>365</v>
      </c>
      <c r="H42" s="176"/>
      <c r="I42" s="176"/>
      <c r="J42" s="176">
        <f>'実質公債費比率（分子）の構造'!M$52</f>
        <v>339</v>
      </c>
      <c r="K42" s="176"/>
      <c r="L42" s="176"/>
      <c r="M42" s="176">
        <f>'実質公債費比率（分子）の構造'!N$52</f>
        <v>312</v>
      </c>
      <c r="N42" s="176"/>
      <c r="O42" s="176"/>
      <c r="P42" s="176">
        <f>'実質公債費比率（分子）の構造'!O$52</f>
        <v>313</v>
      </c>
    </row>
    <row r="43" spans="1:16" x14ac:dyDescent="0.2">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14</v>
      </c>
      <c r="C45" s="176"/>
      <c r="D45" s="176"/>
      <c r="E45" s="176">
        <f>'実質公債費比率（分子）の構造'!L$49</f>
        <v>16</v>
      </c>
      <c r="F45" s="176"/>
      <c r="G45" s="176"/>
      <c r="H45" s="176">
        <f>'実質公債費比率（分子）の構造'!M$49</f>
        <v>15</v>
      </c>
      <c r="I45" s="176"/>
      <c r="J45" s="176"/>
      <c r="K45" s="176">
        <f>'実質公債費比率（分子）の構造'!N$49</f>
        <v>16</v>
      </c>
      <c r="L45" s="176"/>
      <c r="M45" s="176"/>
      <c r="N45" s="176">
        <f>'実質公債費比率（分子）の構造'!O$49</f>
        <v>24</v>
      </c>
      <c r="O45" s="176"/>
      <c r="P45" s="176"/>
    </row>
    <row r="46" spans="1:16" x14ac:dyDescent="0.2">
      <c r="A46" s="176" t="s">
        <v>68</v>
      </c>
      <c r="B46" s="176">
        <f>'実質公債費比率（分子）の構造'!K$48</f>
        <v>72</v>
      </c>
      <c r="C46" s="176"/>
      <c r="D46" s="176"/>
      <c r="E46" s="176">
        <f>'実質公債費比率（分子）の構造'!L$48</f>
        <v>64</v>
      </c>
      <c r="F46" s="176"/>
      <c r="G46" s="176"/>
      <c r="H46" s="176">
        <f>'実質公債費比率（分子）の構造'!M$48</f>
        <v>50</v>
      </c>
      <c r="I46" s="176"/>
      <c r="J46" s="176"/>
      <c r="K46" s="176">
        <f>'実質公債費比率（分子）の構造'!N$48</f>
        <v>45</v>
      </c>
      <c r="L46" s="176"/>
      <c r="M46" s="176"/>
      <c r="N46" s="176">
        <f>'実質公債費比率（分子）の構造'!O$48</f>
        <v>58</v>
      </c>
      <c r="O46" s="176"/>
      <c r="P46" s="176"/>
    </row>
    <row r="47" spans="1:16" x14ac:dyDescent="0.2">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451</v>
      </c>
      <c r="C49" s="176"/>
      <c r="D49" s="176"/>
      <c r="E49" s="176">
        <f>'実質公債費比率（分子）の構造'!L$45</f>
        <v>408</v>
      </c>
      <c r="F49" s="176"/>
      <c r="G49" s="176"/>
      <c r="H49" s="176">
        <f>'実質公債費比率（分子）の構造'!M$45</f>
        <v>387</v>
      </c>
      <c r="I49" s="176"/>
      <c r="J49" s="176"/>
      <c r="K49" s="176">
        <f>'実質公債費比率（分子）の構造'!N$45</f>
        <v>384</v>
      </c>
      <c r="L49" s="176"/>
      <c r="M49" s="176"/>
      <c r="N49" s="176">
        <f>'実質公債費比率（分子）の構造'!O$45</f>
        <v>378</v>
      </c>
      <c r="O49" s="176"/>
      <c r="P49" s="176"/>
    </row>
    <row r="50" spans="1:16" x14ac:dyDescent="0.2">
      <c r="A50" s="176" t="s">
        <v>71</v>
      </c>
      <c r="B50" s="176" t="e">
        <f>NA()</f>
        <v>#N/A</v>
      </c>
      <c r="C50" s="176">
        <f>IF(ISNUMBER('実質公債費比率（分子）の構造'!K$53),'実質公債費比率（分子）の構造'!K$53,NA())</f>
        <v>153</v>
      </c>
      <c r="D50" s="176" t="e">
        <f>NA()</f>
        <v>#N/A</v>
      </c>
      <c r="E50" s="176" t="e">
        <f>NA()</f>
        <v>#N/A</v>
      </c>
      <c r="F50" s="176">
        <f>IF(ISNUMBER('実質公債費比率（分子）の構造'!L$53),'実質公債費比率（分子）の構造'!L$53,NA())</f>
        <v>123</v>
      </c>
      <c r="G50" s="176" t="e">
        <f>NA()</f>
        <v>#N/A</v>
      </c>
      <c r="H50" s="176" t="e">
        <f>NA()</f>
        <v>#N/A</v>
      </c>
      <c r="I50" s="176">
        <f>IF(ISNUMBER('実質公債費比率（分子）の構造'!M$53),'実質公債費比率（分子）の構造'!M$53,NA())</f>
        <v>113</v>
      </c>
      <c r="J50" s="176" t="e">
        <f>NA()</f>
        <v>#N/A</v>
      </c>
      <c r="K50" s="176" t="e">
        <f>NA()</f>
        <v>#N/A</v>
      </c>
      <c r="L50" s="176">
        <f>IF(ISNUMBER('実質公債費比率（分子）の構造'!N$53),'実質公債費比率（分子）の構造'!N$53,NA())</f>
        <v>133</v>
      </c>
      <c r="M50" s="176" t="e">
        <f>NA()</f>
        <v>#N/A</v>
      </c>
      <c r="N50" s="176" t="e">
        <f>NA()</f>
        <v>#N/A</v>
      </c>
      <c r="O50" s="176">
        <f>IF(ISNUMBER('実質公債費比率（分子）の構造'!O$53),'実質公債費比率（分子）の構造'!O$53,NA())</f>
        <v>147</v>
      </c>
      <c r="P50" s="176" t="e">
        <f>NA()</f>
        <v>#N/A</v>
      </c>
    </row>
    <row r="53" spans="1:16" x14ac:dyDescent="0.2">
      <c r="A53" s="144" t="s">
        <v>72</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45</v>
      </c>
      <c r="B56" s="175"/>
      <c r="C56" s="175"/>
      <c r="D56" s="175">
        <f>'将来負担比率（分子）の構造'!I$52</f>
        <v>3384</v>
      </c>
      <c r="E56" s="175"/>
      <c r="F56" s="175"/>
      <c r="G56" s="175">
        <f>'将来負担比率（分子）の構造'!J$52</f>
        <v>3402</v>
      </c>
      <c r="H56" s="175"/>
      <c r="I56" s="175"/>
      <c r="J56" s="175">
        <f>'将来負担比率（分子）の構造'!K$52</f>
        <v>3141</v>
      </c>
      <c r="K56" s="175"/>
      <c r="L56" s="175"/>
      <c r="M56" s="175">
        <f>'将来負担比率（分子）の構造'!L$52</f>
        <v>3228</v>
      </c>
      <c r="N56" s="175"/>
      <c r="O56" s="175"/>
      <c r="P56" s="175">
        <f>'将来負担比率（分子）の構造'!M$52</f>
        <v>3113</v>
      </c>
    </row>
    <row r="57" spans="1:16" x14ac:dyDescent="0.2">
      <c r="A57" s="175" t="s">
        <v>44</v>
      </c>
      <c r="B57" s="175"/>
      <c r="C57" s="175"/>
      <c r="D57" s="175">
        <f>'将来負担比率（分子）の構造'!I$51</f>
        <v>58</v>
      </c>
      <c r="E57" s="175"/>
      <c r="F57" s="175"/>
      <c r="G57" s="175">
        <f>'将来負担比率（分子）の構造'!J$51</f>
        <v>50</v>
      </c>
      <c r="H57" s="175"/>
      <c r="I57" s="175"/>
      <c r="J57" s="175">
        <f>'将来負担比率（分子）の構造'!K$51</f>
        <v>270</v>
      </c>
      <c r="K57" s="175"/>
      <c r="L57" s="175"/>
      <c r="M57" s="175">
        <f>'将来負担比率（分子）の構造'!L$51</f>
        <v>268</v>
      </c>
      <c r="N57" s="175"/>
      <c r="O57" s="175"/>
      <c r="P57" s="175">
        <f>'将来負担比率（分子）の構造'!M$51</f>
        <v>22</v>
      </c>
    </row>
    <row r="58" spans="1:16" x14ac:dyDescent="0.2">
      <c r="A58" s="175" t="s">
        <v>43</v>
      </c>
      <c r="B58" s="175"/>
      <c r="C58" s="175"/>
      <c r="D58" s="175">
        <f>'将来負担比率（分子）の構造'!I$50</f>
        <v>4410</v>
      </c>
      <c r="E58" s="175"/>
      <c r="F58" s="175"/>
      <c r="G58" s="175">
        <f>'将来負担比率（分子）の構造'!J$50</f>
        <v>3954</v>
      </c>
      <c r="H58" s="175"/>
      <c r="I58" s="175"/>
      <c r="J58" s="175">
        <f>'将来負担比率（分子）の構造'!K$50</f>
        <v>4406</v>
      </c>
      <c r="K58" s="175"/>
      <c r="L58" s="175"/>
      <c r="M58" s="175">
        <f>'将来負担比率（分子）の構造'!L$50</f>
        <v>4286</v>
      </c>
      <c r="N58" s="175"/>
      <c r="O58" s="175"/>
      <c r="P58" s="175">
        <f>'将来負担比率（分子）の構造'!M$50</f>
        <v>4311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1201</v>
      </c>
      <c r="C62" s="175"/>
      <c r="D62" s="175"/>
      <c r="E62" s="175">
        <f>'将来負担比率（分子）の構造'!J$45</f>
        <v>1187</v>
      </c>
      <c r="F62" s="175"/>
      <c r="G62" s="175"/>
      <c r="H62" s="175">
        <f>'将来負担比率（分子）の構造'!K$45</f>
        <v>1199</v>
      </c>
      <c r="I62" s="175"/>
      <c r="J62" s="175"/>
      <c r="K62" s="175">
        <f>'将来負担比率（分子）の構造'!L$45</f>
        <v>1163</v>
      </c>
      <c r="L62" s="175"/>
      <c r="M62" s="175"/>
      <c r="N62" s="175">
        <f>'将来負担比率（分子）の構造'!M$45</f>
        <v>1116</v>
      </c>
      <c r="O62" s="175"/>
      <c r="P62" s="175"/>
    </row>
    <row r="63" spans="1:16" x14ac:dyDescent="0.2">
      <c r="A63" s="175" t="s">
        <v>36</v>
      </c>
      <c r="B63" s="175">
        <f>'将来負担比率（分子）の構造'!I$44</f>
        <v>123</v>
      </c>
      <c r="C63" s="175"/>
      <c r="D63" s="175"/>
      <c r="E63" s="175">
        <f>'将来負担比率（分子）の構造'!J$44</f>
        <v>291</v>
      </c>
      <c r="F63" s="175"/>
      <c r="G63" s="175"/>
      <c r="H63" s="175">
        <f>'将来負担比率（分子）の構造'!K$44</f>
        <v>285</v>
      </c>
      <c r="I63" s="175"/>
      <c r="J63" s="175"/>
      <c r="K63" s="175">
        <f>'将来負担比率（分子）の構造'!L$44</f>
        <v>323</v>
      </c>
      <c r="L63" s="175"/>
      <c r="M63" s="175"/>
      <c r="N63" s="175">
        <f>'将来負担比率（分子）の構造'!M$44</f>
        <v>296</v>
      </c>
      <c r="O63" s="175"/>
      <c r="P63" s="175"/>
    </row>
    <row r="64" spans="1:16" x14ac:dyDescent="0.2">
      <c r="A64" s="175" t="s">
        <v>35</v>
      </c>
      <c r="B64" s="175">
        <f>'将来負担比率（分子）の構造'!I$43</f>
        <v>597</v>
      </c>
      <c r="C64" s="175"/>
      <c r="D64" s="175"/>
      <c r="E64" s="175">
        <f>'将来負担比率（分子）の構造'!J$43</f>
        <v>566</v>
      </c>
      <c r="F64" s="175"/>
      <c r="G64" s="175"/>
      <c r="H64" s="175">
        <f>'将来負担比率（分子）の構造'!K$43</f>
        <v>512</v>
      </c>
      <c r="I64" s="175"/>
      <c r="J64" s="175"/>
      <c r="K64" s="175">
        <f>'将来負担比率（分子）の構造'!L$43</f>
        <v>450</v>
      </c>
      <c r="L64" s="175"/>
      <c r="M64" s="175"/>
      <c r="N64" s="175">
        <f>'将来負担比率（分子）の構造'!M$43</f>
        <v>433</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3754</v>
      </c>
      <c r="C66" s="175"/>
      <c r="D66" s="175"/>
      <c r="E66" s="175">
        <f>'将来負担比率（分子）の構造'!J$41</f>
        <v>3744</v>
      </c>
      <c r="F66" s="175"/>
      <c r="G66" s="175"/>
      <c r="H66" s="175">
        <f>'将来負担比率（分子）の構造'!K$41</f>
        <v>3796</v>
      </c>
      <c r="I66" s="175"/>
      <c r="J66" s="175"/>
      <c r="K66" s="175">
        <f>'将来負担比率（分子）の構造'!L$41</f>
        <v>4318</v>
      </c>
      <c r="L66" s="175"/>
      <c r="M66" s="175"/>
      <c r="N66" s="175">
        <f>'将来負担比率（分子）の構造'!M$41</f>
        <v>4614</v>
      </c>
      <c r="O66" s="175"/>
      <c r="P66" s="175"/>
    </row>
    <row r="67" spans="1:16" x14ac:dyDescent="0.2">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76</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77</v>
      </c>
      <c r="B72" s="179">
        <f>基金残高に係る経年分析!F55</f>
        <v>1768</v>
      </c>
      <c r="C72" s="179">
        <f>基金残高に係る経年分析!G55</f>
        <v>1948</v>
      </c>
      <c r="D72" s="179">
        <f>基金残高に係る経年分析!H55</f>
        <v>2128</v>
      </c>
    </row>
    <row r="73" spans="1:16" x14ac:dyDescent="0.2">
      <c r="A73" s="178" t="s">
        <v>78</v>
      </c>
      <c r="B73" s="179">
        <f>基金残高に係る経年分析!F56</f>
        <v>379</v>
      </c>
      <c r="C73" s="179">
        <f>基金残高に係る経年分析!G56</f>
        <v>437</v>
      </c>
      <c r="D73" s="179">
        <f>基金残高に係る経年分析!H56</f>
        <v>437</v>
      </c>
    </row>
    <row r="74" spans="1:16" x14ac:dyDescent="0.2">
      <c r="A74" s="178" t="s">
        <v>79</v>
      </c>
      <c r="B74" s="179">
        <f>基金残高に係る経年分析!F57</f>
        <v>1957</v>
      </c>
      <c r="C74" s="179">
        <f>基金残高に係る経年分析!G57</f>
        <v>1608</v>
      </c>
      <c r="D74" s="179">
        <f>基金残高に係る経年分析!H57</f>
        <v>1116</v>
      </c>
    </row>
  </sheetData>
  <sheetProtection algorithmName="SHA-512" hashValue="nxlVDBn5HBU1Y5qITJXO9yCY2c0vqJGwQzw3M+FO7OtuTtuNMbGGt+c6uRg6iKoc4xPhFJ5LGc/ZAdpyn7xAdw==" saltValue="Xs4+4vFa4XZnz1JwQ6kA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233</v>
      </c>
      <c r="C5" s="680"/>
      <c r="D5" s="680"/>
      <c r="E5" s="680"/>
      <c r="F5" s="680"/>
      <c r="G5" s="680"/>
      <c r="H5" s="680"/>
      <c r="I5" s="680"/>
      <c r="J5" s="680"/>
      <c r="K5" s="680"/>
      <c r="L5" s="680"/>
      <c r="M5" s="680"/>
      <c r="N5" s="680"/>
      <c r="O5" s="680"/>
      <c r="P5" s="680"/>
      <c r="Q5" s="681"/>
      <c r="R5" s="676">
        <v>1495115</v>
      </c>
      <c r="S5" s="677"/>
      <c r="T5" s="677"/>
      <c r="U5" s="677"/>
      <c r="V5" s="677"/>
      <c r="W5" s="677"/>
      <c r="X5" s="677"/>
      <c r="Y5" s="702"/>
      <c r="Z5" s="715">
        <v>19</v>
      </c>
      <c r="AA5" s="715"/>
      <c r="AB5" s="715"/>
      <c r="AC5" s="715"/>
      <c r="AD5" s="716">
        <v>1495115</v>
      </c>
      <c r="AE5" s="716"/>
      <c r="AF5" s="716"/>
      <c r="AG5" s="716"/>
      <c r="AH5" s="716"/>
      <c r="AI5" s="716"/>
      <c r="AJ5" s="716"/>
      <c r="AK5" s="716"/>
      <c r="AL5" s="703">
        <v>38.299999999999997</v>
      </c>
      <c r="AM5" s="685"/>
      <c r="AN5" s="685"/>
      <c r="AO5" s="704"/>
      <c r="AP5" s="679" t="s">
        <v>234</v>
      </c>
      <c r="AQ5" s="680"/>
      <c r="AR5" s="680"/>
      <c r="AS5" s="680"/>
      <c r="AT5" s="680"/>
      <c r="AU5" s="680"/>
      <c r="AV5" s="680"/>
      <c r="AW5" s="680"/>
      <c r="AX5" s="680"/>
      <c r="AY5" s="680"/>
      <c r="AZ5" s="680"/>
      <c r="BA5" s="680"/>
      <c r="BB5" s="680"/>
      <c r="BC5" s="680"/>
      <c r="BD5" s="680"/>
      <c r="BE5" s="680"/>
      <c r="BF5" s="681"/>
      <c r="BG5" s="621">
        <v>1495115</v>
      </c>
      <c r="BH5" s="622"/>
      <c r="BI5" s="622"/>
      <c r="BJ5" s="622"/>
      <c r="BK5" s="622"/>
      <c r="BL5" s="622"/>
      <c r="BM5" s="622"/>
      <c r="BN5" s="623"/>
      <c r="BO5" s="659">
        <v>100</v>
      </c>
      <c r="BP5" s="659"/>
      <c r="BQ5" s="659"/>
      <c r="BR5" s="659"/>
      <c r="BS5" s="660">
        <v>21184</v>
      </c>
      <c r="BT5" s="660"/>
      <c r="BU5" s="660"/>
      <c r="BV5" s="660"/>
      <c r="BW5" s="660"/>
      <c r="BX5" s="660"/>
      <c r="BY5" s="660"/>
      <c r="BZ5" s="660"/>
      <c r="CA5" s="660"/>
      <c r="CB5" s="700"/>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2">
      <c r="B6" s="618" t="s">
        <v>238</v>
      </c>
      <c r="C6" s="619"/>
      <c r="D6" s="619"/>
      <c r="E6" s="619"/>
      <c r="F6" s="619"/>
      <c r="G6" s="619"/>
      <c r="H6" s="619"/>
      <c r="I6" s="619"/>
      <c r="J6" s="619"/>
      <c r="K6" s="619"/>
      <c r="L6" s="619"/>
      <c r="M6" s="619"/>
      <c r="N6" s="619"/>
      <c r="O6" s="619"/>
      <c r="P6" s="619"/>
      <c r="Q6" s="620"/>
      <c r="R6" s="621">
        <v>80393</v>
      </c>
      <c r="S6" s="622"/>
      <c r="T6" s="622"/>
      <c r="U6" s="622"/>
      <c r="V6" s="622"/>
      <c r="W6" s="622"/>
      <c r="X6" s="622"/>
      <c r="Y6" s="623"/>
      <c r="Z6" s="659">
        <v>1</v>
      </c>
      <c r="AA6" s="659"/>
      <c r="AB6" s="659"/>
      <c r="AC6" s="659"/>
      <c r="AD6" s="660">
        <v>80393</v>
      </c>
      <c r="AE6" s="660"/>
      <c r="AF6" s="660"/>
      <c r="AG6" s="660"/>
      <c r="AH6" s="660"/>
      <c r="AI6" s="660"/>
      <c r="AJ6" s="660"/>
      <c r="AK6" s="660"/>
      <c r="AL6" s="624">
        <v>2.1</v>
      </c>
      <c r="AM6" s="625"/>
      <c r="AN6" s="625"/>
      <c r="AO6" s="661"/>
      <c r="AP6" s="618" t="s">
        <v>239</v>
      </c>
      <c r="AQ6" s="619"/>
      <c r="AR6" s="619"/>
      <c r="AS6" s="619"/>
      <c r="AT6" s="619"/>
      <c r="AU6" s="619"/>
      <c r="AV6" s="619"/>
      <c r="AW6" s="619"/>
      <c r="AX6" s="619"/>
      <c r="AY6" s="619"/>
      <c r="AZ6" s="619"/>
      <c r="BA6" s="619"/>
      <c r="BB6" s="619"/>
      <c r="BC6" s="619"/>
      <c r="BD6" s="619"/>
      <c r="BE6" s="619"/>
      <c r="BF6" s="620"/>
      <c r="BG6" s="621">
        <v>1495115</v>
      </c>
      <c r="BH6" s="622"/>
      <c r="BI6" s="622"/>
      <c r="BJ6" s="622"/>
      <c r="BK6" s="622"/>
      <c r="BL6" s="622"/>
      <c r="BM6" s="622"/>
      <c r="BN6" s="623"/>
      <c r="BO6" s="659">
        <v>100</v>
      </c>
      <c r="BP6" s="659"/>
      <c r="BQ6" s="659"/>
      <c r="BR6" s="659"/>
      <c r="BS6" s="660">
        <v>21184</v>
      </c>
      <c r="BT6" s="660"/>
      <c r="BU6" s="660"/>
      <c r="BV6" s="660"/>
      <c r="BW6" s="660"/>
      <c r="BX6" s="660"/>
      <c r="BY6" s="660"/>
      <c r="BZ6" s="660"/>
      <c r="CA6" s="660"/>
      <c r="CB6" s="700"/>
      <c r="CD6" s="679" t="s">
        <v>240</v>
      </c>
      <c r="CE6" s="680"/>
      <c r="CF6" s="680"/>
      <c r="CG6" s="680"/>
      <c r="CH6" s="680"/>
      <c r="CI6" s="680"/>
      <c r="CJ6" s="680"/>
      <c r="CK6" s="680"/>
      <c r="CL6" s="680"/>
      <c r="CM6" s="680"/>
      <c r="CN6" s="680"/>
      <c r="CO6" s="680"/>
      <c r="CP6" s="680"/>
      <c r="CQ6" s="681"/>
      <c r="CR6" s="621">
        <v>74931</v>
      </c>
      <c r="CS6" s="622"/>
      <c r="CT6" s="622"/>
      <c r="CU6" s="622"/>
      <c r="CV6" s="622"/>
      <c r="CW6" s="622"/>
      <c r="CX6" s="622"/>
      <c r="CY6" s="623"/>
      <c r="CZ6" s="703">
        <v>1.1000000000000001</v>
      </c>
      <c r="DA6" s="685"/>
      <c r="DB6" s="685"/>
      <c r="DC6" s="705"/>
      <c r="DD6" s="627" t="s">
        <v>241</v>
      </c>
      <c r="DE6" s="622"/>
      <c r="DF6" s="622"/>
      <c r="DG6" s="622"/>
      <c r="DH6" s="622"/>
      <c r="DI6" s="622"/>
      <c r="DJ6" s="622"/>
      <c r="DK6" s="622"/>
      <c r="DL6" s="622"/>
      <c r="DM6" s="622"/>
      <c r="DN6" s="622"/>
      <c r="DO6" s="622"/>
      <c r="DP6" s="623"/>
      <c r="DQ6" s="627">
        <v>74931</v>
      </c>
      <c r="DR6" s="622"/>
      <c r="DS6" s="622"/>
      <c r="DT6" s="622"/>
      <c r="DU6" s="622"/>
      <c r="DV6" s="622"/>
      <c r="DW6" s="622"/>
      <c r="DX6" s="622"/>
      <c r="DY6" s="622"/>
      <c r="DZ6" s="622"/>
      <c r="EA6" s="622"/>
      <c r="EB6" s="622"/>
      <c r="EC6" s="658"/>
    </row>
    <row r="7" spans="2:143" ht="11.25" customHeight="1" x14ac:dyDescent="0.2">
      <c r="B7" s="618" t="s">
        <v>242</v>
      </c>
      <c r="C7" s="619"/>
      <c r="D7" s="619"/>
      <c r="E7" s="619"/>
      <c r="F7" s="619"/>
      <c r="G7" s="619"/>
      <c r="H7" s="619"/>
      <c r="I7" s="619"/>
      <c r="J7" s="619"/>
      <c r="K7" s="619"/>
      <c r="L7" s="619"/>
      <c r="M7" s="619"/>
      <c r="N7" s="619"/>
      <c r="O7" s="619"/>
      <c r="P7" s="619"/>
      <c r="Q7" s="620"/>
      <c r="R7" s="621">
        <v>327</v>
      </c>
      <c r="S7" s="622"/>
      <c r="T7" s="622"/>
      <c r="U7" s="622"/>
      <c r="V7" s="622"/>
      <c r="W7" s="622"/>
      <c r="X7" s="622"/>
      <c r="Y7" s="623"/>
      <c r="Z7" s="659">
        <v>0</v>
      </c>
      <c r="AA7" s="659"/>
      <c r="AB7" s="659"/>
      <c r="AC7" s="659"/>
      <c r="AD7" s="660">
        <v>327</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529322</v>
      </c>
      <c r="BH7" s="622"/>
      <c r="BI7" s="622"/>
      <c r="BJ7" s="622"/>
      <c r="BK7" s="622"/>
      <c r="BL7" s="622"/>
      <c r="BM7" s="622"/>
      <c r="BN7" s="623"/>
      <c r="BO7" s="659">
        <v>35.4</v>
      </c>
      <c r="BP7" s="659"/>
      <c r="BQ7" s="659"/>
      <c r="BR7" s="659"/>
      <c r="BS7" s="660">
        <v>21184</v>
      </c>
      <c r="BT7" s="660"/>
      <c r="BU7" s="660"/>
      <c r="BV7" s="660"/>
      <c r="BW7" s="660"/>
      <c r="BX7" s="660"/>
      <c r="BY7" s="660"/>
      <c r="BZ7" s="660"/>
      <c r="CA7" s="660"/>
      <c r="CB7" s="700"/>
      <c r="CD7" s="618" t="s">
        <v>244</v>
      </c>
      <c r="CE7" s="619"/>
      <c r="CF7" s="619"/>
      <c r="CG7" s="619"/>
      <c r="CH7" s="619"/>
      <c r="CI7" s="619"/>
      <c r="CJ7" s="619"/>
      <c r="CK7" s="619"/>
      <c r="CL7" s="619"/>
      <c r="CM7" s="619"/>
      <c r="CN7" s="619"/>
      <c r="CO7" s="619"/>
      <c r="CP7" s="619"/>
      <c r="CQ7" s="620"/>
      <c r="CR7" s="621">
        <v>1625357</v>
      </c>
      <c r="CS7" s="622"/>
      <c r="CT7" s="622"/>
      <c r="CU7" s="622"/>
      <c r="CV7" s="622"/>
      <c r="CW7" s="622"/>
      <c r="CX7" s="622"/>
      <c r="CY7" s="623"/>
      <c r="CZ7" s="659">
        <v>23.6</v>
      </c>
      <c r="DA7" s="659"/>
      <c r="DB7" s="659"/>
      <c r="DC7" s="659"/>
      <c r="DD7" s="627">
        <v>888309</v>
      </c>
      <c r="DE7" s="622"/>
      <c r="DF7" s="622"/>
      <c r="DG7" s="622"/>
      <c r="DH7" s="622"/>
      <c r="DI7" s="622"/>
      <c r="DJ7" s="622"/>
      <c r="DK7" s="622"/>
      <c r="DL7" s="622"/>
      <c r="DM7" s="622"/>
      <c r="DN7" s="622"/>
      <c r="DO7" s="622"/>
      <c r="DP7" s="623"/>
      <c r="DQ7" s="627">
        <v>648517</v>
      </c>
      <c r="DR7" s="622"/>
      <c r="DS7" s="622"/>
      <c r="DT7" s="622"/>
      <c r="DU7" s="622"/>
      <c r="DV7" s="622"/>
      <c r="DW7" s="622"/>
      <c r="DX7" s="622"/>
      <c r="DY7" s="622"/>
      <c r="DZ7" s="622"/>
      <c r="EA7" s="622"/>
      <c r="EB7" s="622"/>
      <c r="EC7" s="658"/>
    </row>
    <row r="8" spans="2:143" ht="11.25" customHeight="1" x14ac:dyDescent="0.2">
      <c r="B8" s="618" t="s">
        <v>245</v>
      </c>
      <c r="C8" s="619"/>
      <c r="D8" s="619"/>
      <c r="E8" s="619"/>
      <c r="F8" s="619"/>
      <c r="G8" s="619"/>
      <c r="H8" s="619"/>
      <c r="I8" s="619"/>
      <c r="J8" s="619"/>
      <c r="K8" s="619"/>
      <c r="L8" s="619"/>
      <c r="M8" s="619"/>
      <c r="N8" s="619"/>
      <c r="O8" s="619"/>
      <c r="P8" s="619"/>
      <c r="Q8" s="620"/>
      <c r="R8" s="621">
        <v>6292</v>
      </c>
      <c r="S8" s="622"/>
      <c r="T8" s="622"/>
      <c r="U8" s="622"/>
      <c r="V8" s="622"/>
      <c r="W8" s="622"/>
      <c r="X8" s="622"/>
      <c r="Y8" s="623"/>
      <c r="Z8" s="659">
        <v>0.1</v>
      </c>
      <c r="AA8" s="659"/>
      <c r="AB8" s="659"/>
      <c r="AC8" s="659"/>
      <c r="AD8" s="660">
        <v>6292</v>
      </c>
      <c r="AE8" s="660"/>
      <c r="AF8" s="660"/>
      <c r="AG8" s="660"/>
      <c r="AH8" s="660"/>
      <c r="AI8" s="660"/>
      <c r="AJ8" s="660"/>
      <c r="AK8" s="660"/>
      <c r="AL8" s="624">
        <v>0.2</v>
      </c>
      <c r="AM8" s="625"/>
      <c r="AN8" s="625"/>
      <c r="AO8" s="661"/>
      <c r="AP8" s="618" t="s">
        <v>246</v>
      </c>
      <c r="AQ8" s="619"/>
      <c r="AR8" s="619"/>
      <c r="AS8" s="619"/>
      <c r="AT8" s="619"/>
      <c r="AU8" s="619"/>
      <c r="AV8" s="619"/>
      <c r="AW8" s="619"/>
      <c r="AX8" s="619"/>
      <c r="AY8" s="619"/>
      <c r="AZ8" s="619"/>
      <c r="BA8" s="619"/>
      <c r="BB8" s="619"/>
      <c r="BC8" s="619"/>
      <c r="BD8" s="619"/>
      <c r="BE8" s="619"/>
      <c r="BF8" s="620"/>
      <c r="BG8" s="621">
        <v>18378</v>
      </c>
      <c r="BH8" s="622"/>
      <c r="BI8" s="622"/>
      <c r="BJ8" s="622"/>
      <c r="BK8" s="622"/>
      <c r="BL8" s="622"/>
      <c r="BM8" s="622"/>
      <c r="BN8" s="623"/>
      <c r="BO8" s="659">
        <v>1.2</v>
      </c>
      <c r="BP8" s="659"/>
      <c r="BQ8" s="659"/>
      <c r="BR8" s="659"/>
      <c r="BS8" s="660" t="s">
        <v>241</v>
      </c>
      <c r="BT8" s="660"/>
      <c r="BU8" s="660"/>
      <c r="BV8" s="660"/>
      <c r="BW8" s="660"/>
      <c r="BX8" s="660"/>
      <c r="BY8" s="660"/>
      <c r="BZ8" s="660"/>
      <c r="CA8" s="660"/>
      <c r="CB8" s="700"/>
      <c r="CD8" s="618" t="s">
        <v>247</v>
      </c>
      <c r="CE8" s="619"/>
      <c r="CF8" s="619"/>
      <c r="CG8" s="619"/>
      <c r="CH8" s="619"/>
      <c r="CI8" s="619"/>
      <c r="CJ8" s="619"/>
      <c r="CK8" s="619"/>
      <c r="CL8" s="619"/>
      <c r="CM8" s="619"/>
      <c r="CN8" s="619"/>
      <c r="CO8" s="619"/>
      <c r="CP8" s="619"/>
      <c r="CQ8" s="620"/>
      <c r="CR8" s="621">
        <v>1545590</v>
      </c>
      <c r="CS8" s="622"/>
      <c r="CT8" s="622"/>
      <c r="CU8" s="622"/>
      <c r="CV8" s="622"/>
      <c r="CW8" s="622"/>
      <c r="CX8" s="622"/>
      <c r="CY8" s="623"/>
      <c r="CZ8" s="659">
        <v>22.4</v>
      </c>
      <c r="DA8" s="659"/>
      <c r="DB8" s="659"/>
      <c r="DC8" s="659"/>
      <c r="DD8" s="627">
        <v>254</v>
      </c>
      <c r="DE8" s="622"/>
      <c r="DF8" s="622"/>
      <c r="DG8" s="622"/>
      <c r="DH8" s="622"/>
      <c r="DI8" s="622"/>
      <c r="DJ8" s="622"/>
      <c r="DK8" s="622"/>
      <c r="DL8" s="622"/>
      <c r="DM8" s="622"/>
      <c r="DN8" s="622"/>
      <c r="DO8" s="622"/>
      <c r="DP8" s="623"/>
      <c r="DQ8" s="627">
        <v>877054</v>
      </c>
      <c r="DR8" s="622"/>
      <c r="DS8" s="622"/>
      <c r="DT8" s="622"/>
      <c r="DU8" s="622"/>
      <c r="DV8" s="622"/>
      <c r="DW8" s="622"/>
      <c r="DX8" s="622"/>
      <c r="DY8" s="622"/>
      <c r="DZ8" s="622"/>
      <c r="EA8" s="622"/>
      <c r="EB8" s="622"/>
      <c r="EC8" s="658"/>
    </row>
    <row r="9" spans="2:143" ht="11.25" customHeight="1" x14ac:dyDescent="0.2">
      <c r="B9" s="618" t="s">
        <v>248</v>
      </c>
      <c r="C9" s="619"/>
      <c r="D9" s="619"/>
      <c r="E9" s="619"/>
      <c r="F9" s="619"/>
      <c r="G9" s="619"/>
      <c r="H9" s="619"/>
      <c r="I9" s="619"/>
      <c r="J9" s="619"/>
      <c r="K9" s="619"/>
      <c r="L9" s="619"/>
      <c r="M9" s="619"/>
      <c r="N9" s="619"/>
      <c r="O9" s="619"/>
      <c r="P9" s="619"/>
      <c r="Q9" s="620"/>
      <c r="R9" s="621">
        <v>4643</v>
      </c>
      <c r="S9" s="622"/>
      <c r="T9" s="622"/>
      <c r="U9" s="622"/>
      <c r="V9" s="622"/>
      <c r="W9" s="622"/>
      <c r="X9" s="622"/>
      <c r="Y9" s="623"/>
      <c r="Z9" s="659">
        <v>0.1</v>
      </c>
      <c r="AA9" s="659"/>
      <c r="AB9" s="659"/>
      <c r="AC9" s="659"/>
      <c r="AD9" s="660">
        <v>4643</v>
      </c>
      <c r="AE9" s="660"/>
      <c r="AF9" s="660"/>
      <c r="AG9" s="660"/>
      <c r="AH9" s="660"/>
      <c r="AI9" s="660"/>
      <c r="AJ9" s="660"/>
      <c r="AK9" s="660"/>
      <c r="AL9" s="624">
        <v>0.1</v>
      </c>
      <c r="AM9" s="625"/>
      <c r="AN9" s="625"/>
      <c r="AO9" s="661"/>
      <c r="AP9" s="618" t="s">
        <v>249</v>
      </c>
      <c r="AQ9" s="619"/>
      <c r="AR9" s="619"/>
      <c r="AS9" s="619"/>
      <c r="AT9" s="619"/>
      <c r="AU9" s="619"/>
      <c r="AV9" s="619"/>
      <c r="AW9" s="619"/>
      <c r="AX9" s="619"/>
      <c r="AY9" s="619"/>
      <c r="AZ9" s="619"/>
      <c r="BA9" s="619"/>
      <c r="BB9" s="619"/>
      <c r="BC9" s="619"/>
      <c r="BD9" s="619"/>
      <c r="BE9" s="619"/>
      <c r="BF9" s="620"/>
      <c r="BG9" s="621">
        <v>429187</v>
      </c>
      <c r="BH9" s="622"/>
      <c r="BI9" s="622"/>
      <c r="BJ9" s="622"/>
      <c r="BK9" s="622"/>
      <c r="BL9" s="622"/>
      <c r="BM9" s="622"/>
      <c r="BN9" s="623"/>
      <c r="BO9" s="659">
        <v>28.7</v>
      </c>
      <c r="BP9" s="659"/>
      <c r="BQ9" s="659"/>
      <c r="BR9" s="659"/>
      <c r="BS9" s="660" t="s">
        <v>250</v>
      </c>
      <c r="BT9" s="660"/>
      <c r="BU9" s="660"/>
      <c r="BV9" s="660"/>
      <c r="BW9" s="660"/>
      <c r="BX9" s="660"/>
      <c r="BY9" s="660"/>
      <c r="BZ9" s="660"/>
      <c r="CA9" s="660"/>
      <c r="CB9" s="700"/>
      <c r="CD9" s="618" t="s">
        <v>251</v>
      </c>
      <c r="CE9" s="619"/>
      <c r="CF9" s="619"/>
      <c r="CG9" s="619"/>
      <c r="CH9" s="619"/>
      <c r="CI9" s="619"/>
      <c r="CJ9" s="619"/>
      <c r="CK9" s="619"/>
      <c r="CL9" s="619"/>
      <c r="CM9" s="619"/>
      <c r="CN9" s="619"/>
      <c r="CO9" s="619"/>
      <c r="CP9" s="619"/>
      <c r="CQ9" s="620"/>
      <c r="CR9" s="621">
        <v>705207</v>
      </c>
      <c r="CS9" s="622"/>
      <c r="CT9" s="622"/>
      <c r="CU9" s="622"/>
      <c r="CV9" s="622"/>
      <c r="CW9" s="622"/>
      <c r="CX9" s="622"/>
      <c r="CY9" s="623"/>
      <c r="CZ9" s="659">
        <v>10.199999999999999</v>
      </c>
      <c r="DA9" s="659"/>
      <c r="DB9" s="659"/>
      <c r="DC9" s="659"/>
      <c r="DD9" s="627">
        <v>35601</v>
      </c>
      <c r="DE9" s="622"/>
      <c r="DF9" s="622"/>
      <c r="DG9" s="622"/>
      <c r="DH9" s="622"/>
      <c r="DI9" s="622"/>
      <c r="DJ9" s="622"/>
      <c r="DK9" s="622"/>
      <c r="DL9" s="622"/>
      <c r="DM9" s="622"/>
      <c r="DN9" s="622"/>
      <c r="DO9" s="622"/>
      <c r="DP9" s="623"/>
      <c r="DQ9" s="627">
        <v>597096</v>
      </c>
      <c r="DR9" s="622"/>
      <c r="DS9" s="622"/>
      <c r="DT9" s="622"/>
      <c r="DU9" s="622"/>
      <c r="DV9" s="622"/>
      <c r="DW9" s="622"/>
      <c r="DX9" s="622"/>
      <c r="DY9" s="622"/>
      <c r="DZ9" s="622"/>
      <c r="EA9" s="622"/>
      <c r="EB9" s="622"/>
      <c r="EC9" s="658"/>
    </row>
    <row r="10" spans="2:143" ht="11.25" customHeight="1" x14ac:dyDescent="0.2">
      <c r="B10" s="618" t="s">
        <v>252</v>
      </c>
      <c r="C10" s="619"/>
      <c r="D10" s="619"/>
      <c r="E10" s="619"/>
      <c r="F10" s="619"/>
      <c r="G10" s="619"/>
      <c r="H10" s="619"/>
      <c r="I10" s="619"/>
      <c r="J10" s="619"/>
      <c r="K10" s="619"/>
      <c r="L10" s="619"/>
      <c r="M10" s="619"/>
      <c r="N10" s="619"/>
      <c r="O10" s="619"/>
      <c r="P10" s="619"/>
      <c r="Q10" s="620"/>
      <c r="R10" s="621" t="s">
        <v>241</v>
      </c>
      <c r="S10" s="622"/>
      <c r="T10" s="622"/>
      <c r="U10" s="622"/>
      <c r="V10" s="622"/>
      <c r="W10" s="622"/>
      <c r="X10" s="622"/>
      <c r="Y10" s="623"/>
      <c r="Z10" s="659" t="s">
        <v>241</v>
      </c>
      <c r="AA10" s="659"/>
      <c r="AB10" s="659"/>
      <c r="AC10" s="659"/>
      <c r="AD10" s="660" t="s">
        <v>241</v>
      </c>
      <c r="AE10" s="660"/>
      <c r="AF10" s="660"/>
      <c r="AG10" s="660"/>
      <c r="AH10" s="660"/>
      <c r="AI10" s="660"/>
      <c r="AJ10" s="660"/>
      <c r="AK10" s="660"/>
      <c r="AL10" s="624" t="s">
        <v>241</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25596</v>
      </c>
      <c r="BH10" s="622"/>
      <c r="BI10" s="622"/>
      <c r="BJ10" s="622"/>
      <c r="BK10" s="622"/>
      <c r="BL10" s="622"/>
      <c r="BM10" s="622"/>
      <c r="BN10" s="623"/>
      <c r="BO10" s="659">
        <v>1.7</v>
      </c>
      <c r="BP10" s="659"/>
      <c r="BQ10" s="659"/>
      <c r="BR10" s="659"/>
      <c r="BS10" s="660">
        <v>5121</v>
      </c>
      <c r="BT10" s="660"/>
      <c r="BU10" s="660"/>
      <c r="BV10" s="660"/>
      <c r="BW10" s="660"/>
      <c r="BX10" s="660"/>
      <c r="BY10" s="660"/>
      <c r="BZ10" s="660"/>
      <c r="CA10" s="660"/>
      <c r="CB10" s="700"/>
      <c r="CD10" s="618" t="s">
        <v>254</v>
      </c>
      <c r="CE10" s="619"/>
      <c r="CF10" s="619"/>
      <c r="CG10" s="619"/>
      <c r="CH10" s="619"/>
      <c r="CI10" s="619"/>
      <c r="CJ10" s="619"/>
      <c r="CK10" s="619"/>
      <c r="CL10" s="619"/>
      <c r="CM10" s="619"/>
      <c r="CN10" s="619"/>
      <c r="CO10" s="619"/>
      <c r="CP10" s="619"/>
      <c r="CQ10" s="620"/>
      <c r="CR10" s="621" t="s">
        <v>250</v>
      </c>
      <c r="CS10" s="622"/>
      <c r="CT10" s="622"/>
      <c r="CU10" s="622"/>
      <c r="CV10" s="622"/>
      <c r="CW10" s="622"/>
      <c r="CX10" s="622"/>
      <c r="CY10" s="623"/>
      <c r="CZ10" s="659" t="s">
        <v>241</v>
      </c>
      <c r="DA10" s="659"/>
      <c r="DB10" s="659"/>
      <c r="DC10" s="659"/>
      <c r="DD10" s="627" t="s">
        <v>250</v>
      </c>
      <c r="DE10" s="622"/>
      <c r="DF10" s="622"/>
      <c r="DG10" s="622"/>
      <c r="DH10" s="622"/>
      <c r="DI10" s="622"/>
      <c r="DJ10" s="622"/>
      <c r="DK10" s="622"/>
      <c r="DL10" s="622"/>
      <c r="DM10" s="622"/>
      <c r="DN10" s="622"/>
      <c r="DO10" s="622"/>
      <c r="DP10" s="623"/>
      <c r="DQ10" s="627" t="s">
        <v>250</v>
      </c>
      <c r="DR10" s="622"/>
      <c r="DS10" s="622"/>
      <c r="DT10" s="622"/>
      <c r="DU10" s="622"/>
      <c r="DV10" s="622"/>
      <c r="DW10" s="622"/>
      <c r="DX10" s="622"/>
      <c r="DY10" s="622"/>
      <c r="DZ10" s="622"/>
      <c r="EA10" s="622"/>
      <c r="EB10" s="622"/>
      <c r="EC10" s="658"/>
    </row>
    <row r="11" spans="2:143" ht="11.25" customHeight="1" x14ac:dyDescent="0.2">
      <c r="B11" s="618" t="s">
        <v>255</v>
      </c>
      <c r="C11" s="619"/>
      <c r="D11" s="619"/>
      <c r="E11" s="619"/>
      <c r="F11" s="619"/>
      <c r="G11" s="619"/>
      <c r="H11" s="619"/>
      <c r="I11" s="619"/>
      <c r="J11" s="619"/>
      <c r="K11" s="619"/>
      <c r="L11" s="619"/>
      <c r="M11" s="619"/>
      <c r="N11" s="619"/>
      <c r="O11" s="619"/>
      <c r="P11" s="619"/>
      <c r="Q11" s="620"/>
      <c r="R11" s="621">
        <v>253962</v>
      </c>
      <c r="S11" s="622"/>
      <c r="T11" s="622"/>
      <c r="U11" s="622"/>
      <c r="V11" s="622"/>
      <c r="W11" s="622"/>
      <c r="X11" s="622"/>
      <c r="Y11" s="623"/>
      <c r="Z11" s="624">
        <v>3.2</v>
      </c>
      <c r="AA11" s="625"/>
      <c r="AB11" s="625"/>
      <c r="AC11" s="626"/>
      <c r="AD11" s="627">
        <v>253962</v>
      </c>
      <c r="AE11" s="622"/>
      <c r="AF11" s="622"/>
      <c r="AG11" s="622"/>
      <c r="AH11" s="622"/>
      <c r="AI11" s="622"/>
      <c r="AJ11" s="622"/>
      <c r="AK11" s="623"/>
      <c r="AL11" s="624">
        <v>6.5</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56161</v>
      </c>
      <c r="BH11" s="622"/>
      <c r="BI11" s="622"/>
      <c r="BJ11" s="622"/>
      <c r="BK11" s="622"/>
      <c r="BL11" s="622"/>
      <c r="BM11" s="622"/>
      <c r="BN11" s="623"/>
      <c r="BO11" s="659">
        <v>3.8</v>
      </c>
      <c r="BP11" s="659"/>
      <c r="BQ11" s="659"/>
      <c r="BR11" s="659"/>
      <c r="BS11" s="660">
        <v>16063</v>
      </c>
      <c r="BT11" s="660"/>
      <c r="BU11" s="660"/>
      <c r="BV11" s="660"/>
      <c r="BW11" s="660"/>
      <c r="BX11" s="660"/>
      <c r="BY11" s="660"/>
      <c r="BZ11" s="660"/>
      <c r="CA11" s="660"/>
      <c r="CB11" s="700"/>
      <c r="CD11" s="618" t="s">
        <v>257</v>
      </c>
      <c r="CE11" s="619"/>
      <c r="CF11" s="619"/>
      <c r="CG11" s="619"/>
      <c r="CH11" s="619"/>
      <c r="CI11" s="619"/>
      <c r="CJ11" s="619"/>
      <c r="CK11" s="619"/>
      <c r="CL11" s="619"/>
      <c r="CM11" s="619"/>
      <c r="CN11" s="619"/>
      <c r="CO11" s="619"/>
      <c r="CP11" s="619"/>
      <c r="CQ11" s="620"/>
      <c r="CR11" s="621">
        <v>446552</v>
      </c>
      <c r="CS11" s="622"/>
      <c r="CT11" s="622"/>
      <c r="CU11" s="622"/>
      <c r="CV11" s="622"/>
      <c r="CW11" s="622"/>
      <c r="CX11" s="622"/>
      <c r="CY11" s="623"/>
      <c r="CZ11" s="659">
        <v>6.5</v>
      </c>
      <c r="DA11" s="659"/>
      <c r="DB11" s="659"/>
      <c r="DC11" s="659"/>
      <c r="DD11" s="627">
        <v>127567</v>
      </c>
      <c r="DE11" s="622"/>
      <c r="DF11" s="622"/>
      <c r="DG11" s="622"/>
      <c r="DH11" s="622"/>
      <c r="DI11" s="622"/>
      <c r="DJ11" s="622"/>
      <c r="DK11" s="622"/>
      <c r="DL11" s="622"/>
      <c r="DM11" s="622"/>
      <c r="DN11" s="622"/>
      <c r="DO11" s="622"/>
      <c r="DP11" s="623"/>
      <c r="DQ11" s="627">
        <v>272548</v>
      </c>
      <c r="DR11" s="622"/>
      <c r="DS11" s="622"/>
      <c r="DT11" s="622"/>
      <c r="DU11" s="622"/>
      <c r="DV11" s="622"/>
      <c r="DW11" s="622"/>
      <c r="DX11" s="622"/>
      <c r="DY11" s="622"/>
      <c r="DZ11" s="622"/>
      <c r="EA11" s="622"/>
      <c r="EB11" s="622"/>
      <c r="EC11" s="658"/>
    </row>
    <row r="12" spans="2:143" ht="11.25" customHeight="1" x14ac:dyDescent="0.2">
      <c r="B12" s="618" t="s">
        <v>258</v>
      </c>
      <c r="C12" s="619"/>
      <c r="D12" s="619"/>
      <c r="E12" s="619"/>
      <c r="F12" s="619"/>
      <c r="G12" s="619"/>
      <c r="H12" s="619"/>
      <c r="I12" s="619"/>
      <c r="J12" s="619"/>
      <c r="K12" s="619"/>
      <c r="L12" s="619"/>
      <c r="M12" s="619"/>
      <c r="N12" s="619"/>
      <c r="O12" s="619"/>
      <c r="P12" s="619"/>
      <c r="Q12" s="620"/>
      <c r="R12" s="621">
        <v>21772</v>
      </c>
      <c r="S12" s="622"/>
      <c r="T12" s="622"/>
      <c r="U12" s="622"/>
      <c r="V12" s="622"/>
      <c r="W12" s="622"/>
      <c r="X12" s="622"/>
      <c r="Y12" s="623"/>
      <c r="Z12" s="659">
        <v>0.3</v>
      </c>
      <c r="AA12" s="659"/>
      <c r="AB12" s="659"/>
      <c r="AC12" s="659"/>
      <c r="AD12" s="660">
        <v>21772</v>
      </c>
      <c r="AE12" s="660"/>
      <c r="AF12" s="660"/>
      <c r="AG12" s="660"/>
      <c r="AH12" s="660"/>
      <c r="AI12" s="660"/>
      <c r="AJ12" s="660"/>
      <c r="AK12" s="660"/>
      <c r="AL12" s="624">
        <v>0.6</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850848</v>
      </c>
      <c r="BH12" s="622"/>
      <c r="BI12" s="622"/>
      <c r="BJ12" s="622"/>
      <c r="BK12" s="622"/>
      <c r="BL12" s="622"/>
      <c r="BM12" s="622"/>
      <c r="BN12" s="623"/>
      <c r="BO12" s="659">
        <v>56.9</v>
      </c>
      <c r="BP12" s="659"/>
      <c r="BQ12" s="659"/>
      <c r="BR12" s="659"/>
      <c r="BS12" s="660" t="s">
        <v>250</v>
      </c>
      <c r="BT12" s="660"/>
      <c r="BU12" s="660"/>
      <c r="BV12" s="660"/>
      <c r="BW12" s="660"/>
      <c r="BX12" s="660"/>
      <c r="BY12" s="660"/>
      <c r="BZ12" s="660"/>
      <c r="CA12" s="660"/>
      <c r="CB12" s="700"/>
      <c r="CD12" s="618" t="s">
        <v>260</v>
      </c>
      <c r="CE12" s="619"/>
      <c r="CF12" s="619"/>
      <c r="CG12" s="619"/>
      <c r="CH12" s="619"/>
      <c r="CI12" s="619"/>
      <c r="CJ12" s="619"/>
      <c r="CK12" s="619"/>
      <c r="CL12" s="619"/>
      <c r="CM12" s="619"/>
      <c r="CN12" s="619"/>
      <c r="CO12" s="619"/>
      <c r="CP12" s="619"/>
      <c r="CQ12" s="620"/>
      <c r="CR12" s="621">
        <v>162982</v>
      </c>
      <c r="CS12" s="622"/>
      <c r="CT12" s="622"/>
      <c r="CU12" s="622"/>
      <c r="CV12" s="622"/>
      <c r="CW12" s="622"/>
      <c r="CX12" s="622"/>
      <c r="CY12" s="623"/>
      <c r="CZ12" s="659">
        <v>2.4</v>
      </c>
      <c r="DA12" s="659"/>
      <c r="DB12" s="659"/>
      <c r="DC12" s="659"/>
      <c r="DD12" s="627">
        <v>6589</v>
      </c>
      <c r="DE12" s="622"/>
      <c r="DF12" s="622"/>
      <c r="DG12" s="622"/>
      <c r="DH12" s="622"/>
      <c r="DI12" s="622"/>
      <c r="DJ12" s="622"/>
      <c r="DK12" s="622"/>
      <c r="DL12" s="622"/>
      <c r="DM12" s="622"/>
      <c r="DN12" s="622"/>
      <c r="DO12" s="622"/>
      <c r="DP12" s="623"/>
      <c r="DQ12" s="627">
        <v>100597</v>
      </c>
      <c r="DR12" s="622"/>
      <c r="DS12" s="622"/>
      <c r="DT12" s="622"/>
      <c r="DU12" s="622"/>
      <c r="DV12" s="622"/>
      <c r="DW12" s="622"/>
      <c r="DX12" s="622"/>
      <c r="DY12" s="622"/>
      <c r="DZ12" s="622"/>
      <c r="EA12" s="622"/>
      <c r="EB12" s="622"/>
      <c r="EC12" s="658"/>
    </row>
    <row r="13" spans="2:143" ht="11.25" customHeight="1" x14ac:dyDescent="0.2">
      <c r="B13" s="618" t="s">
        <v>261</v>
      </c>
      <c r="C13" s="619"/>
      <c r="D13" s="619"/>
      <c r="E13" s="619"/>
      <c r="F13" s="619"/>
      <c r="G13" s="619"/>
      <c r="H13" s="619"/>
      <c r="I13" s="619"/>
      <c r="J13" s="619"/>
      <c r="K13" s="619"/>
      <c r="L13" s="619"/>
      <c r="M13" s="619"/>
      <c r="N13" s="619"/>
      <c r="O13" s="619"/>
      <c r="P13" s="619"/>
      <c r="Q13" s="620"/>
      <c r="R13" s="621" t="s">
        <v>241</v>
      </c>
      <c r="S13" s="622"/>
      <c r="T13" s="622"/>
      <c r="U13" s="622"/>
      <c r="V13" s="622"/>
      <c r="W13" s="622"/>
      <c r="X13" s="622"/>
      <c r="Y13" s="623"/>
      <c r="Z13" s="659" t="s">
        <v>250</v>
      </c>
      <c r="AA13" s="659"/>
      <c r="AB13" s="659"/>
      <c r="AC13" s="659"/>
      <c r="AD13" s="660" t="s">
        <v>250</v>
      </c>
      <c r="AE13" s="660"/>
      <c r="AF13" s="660"/>
      <c r="AG13" s="660"/>
      <c r="AH13" s="660"/>
      <c r="AI13" s="660"/>
      <c r="AJ13" s="660"/>
      <c r="AK13" s="660"/>
      <c r="AL13" s="624" t="s">
        <v>250</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839889</v>
      </c>
      <c r="BH13" s="622"/>
      <c r="BI13" s="622"/>
      <c r="BJ13" s="622"/>
      <c r="BK13" s="622"/>
      <c r="BL13" s="622"/>
      <c r="BM13" s="622"/>
      <c r="BN13" s="623"/>
      <c r="BO13" s="659">
        <v>56.2</v>
      </c>
      <c r="BP13" s="659"/>
      <c r="BQ13" s="659"/>
      <c r="BR13" s="659"/>
      <c r="BS13" s="660" t="s">
        <v>241</v>
      </c>
      <c r="BT13" s="660"/>
      <c r="BU13" s="660"/>
      <c r="BV13" s="660"/>
      <c r="BW13" s="660"/>
      <c r="BX13" s="660"/>
      <c r="BY13" s="660"/>
      <c r="BZ13" s="660"/>
      <c r="CA13" s="660"/>
      <c r="CB13" s="700"/>
      <c r="CD13" s="618" t="s">
        <v>263</v>
      </c>
      <c r="CE13" s="619"/>
      <c r="CF13" s="619"/>
      <c r="CG13" s="619"/>
      <c r="CH13" s="619"/>
      <c r="CI13" s="619"/>
      <c r="CJ13" s="619"/>
      <c r="CK13" s="619"/>
      <c r="CL13" s="619"/>
      <c r="CM13" s="619"/>
      <c r="CN13" s="619"/>
      <c r="CO13" s="619"/>
      <c r="CP13" s="619"/>
      <c r="CQ13" s="620"/>
      <c r="CR13" s="621">
        <v>696853</v>
      </c>
      <c r="CS13" s="622"/>
      <c r="CT13" s="622"/>
      <c r="CU13" s="622"/>
      <c r="CV13" s="622"/>
      <c r="CW13" s="622"/>
      <c r="CX13" s="622"/>
      <c r="CY13" s="623"/>
      <c r="CZ13" s="659">
        <v>10.1</v>
      </c>
      <c r="DA13" s="659"/>
      <c r="DB13" s="659"/>
      <c r="DC13" s="659"/>
      <c r="DD13" s="627">
        <v>615715</v>
      </c>
      <c r="DE13" s="622"/>
      <c r="DF13" s="622"/>
      <c r="DG13" s="622"/>
      <c r="DH13" s="622"/>
      <c r="DI13" s="622"/>
      <c r="DJ13" s="622"/>
      <c r="DK13" s="622"/>
      <c r="DL13" s="622"/>
      <c r="DM13" s="622"/>
      <c r="DN13" s="622"/>
      <c r="DO13" s="622"/>
      <c r="DP13" s="623"/>
      <c r="DQ13" s="627">
        <v>316472</v>
      </c>
      <c r="DR13" s="622"/>
      <c r="DS13" s="622"/>
      <c r="DT13" s="622"/>
      <c r="DU13" s="622"/>
      <c r="DV13" s="622"/>
      <c r="DW13" s="622"/>
      <c r="DX13" s="622"/>
      <c r="DY13" s="622"/>
      <c r="DZ13" s="622"/>
      <c r="EA13" s="622"/>
      <c r="EB13" s="622"/>
      <c r="EC13" s="658"/>
    </row>
    <row r="14" spans="2:143" ht="11.25" customHeight="1" x14ac:dyDescent="0.2">
      <c r="B14" s="618" t="s">
        <v>264</v>
      </c>
      <c r="C14" s="619"/>
      <c r="D14" s="619"/>
      <c r="E14" s="619"/>
      <c r="F14" s="619"/>
      <c r="G14" s="619"/>
      <c r="H14" s="619"/>
      <c r="I14" s="619"/>
      <c r="J14" s="619"/>
      <c r="K14" s="619"/>
      <c r="L14" s="619"/>
      <c r="M14" s="619"/>
      <c r="N14" s="619"/>
      <c r="O14" s="619"/>
      <c r="P14" s="619"/>
      <c r="Q14" s="620"/>
      <c r="R14" s="621">
        <v>98</v>
      </c>
      <c r="S14" s="622"/>
      <c r="T14" s="622"/>
      <c r="U14" s="622"/>
      <c r="V14" s="622"/>
      <c r="W14" s="622"/>
      <c r="X14" s="622"/>
      <c r="Y14" s="623"/>
      <c r="Z14" s="659">
        <v>0</v>
      </c>
      <c r="AA14" s="659"/>
      <c r="AB14" s="659"/>
      <c r="AC14" s="659"/>
      <c r="AD14" s="660">
        <v>98</v>
      </c>
      <c r="AE14" s="660"/>
      <c r="AF14" s="660"/>
      <c r="AG14" s="660"/>
      <c r="AH14" s="660"/>
      <c r="AI14" s="660"/>
      <c r="AJ14" s="660"/>
      <c r="AK14" s="660"/>
      <c r="AL14" s="624">
        <v>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44768</v>
      </c>
      <c r="BH14" s="622"/>
      <c r="BI14" s="622"/>
      <c r="BJ14" s="622"/>
      <c r="BK14" s="622"/>
      <c r="BL14" s="622"/>
      <c r="BM14" s="622"/>
      <c r="BN14" s="623"/>
      <c r="BO14" s="659">
        <v>3</v>
      </c>
      <c r="BP14" s="659"/>
      <c r="BQ14" s="659"/>
      <c r="BR14" s="659"/>
      <c r="BS14" s="660" t="s">
        <v>241</v>
      </c>
      <c r="BT14" s="660"/>
      <c r="BU14" s="660"/>
      <c r="BV14" s="660"/>
      <c r="BW14" s="660"/>
      <c r="BX14" s="660"/>
      <c r="BY14" s="660"/>
      <c r="BZ14" s="660"/>
      <c r="CA14" s="660"/>
      <c r="CB14" s="700"/>
      <c r="CD14" s="618" t="s">
        <v>266</v>
      </c>
      <c r="CE14" s="619"/>
      <c r="CF14" s="619"/>
      <c r="CG14" s="619"/>
      <c r="CH14" s="619"/>
      <c r="CI14" s="619"/>
      <c r="CJ14" s="619"/>
      <c r="CK14" s="619"/>
      <c r="CL14" s="619"/>
      <c r="CM14" s="619"/>
      <c r="CN14" s="619"/>
      <c r="CO14" s="619"/>
      <c r="CP14" s="619"/>
      <c r="CQ14" s="620"/>
      <c r="CR14" s="621">
        <v>293163</v>
      </c>
      <c r="CS14" s="622"/>
      <c r="CT14" s="622"/>
      <c r="CU14" s="622"/>
      <c r="CV14" s="622"/>
      <c r="CW14" s="622"/>
      <c r="CX14" s="622"/>
      <c r="CY14" s="623"/>
      <c r="CZ14" s="659">
        <v>4.2</v>
      </c>
      <c r="DA14" s="659"/>
      <c r="DB14" s="659"/>
      <c r="DC14" s="659"/>
      <c r="DD14" s="627">
        <v>45172</v>
      </c>
      <c r="DE14" s="622"/>
      <c r="DF14" s="622"/>
      <c r="DG14" s="622"/>
      <c r="DH14" s="622"/>
      <c r="DI14" s="622"/>
      <c r="DJ14" s="622"/>
      <c r="DK14" s="622"/>
      <c r="DL14" s="622"/>
      <c r="DM14" s="622"/>
      <c r="DN14" s="622"/>
      <c r="DO14" s="622"/>
      <c r="DP14" s="623"/>
      <c r="DQ14" s="627">
        <v>262585</v>
      </c>
      <c r="DR14" s="622"/>
      <c r="DS14" s="622"/>
      <c r="DT14" s="622"/>
      <c r="DU14" s="622"/>
      <c r="DV14" s="622"/>
      <c r="DW14" s="622"/>
      <c r="DX14" s="622"/>
      <c r="DY14" s="622"/>
      <c r="DZ14" s="622"/>
      <c r="EA14" s="622"/>
      <c r="EB14" s="622"/>
      <c r="EC14" s="658"/>
    </row>
    <row r="15" spans="2:143" ht="11.25" customHeight="1" x14ac:dyDescent="0.2">
      <c r="B15" s="618" t="s">
        <v>267</v>
      </c>
      <c r="C15" s="619"/>
      <c r="D15" s="619"/>
      <c r="E15" s="619"/>
      <c r="F15" s="619"/>
      <c r="G15" s="619"/>
      <c r="H15" s="619"/>
      <c r="I15" s="619"/>
      <c r="J15" s="619"/>
      <c r="K15" s="619"/>
      <c r="L15" s="619"/>
      <c r="M15" s="619"/>
      <c r="N15" s="619"/>
      <c r="O15" s="619"/>
      <c r="P15" s="619"/>
      <c r="Q15" s="620"/>
      <c r="R15" s="621" t="s">
        <v>250</v>
      </c>
      <c r="S15" s="622"/>
      <c r="T15" s="622"/>
      <c r="U15" s="622"/>
      <c r="V15" s="622"/>
      <c r="W15" s="622"/>
      <c r="X15" s="622"/>
      <c r="Y15" s="623"/>
      <c r="Z15" s="659" t="s">
        <v>241</v>
      </c>
      <c r="AA15" s="659"/>
      <c r="AB15" s="659"/>
      <c r="AC15" s="659"/>
      <c r="AD15" s="660" t="s">
        <v>250</v>
      </c>
      <c r="AE15" s="660"/>
      <c r="AF15" s="660"/>
      <c r="AG15" s="660"/>
      <c r="AH15" s="660"/>
      <c r="AI15" s="660"/>
      <c r="AJ15" s="660"/>
      <c r="AK15" s="660"/>
      <c r="AL15" s="624" t="s">
        <v>241</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70177</v>
      </c>
      <c r="BH15" s="622"/>
      <c r="BI15" s="622"/>
      <c r="BJ15" s="622"/>
      <c r="BK15" s="622"/>
      <c r="BL15" s="622"/>
      <c r="BM15" s="622"/>
      <c r="BN15" s="623"/>
      <c r="BO15" s="659">
        <v>4.7</v>
      </c>
      <c r="BP15" s="659"/>
      <c r="BQ15" s="659"/>
      <c r="BR15" s="659"/>
      <c r="BS15" s="660" t="s">
        <v>241</v>
      </c>
      <c r="BT15" s="660"/>
      <c r="BU15" s="660"/>
      <c r="BV15" s="660"/>
      <c r="BW15" s="660"/>
      <c r="BX15" s="660"/>
      <c r="BY15" s="660"/>
      <c r="BZ15" s="660"/>
      <c r="CA15" s="660"/>
      <c r="CB15" s="700"/>
      <c r="CD15" s="618" t="s">
        <v>269</v>
      </c>
      <c r="CE15" s="619"/>
      <c r="CF15" s="619"/>
      <c r="CG15" s="619"/>
      <c r="CH15" s="619"/>
      <c r="CI15" s="619"/>
      <c r="CJ15" s="619"/>
      <c r="CK15" s="619"/>
      <c r="CL15" s="619"/>
      <c r="CM15" s="619"/>
      <c r="CN15" s="619"/>
      <c r="CO15" s="619"/>
      <c r="CP15" s="619"/>
      <c r="CQ15" s="620"/>
      <c r="CR15" s="621">
        <v>972901</v>
      </c>
      <c r="CS15" s="622"/>
      <c r="CT15" s="622"/>
      <c r="CU15" s="622"/>
      <c r="CV15" s="622"/>
      <c r="CW15" s="622"/>
      <c r="CX15" s="622"/>
      <c r="CY15" s="623"/>
      <c r="CZ15" s="659">
        <v>14.1</v>
      </c>
      <c r="DA15" s="659"/>
      <c r="DB15" s="659"/>
      <c r="DC15" s="659"/>
      <c r="DD15" s="627">
        <v>162763</v>
      </c>
      <c r="DE15" s="622"/>
      <c r="DF15" s="622"/>
      <c r="DG15" s="622"/>
      <c r="DH15" s="622"/>
      <c r="DI15" s="622"/>
      <c r="DJ15" s="622"/>
      <c r="DK15" s="622"/>
      <c r="DL15" s="622"/>
      <c r="DM15" s="622"/>
      <c r="DN15" s="622"/>
      <c r="DO15" s="622"/>
      <c r="DP15" s="623"/>
      <c r="DQ15" s="627">
        <v>630710</v>
      </c>
      <c r="DR15" s="622"/>
      <c r="DS15" s="622"/>
      <c r="DT15" s="622"/>
      <c r="DU15" s="622"/>
      <c r="DV15" s="622"/>
      <c r="DW15" s="622"/>
      <c r="DX15" s="622"/>
      <c r="DY15" s="622"/>
      <c r="DZ15" s="622"/>
      <c r="EA15" s="622"/>
      <c r="EB15" s="622"/>
      <c r="EC15" s="658"/>
    </row>
    <row r="16" spans="2:143" ht="11.25" customHeight="1" x14ac:dyDescent="0.2">
      <c r="B16" s="618" t="s">
        <v>270</v>
      </c>
      <c r="C16" s="619"/>
      <c r="D16" s="619"/>
      <c r="E16" s="619"/>
      <c r="F16" s="619"/>
      <c r="G16" s="619"/>
      <c r="H16" s="619"/>
      <c r="I16" s="619"/>
      <c r="J16" s="619"/>
      <c r="K16" s="619"/>
      <c r="L16" s="619"/>
      <c r="M16" s="619"/>
      <c r="N16" s="619"/>
      <c r="O16" s="619"/>
      <c r="P16" s="619"/>
      <c r="Q16" s="620"/>
      <c r="R16" s="621">
        <v>6760</v>
      </c>
      <c r="S16" s="622"/>
      <c r="T16" s="622"/>
      <c r="U16" s="622"/>
      <c r="V16" s="622"/>
      <c r="W16" s="622"/>
      <c r="X16" s="622"/>
      <c r="Y16" s="623"/>
      <c r="Z16" s="659">
        <v>0.1</v>
      </c>
      <c r="AA16" s="659"/>
      <c r="AB16" s="659"/>
      <c r="AC16" s="659"/>
      <c r="AD16" s="660">
        <v>6760</v>
      </c>
      <c r="AE16" s="660"/>
      <c r="AF16" s="660"/>
      <c r="AG16" s="660"/>
      <c r="AH16" s="660"/>
      <c r="AI16" s="660"/>
      <c r="AJ16" s="660"/>
      <c r="AK16" s="660"/>
      <c r="AL16" s="624">
        <v>0.2</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250</v>
      </c>
      <c r="BH16" s="622"/>
      <c r="BI16" s="622"/>
      <c r="BJ16" s="622"/>
      <c r="BK16" s="622"/>
      <c r="BL16" s="622"/>
      <c r="BM16" s="622"/>
      <c r="BN16" s="623"/>
      <c r="BO16" s="659" t="s">
        <v>250</v>
      </c>
      <c r="BP16" s="659"/>
      <c r="BQ16" s="659"/>
      <c r="BR16" s="659"/>
      <c r="BS16" s="660" t="s">
        <v>241</v>
      </c>
      <c r="BT16" s="660"/>
      <c r="BU16" s="660"/>
      <c r="BV16" s="660"/>
      <c r="BW16" s="660"/>
      <c r="BX16" s="660"/>
      <c r="BY16" s="660"/>
      <c r="BZ16" s="660"/>
      <c r="CA16" s="660"/>
      <c r="CB16" s="700"/>
      <c r="CD16" s="618" t="s">
        <v>272</v>
      </c>
      <c r="CE16" s="619"/>
      <c r="CF16" s="619"/>
      <c r="CG16" s="619"/>
      <c r="CH16" s="619"/>
      <c r="CI16" s="619"/>
      <c r="CJ16" s="619"/>
      <c r="CK16" s="619"/>
      <c r="CL16" s="619"/>
      <c r="CM16" s="619"/>
      <c r="CN16" s="619"/>
      <c r="CO16" s="619"/>
      <c r="CP16" s="619"/>
      <c r="CQ16" s="620"/>
      <c r="CR16" s="621" t="s">
        <v>241</v>
      </c>
      <c r="CS16" s="622"/>
      <c r="CT16" s="622"/>
      <c r="CU16" s="622"/>
      <c r="CV16" s="622"/>
      <c r="CW16" s="622"/>
      <c r="CX16" s="622"/>
      <c r="CY16" s="623"/>
      <c r="CZ16" s="659" t="s">
        <v>241</v>
      </c>
      <c r="DA16" s="659"/>
      <c r="DB16" s="659"/>
      <c r="DC16" s="659"/>
      <c r="DD16" s="627" t="s">
        <v>241</v>
      </c>
      <c r="DE16" s="622"/>
      <c r="DF16" s="622"/>
      <c r="DG16" s="622"/>
      <c r="DH16" s="622"/>
      <c r="DI16" s="622"/>
      <c r="DJ16" s="622"/>
      <c r="DK16" s="622"/>
      <c r="DL16" s="622"/>
      <c r="DM16" s="622"/>
      <c r="DN16" s="622"/>
      <c r="DO16" s="622"/>
      <c r="DP16" s="623"/>
      <c r="DQ16" s="627" t="s">
        <v>250</v>
      </c>
      <c r="DR16" s="622"/>
      <c r="DS16" s="622"/>
      <c r="DT16" s="622"/>
      <c r="DU16" s="622"/>
      <c r="DV16" s="622"/>
      <c r="DW16" s="622"/>
      <c r="DX16" s="622"/>
      <c r="DY16" s="622"/>
      <c r="DZ16" s="622"/>
      <c r="EA16" s="622"/>
      <c r="EB16" s="622"/>
      <c r="EC16" s="658"/>
    </row>
    <row r="17" spans="2:133" ht="11.25" customHeight="1" x14ac:dyDescent="0.2">
      <c r="B17" s="618" t="s">
        <v>273</v>
      </c>
      <c r="C17" s="619"/>
      <c r="D17" s="619"/>
      <c r="E17" s="619"/>
      <c r="F17" s="619"/>
      <c r="G17" s="619"/>
      <c r="H17" s="619"/>
      <c r="I17" s="619"/>
      <c r="J17" s="619"/>
      <c r="K17" s="619"/>
      <c r="L17" s="619"/>
      <c r="M17" s="619"/>
      <c r="N17" s="619"/>
      <c r="O17" s="619"/>
      <c r="P17" s="619"/>
      <c r="Q17" s="620"/>
      <c r="R17" s="621">
        <v>17406</v>
      </c>
      <c r="S17" s="622"/>
      <c r="T17" s="622"/>
      <c r="U17" s="622"/>
      <c r="V17" s="622"/>
      <c r="W17" s="622"/>
      <c r="X17" s="622"/>
      <c r="Y17" s="623"/>
      <c r="Z17" s="659">
        <v>0.2</v>
      </c>
      <c r="AA17" s="659"/>
      <c r="AB17" s="659"/>
      <c r="AC17" s="659"/>
      <c r="AD17" s="660">
        <v>17406</v>
      </c>
      <c r="AE17" s="660"/>
      <c r="AF17" s="660"/>
      <c r="AG17" s="660"/>
      <c r="AH17" s="660"/>
      <c r="AI17" s="660"/>
      <c r="AJ17" s="660"/>
      <c r="AK17" s="660"/>
      <c r="AL17" s="624">
        <v>0.4</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241</v>
      </c>
      <c r="BH17" s="622"/>
      <c r="BI17" s="622"/>
      <c r="BJ17" s="622"/>
      <c r="BK17" s="622"/>
      <c r="BL17" s="622"/>
      <c r="BM17" s="622"/>
      <c r="BN17" s="623"/>
      <c r="BO17" s="659" t="s">
        <v>241</v>
      </c>
      <c r="BP17" s="659"/>
      <c r="BQ17" s="659"/>
      <c r="BR17" s="659"/>
      <c r="BS17" s="660" t="s">
        <v>241</v>
      </c>
      <c r="BT17" s="660"/>
      <c r="BU17" s="660"/>
      <c r="BV17" s="660"/>
      <c r="BW17" s="660"/>
      <c r="BX17" s="660"/>
      <c r="BY17" s="660"/>
      <c r="BZ17" s="660"/>
      <c r="CA17" s="660"/>
      <c r="CB17" s="700"/>
      <c r="CD17" s="618" t="s">
        <v>275</v>
      </c>
      <c r="CE17" s="619"/>
      <c r="CF17" s="619"/>
      <c r="CG17" s="619"/>
      <c r="CH17" s="619"/>
      <c r="CI17" s="619"/>
      <c r="CJ17" s="619"/>
      <c r="CK17" s="619"/>
      <c r="CL17" s="619"/>
      <c r="CM17" s="619"/>
      <c r="CN17" s="619"/>
      <c r="CO17" s="619"/>
      <c r="CP17" s="619"/>
      <c r="CQ17" s="620"/>
      <c r="CR17" s="621">
        <v>378093</v>
      </c>
      <c r="CS17" s="622"/>
      <c r="CT17" s="622"/>
      <c r="CU17" s="622"/>
      <c r="CV17" s="622"/>
      <c r="CW17" s="622"/>
      <c r="CX17" s="622"/>
      <c r="CY17" s="623"/>
      <c r="CZ17" s="659">
        <v>5.5</v>
      </c>
      <c r="DA17" s="659"/>
      <c r="DB17" s="659"/>
      <c r="DC17" s="659"/>
      <c r="DD17" s="627" t="s">
        <v>241</v>
      </c>
      <c r="DE17" s="622"/>
      <c r="DF17" s="622"/>
      <c r="DG17" s="622"/>
      <c r="DH17" s="622"/>
      <c r="DI17" s="622"/>
      <c r="DJ17" s="622"/>
      <c r="DK17" s="622"/>
      <c r="DL17" s="622"/>
      <c r="DM17" s="622"/>
      <c r="DN17" s="622"/>
      <c r="DO17" s="622"/>
      <c r="DP17" s="623"/>
      <c r="DQ17" s="627">
        <v>369052</v>
      </c>
      <c r="DR17" s="622"/>
      <c r="DS17" s="622"/>
      <c r="DT17" s="622"/>
      <c r="DU17" s="622"/>
      <c r="DV17" s="622"/>
      <c r="DW17" s="622"/>
      <c r="DX17" s="622"/>
      <c r="DY17" s="622"/>
      <c r="DZ17" s="622"/>
      <c r="EA17" s="622"/>
      <c r="EB17" s="622"/>
      <c r="EC17" s="658"/>
    </row>
    <row r="18" spans="2:133" ht="11.25" customHeight="1" x14ac:dyDescent="0.2">
      <c r="B18" s="618" t="s">
        <v>276</v>
      </c>
      <c r="C18" s="619"/>
      <c r="D18" s="619"/>
      <c r="E18" s="619"/>
      <c r="F18" s="619"/>
      <c r="G18" s="619"/>
      <c r="H18" s="619"/>
      <c r="I18" s="619"/>
      <c r="J18" s="619"/>
      <c r="K18" s="619"/>
      <c r="L18" s="619"/>
      <c r="M18" s="619"/>
      <c r="N18" s="619"/>
      <c r="O18" s="619"/>
      <c r="P18" s="619"/>
      <c r="Q18" s="620"/>
      <c r="R18" s="621">
        <v>4631</v>
      </c>
      <c r="S18" s="622"/>
      <c r="T18" s="622"/>
      <c r="U18" s="622"/>
      <c r="V18" s="622"/>
      <c r="W18" s="622"/>
      <c r="X18" s="622"/>
      <c r="Y18" s="623"/>
      <c r="Z18" s="659">
        <v>0.1</v>
      </c>
      <c r="AA18" s="659"/>
      <c r="AB18" s="659"/>
      <c r="AC18" s="659"/>
      <c r="AD18" s="660">
        <v>4631</v>
      </c>
      <c r="AE18" s="660"/>
      <c r="AF18" s="660"/>
      <c r="AG18" s="660"/>
      <c r="AH18" s="660"/>
      <c r="AI18" s="660"/>
      <c r="AJ18" s="660"/>
      <c r="AK18" s="660"/>
      <c r="AL18" s="624">
        <v>0.1</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250</v>
      </c>
      <c r="BH18" s="622"/>
      <c r="BI18" s="622"/>
      <c r="BJ18" s="622"/>
      <c r="BK18" s="622"/>
      <c r="BL18" s="622"/>
      <c r="BM18" s="622"/>
      <c r="BN18" s="623"/>
      <c r="BO18" s="659" t="s">
        <v>250</v>
      </c>
      <c r="BP18" s="659"/>
      <c r="BQ18" s="659"/>
      <c r="BR18" s="659"/>
      <c r="BS18" s="660" t="s">
        <v>241</v>
      </c>
      <c r="BT18" s="660"/>
      <c r="BU18" s="660"/>
      <c r="BV18" s="660"/>
      <c r="BW18" s="660"/>
      <c r="BX18" s="660"/>
      <c r="BY18" s="660"/>
      <c r="BZ18" s="660"/>
      <c r="CA18" s="660"/>
      <c r="CB18" s="700"/>
      <c r="CD18" s="618" t="s">
        <v>278</v>
      </c>
      <c r="CE18" s="619"/>
      <c r="CF18" s="619"/>
      <c r="CG18" s="619"/>
      <c r="CH18" s="619"/>
      <c r="CI18" s="619"/>
      <c r="CJ18" s="619"/>
      <c r="CK18" s="619"/>
      <c r="CL18" s="619"/>
      <c r="CM18" s="619"/>
      <c r="CN18" s="619"/>
      <c r="CO18" s="619"/>
      <c r="CP18" s="619"/>
      <c r="CQ18" s="620"/>
      <c r="CR18" s="621" t="s">
        <v>250</v>
      </c>
      <c r="CS18" s="622"/>
      <c r="CT18" s="622"/>
      <c r="CU18" s="622"/>
      <c r="CV18" s="622"/>
      <c r="CW18" s="622"/>
      <c r="CX18" s="622"/>
      <c r="CY18" s="623"/>
      <c r="CZ18" s="659" t="s">
        <v>250</v>
      </c>
      <c r="DA18" s="659"/>
      <c r="DB18" s="659"/>
      <c r="DC18" s="659"/>
      <c r="DD18" s="627" t="s">
        <v>250</v>
      </c>
      <c r="DE18" s="622"/>
      <c r="DF18" s="622"/>
      <c r="DG18" s="622"/>
      <c r="DH18" s="622"/>
      <c r="DI18" s="622"/>
      <c r="DJ18" s="622"/>
      <c r="DK18" s="622"/>
      <c r="DL18" s="622"/>
      <c r="DM18" s="622"/>
      <c r="DN18" s="622"/>
      <c r="DO18" s="622"/>
      <c r="DP18" s="623"/>
      <c r="DQ18" s="627" t="s">
        <v>241</v>
      </c>
      <c r="DR18" s="622"/>
      <c r="DS18" s="622"/>
      <c r="DT18" s="622"/>
      <c r="DU18" s="622"/>
      <c r="DV18" s="622"/>
      <c r="DW18" s="622"/>
      <c r="DX18" s="622"/>
      <c r="DY18" s="622"/>
      <c r="DZ18" s="622"/>
      <c r="EA18" s="622"/>
      <c r="EB18" s="622"/>
      <c r="EC18" s="658"/>
    </row>
    <row r="19" spans="2:133" ht="11.25" customHeight="1" x14ac:dyDescent="0.2">
      <c r="B19" s="618" t="s">
        <v>279</v>
      </c>
      <c r="C19" s="619"/>
      <c r="D19" s="619"/>
      <c r="E19" s="619"/>
      <c r="F19" s="619"/>
      <c r="G19" s="619"/>
      <c r="H19" s="619"/>
      <c r="I19" s="619"/>
      <c r="J19" s="619"/>
      <c r="K19" s="619"/>
      <c r="L19" s="619"/>
      <c r="M19" s="619"/>
      <c r="N19" s="619"/>
      <c r="O19" s="619"/>
      <c r="P19" s="619"/>
      <c r="Q19" s="620"/>
      <c r="R19" s="621">
        <v>4631</v>
      </c>
      <c r="S19" s="622"/>
      <c r="T19" s="622"/>
      <c r="U19" s="622"/>
      <c r="V19" s="622"/>
      <c r="W19" s="622"/>
      <c r="X19" s="622"/>
      <c r="Y19" s="623"/>
      <c r="Z19" s="659">
        <v>0.1</v>
      </c>
      <c r="AA19" s="659"/>
      <c r="AB19" s="659"/>
      <c r="AC19" s="659"/>
      <c r="AD19" s="660">
        <v>4631</v>
      </c>
      <c r="AE19" s="660"/>
      <c r="AF19" s="660"/>
      <c r="AG19" s="660"/>
      <c r="AH19" s="660"/>
      <c r="AI19" s="660"/>
      <c r="AJ19" s="660"/>
      <c r="AK19" s="660"/>
      <c r="AL19" s="624">
        <v>0.1</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t="s">
        <v>241</v>
      </c>
      <c r="BH19" s="622"/>
      <c r="BI19" s="622"/>
      <c r="BJ19" s="622"/>
      <c r="BK19" s="622"/>
      <c r="BL19" s="622"/>
      <c r="BM19" s="622"/>
      <c r="BN19" s="623"/>
      <c r="BO19" s="659" t="s">
        <v>241</v>
      </c>
      <c r="BP19" s="659"/>
      <c r="BQ19" s="659"/>
      <c r="BR19" s="659"/>
      <c r="BS19" s="660" t="s">
        <v>241</v>
      </c>
      <c r="BT19" s="660"/>
      <c r="BU19" s="660"/>
      <c r="BV19" s="660"/>
      <c r="BW19" s="660"/>
      <c r="BX19" s="660"/>
      <c r="BY19" s="660"/>
      <c r="BZ19" s="660"/>
      <c r="CA19" s="660"/>
      <c r="CB19" s="700"/>
      <c r="CD19" s="618" t="s">
        <v>281</v>
      </c>
      <c r="CE19" s="619"/>
      <c r="CF19" s="619"/>
      <c r="CG19" s="619"/>
      <c r="CH19" s="619"/>
      <c r="CI19" s="619"/>
      <c r="CJ19" s="619"/>
      <c r="CK19" s="619"/>
      <c r="CL19" s="619"/>
      <c r="CM19" s="619"/>
      <c r="CN19" s="619"/>
      <c r="CO19" s="619"/>
      <c r="CP19" s="619"/>
      <c r="CQ19" s="620"/>
      <c r="CR19" s="621" t="s">
        <v>241</v>
      </c>
      <c r="CS19" s="622"/>
      <c r="CT19" s="622"/>
      <c r="CU19" s="622"/>
      <c r="CV19" s="622"/>
      <c r="CW19" s="622"/>
      <c r="CX19" s="622"/>
      <c r="CY19" s="623"/>
      <c r="CZ19" s="659" t="s">
        <v>250</v>
      </c>
      <c r="DA19" s="659"/>
      <c r="DB19" s="659"/>
      <c r="DC19" s="659"/>
      <c r="DD19" s="627" t="s">
        <v>250</v>
      </c>
      <c r="DE19" s="622"/>
      <c r="DF19" s="622"/>
      <c r="DG19" s="622"/>
      <c r="DH19" s="622"/>
      <c r="DI19" s="622"/>
      <c r="DJ19" s="622"/>
      <c r="DK19" s="622"/>
      <c r="DL19" s="622"/>
      <c r="DM19" s="622"/>
      <c r="DN19" s="622"/>
      <c r="DO19" s="622"/>
      <c r="DP19" s="623"/>
      <c r="DQ19" s="627" t="s">
        <v>250</v>
      </c>
      <c r="DR19" s="622"/>
      <c r="DS19" s="622"/>
      <c r="DT19" s="622"/>
      <c r="DU19" s="622"/>
      <c r="DV19" s="622"/>
      <c r="DW19" s="622"/>
      <c r="DX19" s="622"/>
      <c r="DY19" s="622"/>
      <c r="DZ19" s="622"/>
      <c r="EA19" s="622"/>
      <c r="EB19" s="622"/>
      <c r="EC19" s="658"/>
    </row>
    <row r="20" spans="2:133" ht="11.25" customHeight="1" x14ac:dyDescent="0.2">
      <c r="B20" s="688" t="s">
        <v>282</v>
      </c>
      <c r="C20" s="689"/>
      <c r="D20" s="689"/>
      <c r="E20" s="689"/>
      <c r="F20" s="689"/>
      <c r="G20" s="689"/>
      <c r="H20" s="689"/>
      <c r="I20" s="689"/>
      <c r="J20" s="689"/>
      <c r="K20" s="689"/>
      <c r="L20" s="689"/>
      <c r="M20" s="689"/>
      <c r="N20" s="689"/>
      <c r="O20" s="689"/>
      <c r="P20" s="689"/>
      <c r="Q20" s="690"/>
      <c r="R20" s="621" t="s">
        <v>241</v>
      </c>
      <c r="S20" s="622"/>
      <c r="T20" s="622"/>
      <c r="U20" s="622"/>
      <c r="V20" s="622"/>
      <c r="W20" s="622"/>
      <c r="X20" s="622"/>
      <c r="Y20" s="623"/>
      <c r="Z20" s="659" t="s">
        <v>241</v>
      </c>
      <c r="AA20" s="659"/>
      <c r="AB20" s="659"/>
      <c r="AC20" s="659"/>
      <c r="AD20" s="660" t="s">
        <v>241</v>
      </c>
      <c r="AE20" s="660"/>
      <c r="AF20" s="660"/>
      <c r="AG20" s="660"/>
      <c r="AH20" s="660"/>
      <c r="AI20" s="660"/>
      <c r="AJ20" s="660"/>
      <c r="AK20" s="660"/>
      <c r="AL20" s="624" t="s">
        <v>250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t="s">
        <v>241</v>
      </c>
      <c r="BH20" s="622"/>
      <c r="BI20" s="622"/>
      <c r="BJ20" s="622"/>
      <c r="BK20" s="622"/>
      <c r="BL20" s="622"/>
      <c r="BM20" s="622"/>
      <c r="BN20" s="623"/>
      <c r="BO20" s="659" t="s">
        <v>250</v>
      </c>
      <c r="BP20" s="659"/>
      <c r="BQ20" s="659"/>
      <c r="BR20" s="659"/>
      <c r="BS20" s="660" t="s">
        <v>241</v>
      </c>
      <c r="BT20" s="660"/>
      <c r="BU20" s="660"/>
      <c r="BV20" s="660"/>
      <c r="BW20" s="660"/>
      <c r="BX20" s="660"/>
      <c r="BY20" s="660"/>
      <c r="BZ20" s="660"/>
      <c r="CA20" s="660"/>
      <c r="CB20" s="700"/>
      <c r="CD20" s="618" t="s">
        <v>284</v>
      </c>
      <c r="CE20" s="619"/>
      <c r="CF20" s="619"/>
      <c r="CG20" s="619"/>
      <c r="CH20" s="619"/>
      <c r="CI20" s="619"/>
      <c r="CJ20" s="619"/>
      <c r="CK20" s="619"/>
      <c r="CL20" s="619"/>
      <c r="CM20" s="619"/>
      <c r="CN20" s="619"/>
      <c r="CO20" s="619"/>
      <c r="CP20" s="619"/>
      <c r="CQ20" s="620"/>
      <c r="CR20" s="621">
        <v>6901629</v>
      </c>
      <c r="CS20" s="622"/>
      <c r="CT20" s="622"/>
      <c r="CU20" s="622"/>
      <c r="CV20" s="622"/>
      <c r="CW20" s="622"/>
      <c r="CX20" s="622"/>
      <c r="CY20" s="623"/>
      <c r="CZ20" s="659">
        <v>100</v>
      </c>
      <c r="DA20" s="659"/>
      <c r="DB20" s="659"/>
      <c r="DC20" s="659"/>
      <c r="DD20" s="627">
        <v>1881970</v>
      </c>
      <c r="DE20" s="622"/>
      <c r="DF20" s="622"/>
      <c r="DG20" s="622"/>
      <c r="DH20" s="622"/>
      <c r="DI20" s="622"/>
      <c r="DJ20" s="622"/>
      <c r="DK20" s="622"/>
      <c r="DL20" s="622"/>
      <c r="DM20" s="622"/>
      <c r="DN20" s="622"/>
      <c r="DO20" s="622"/>
      <c r="DP20" s="623"/>
      <c r="DQ20" s="627">
        <v>4149562</v>
      </c>
      <c r="DR20" s="622"/>
      <c r="DS20" s="622"/>
      <c r="DT20" s="622"/>
      <c r="DU20" s="622"/>
      <c r="DV20" s="622"/>
      <c r="DW20" s="622"/>
      <c r="DX20" s="622"/>
      <c r="DY20" s="622"/>
      <c r="DZ20" s="622"/>
      <c r="EA20" s="622"/>
      <c r="EB20" s="622"/>
      <c r="EC20" s="658"/>
    </row>
    <row r="21" spans="2:133" ht="11.25" customHeight="1" x14ac:dyDescent="0.2">
      <c r="B21" s="618" t="s">
        <v>285</v>
      </c>
      <c r="C21" s="619"/>
      <c r="D21" s="619"/>
      <c r="E21" s="619"/>
      <c r="F21" s="619"/>
      <c r="G21" s="619"/>
      <c r="H21" s="619"/>
      <c r="I21" s="619"/>
      <c r="J21" s="619"/>
      <c r="K21" s="619"/>
      <c r="L21" s="619"/>
      <c r="M21" s="619"/>
      <c r="N21" s="619"/>
      <c r="O21" s="619"/>
      <c r="P21" s="619"/>
      <c r="Q21" s="620"/>
      <c r="R21" s="621">
        <v>2255312</v>
      </c>
      <c r="S21" s="622"/>
      <c r="T21" s="622"/>
      <c r="U21" s="622"/>
      <c r="V21" s="622"/>
      <c r="W21" s="622"/>
      <c r="X21" s="622"/>
      <c r="Y21" s="623"/>
      <c r="Z21" s="659">
        <v>28.6</v>
      </c>
      <c r="AA21" s="659"/>
      <c r="AB21" s="659"/>
      <c r="AC21" s="659"/>
      <c r="AD21" s="660">
        <v>1964101</v>
      </c>
      <c r="AE21" s="660"/>
      <c r="AF21" s="660"/>
      <c r="AG21" s="660"/>
      <c r="AH21" s="660"/>
      <c r="AI21" s="660"/>
      <c r="AJ21" s="660"/>
      <c r="AK21" s="660"/>
      <c r="AL21" s="624">
        <v>50.4</v>
      </c>
      <c r="AM21" s="625"/>
      <c r="AN21" s="625"/>
      <c r="AO21" s="661"/>
      <c r="AP21" s="618" t="s">
        <v>286</v>
      </c>
      <c r="AQ21" s="698"/>
      <c r="AR21" s="698"/>
      <c r="AS21" s="698"/>
      <c r="AT21" s="698"/>
      <c r="AU21" s="698"/>
      <c r="AV21" s="698"/>
      <c r="AW21" s="698"/>
      <c r="AX21" s="698"/>
      <c r="AY21" s="698"/>
      <c r="AZ21" s="698"/>
      <c r="BA21" s="698"/>
      <c r="BB21" s="698"/>
      <c r="BC21" s="698"/>
      <c r="BD21" s="698"/>
      <c r="BE21" s="698"/>
      <c r="BF21" s="699"/>
      <c r="BG21" s="621" t="s">
        <v>241</v>
      </c>
      <c r="BH21" s="622"/>
      <c r="BI21" s="622"/>
      <c r="BJ21" s="622"/>
      <c r="BK21" s="622"/>
      <c r="BL21" s="622"/>
      <c r="BM21" s="622"/>
      <c r="BN21" s="623"/>
      <c r="BO21" s="659" t="s">
        <v>250</v>
      </c>
      <c r="BP21" s="659"/>
      <c r="BQ21" s="659"/>
      <c r="BR21" s="659"/>
      <c r="BS21" s="660" t="s">
        <v>241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287</v>
      </c>
      <c r="C22" s="619"/>
      <c r="D22" s="619"/>
      <c r="E22" s="619"/>
      <c r="F22" s="619"/>
      <c r="G22" s="619"/>
      <c r="H22" s="619"/>
      <c r="I22" s="619"/>
      <c r="J22" s="619"/>
      <c r="K22" s="619"/>
      <c r="L22" s="619"/>
      <c r="M22" s="619"/>
      <c r="N22" s="619"/>
      <c r="O22" s="619"/>
      <c r="P22" s="619"/>
      <c r="Q22" s="620"/>
      <c r="R22" s="621">
        <v>1964101</v>
      </c>
      <c r="S22" s="622"/>
      <c r="T22" s="622"/>
      <c r="U22" s="622"/>
      <c r="V22" s="622"/>
      <c r="W22" s="622"/>
      <c r="X22" s="622"/>
      <c r="Y22" s="623"/>
      <c r="Z22" s="659">
        <v>24.9</v>
      </c>
      <c r="AA22" s="659"/>
      <c r="AB22" s="659"/>
      <c r="AC22" s="659"/>
      <c r="AD22" s="660">
        <v>1964101</v>
      </c>
      <c r="AE22" s="660"/>
      <c r="AF22" s="660"/>
      <c r="AG22" s="660"/>
      <c r="AH22" s="660"/>
      <c r="AI22" s="660"/>
      <c r="AJ22" s="660"/>
      <c r="AK22" s="660"/>
      <c r="AL22" s="624">
        <v>50.4</v>
      </c>
      <c r="AM22" s="625"/>
      <c r="AN22" s="625"/>
      <c r="AO22" s="661"/>
      <c r="AP22" s="618" t="s">
        <v>288</v>
      </c>
      <c r="AQ22" s="698"/>
      <c r="AR22" s="698"/>
      <c r="AS22" s="698"/>
      <c r="AT22" s="698"/>
      <c r="AU22" s="698"/>
      <c r="AV22" s="698"/>
      <c r="AW22" s="698"/>
      <c r="AX22" s="698"/>
      <c r="AY22" s="698"/>
      <c r="AZ22" s="698"/>
      <c r="BA22" s="698"/>
      <c r="BB22" s="698"/>
      <c r="BC22" s="698"/>
      <c r="BD22" s="698"/>
      <c r="BE22" s="698"/>
      <c r="BF22" s="699"/>
      <c r="BG22" s="621" t="s">
        <v>250</v>
      </c>
      <c r="BH22" s="622"/>
      <c r="BI22" s="622"/>
      <c r="BJ22" s="622"/>
      <c r="BK22" s="622"/>
      <c r="BL22" s="622"/>
      <c r="BM22" s="622"/>
      <c r="BN22" s="623"/>
      <c r="BO22" s="659" t="s">
        <v>241</v>
      </c>
      <c r="BP22" s="659"/>
      <c r="BQ22" s="659"/>
      <c r="BR22" s="659"/>
      <c r="BS22" s="660" t="s">
        <v>250</v>
      </c>
      <c r="BT22" s="660"/>
      <c r="BU22" s="660"/>
      <c r="BV22" s="660"/>
      <c r="BW22" s="660"/>
      <c r="BX22" s="660"/>
      <c r="BY22" s="660"/>
      <c r="BZ22" s="660"/>
      <c r="CA22" s="660"/>
      <c r="CB22" s="700"/>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290</v>
      </c>
      <c r="C23" s="619"/>
      <c r="D23" s="619"/>
      <c r="E23" s="619"/>
      <c r="F23" s="619"/>
      <c r="G23" s="619"/>
      <c r="H23" s="619"/>
      <c r="I23" s="619"/>
      <c r="J23" s="619"/>
      <c r="K23" s="619"/>
      <c r="L23" s="619"/>
      <c r="M23" s="619"/>
      <c r="N23" s="619"/>
      <c r="O23" s="619"/>
      <c r="P23" s="619"/>
      <c r="Q23" s="620"/>
      <c r="R23" s="621">
        <v>291206</v>
      </c>
      <c r="S23" s="622"/>
      <c r="T23" s="622"/>
      <c r="U23" s="622"/>
      <c r="V23" s="622"/>
      <c r="W23" s="622"/>
      <c r="X23" s="622"/>
      <c r="Y23" s="623"/>
      <c r="Z23" s="659">
        <v>3.7</v>
      </c>
      <c r="AA23" s="659"/>
      <c r="AB23" s="659"/>
      <c r="AC23" s="659"/>
      <c r="AD23" s="660" t="s">
        <v>250</v>
      </c>
      <c r="AE23" s="660"/>
      <c r="AF23" s="660"/>
      <c r="AG23" s="660"/>
      <c r="AH23" s="660"/>
      <c r="AI23" s="660"/>
      <c r="AJ23" s="660"/>
      <c r="AK23" s="660"/>
      <c r="AL23" s="624" t="s">
        <v>241</v>
      </c>
      <c r="AM23" s="625"/>
      <c r="AN23" s="625"/>
      <c r="AO23" s="661"/>
      <c r="AP23" s="618" t="s">
        <v>291</v>
      </c>
      <c r="AQ23" s="698"/>
      <c r="AR23" s="698"/>
      <c r="AS23" s="698"/>
      <c r="AT23" s="698"/>
      <c r="AU23" s="698"/>
      <c r="AV23" s="698"/>
      <c r="AW23" s="698"/>
      <c r="AX23" s="698"/>
      <c r="AY23" s="698"/>
      <c r="AZ23" s="698"/>
      <c r="BA23" s="698"/>
      <c r="BB23" s="698"/>
      <c r="BC23" s="698"/>
      <c r="BD23" s="698"/>
      <c r="BE23" s="698"/>
      <c r="BF23" s="699"/>
      <c r="BG23" s="621" t="s">
        <v>250</v>
      </c>
      <c r="BH23" s="622"/>
      <c r="BI23" s="622"/>
      <c r="BJ23" s="622"/>
      <c r="BK23" s="622"/>
      <c r="BL23" s="622"/>
      <c r="BM23" s="622"/>
      <c r="BN23" s="623"/>
      <c r="BO23" s="659" t="s">
        <v>241</v>
      </c>
      <c r="BP23" s="659"/>
      <c r="BQ23" s="659"/>
      <c r="BR23" s="659"/>
      <c r="BS23" s="660" t="s">
        <v>241</v>
      </c>
      <c r="BT23" s="660"/>
      <c r="BU23" s="660"/>
      <c r="BV23" s="660"/>
      <c r="BW23" s="660"/>
      <c r="BX23" s="660"/>
      <c r="BY23" s="660"/>
      <c r="BZ23" s="660"/>
      <c r="CA23" s="660"/>
      <c r="CB23" s="700"/>
      <c r="CD23" s="673" t="s">
        <v>229</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2">
      <c r="B24" s="618" t="s">
        <v>297</v>
      </c>
      <c r="C24" s="619"/>
      <c r="D24" s="619"/>
      <c r="E24" s="619"/>
      <c r="F24" s="619"/>
      <c r="G24" s="619"/>
      <c r="H24" s="619"/>
      <c r="I24" s="619"/>
      <c r="J24" s="619"/>
      <c r="K24" s="619"/>
      <c r="L24" s="619"/>
      <c r="M24" s="619"/>
      <c r="N24" s="619"/>
      <c r="O24" s="619"/>
      <c r="P24" s="619"/>
      <c r="Q24" s="620"/>
      <c r="R24" s="621">
        <v>5</v>
      </c>
      <c r="S24" s="622"/>
      <c r="T24" s="622"/>
      <c r="U24" s="622"/>
      <c r="V24" s="622"/>
      <c r="W24" s="622"/>
      <c r="X24" s="622"/>
      <c r="Y24" s="623"/>
      <c r="Z24" s="659">
        <v>0</v>
      </c>
      <c r="AA24" s="659"/>
      <c r="AB24" s="659"/>
      <c r="AC24" s="659"/>
      <c r="AD24" s="660" t="s">
        <v>241</v>
      </c>
      <c r="AE24" s="660"/>
      <c r="AF24" s="660"/>
      <c r="AG24" s="660"/>
      <c r="AH24" s="660"/>
      <c r="AI24" s="660"/>
      <c r="AJ24" s="660"/>
      <c r="AK24" s="660"/>
      <c r="AL24" s="624" t="s">
        <v>241</v>
      </c>
      <c r="AM24" s="625"/>
      <c r="AN24" s="625"/>
      <c r="AO24" s="661"/>
      <c r="AP24" s="618" t="s">
        <v>298</v>
      </c>
      <c r="AQ24" s="698"/>
      <c r="AR24" s="698"/>
      <c r="AS24" s="698"/>
      <c r="AT24" s="698"/>
      <c r="AU24" s="698"/>
      <c r="AV24" s="698"/>
      <c r="AW24" s="698"/>
      <c r="AX24" s="698"/>
      <c r="AY24" s="698"/>
      <c r="AZ24" s="698"/>
      <c r="BA24" s="698"/>
      <c r="BB24" s="698"/>
      <c r="BC24" s="698"/>
      <c r="BD24" s="698"/>
      <c r="BE24" s="698"/>
      <c r="BF24" s="699"/>
      <c r="BG24" s="621" t="s">
        <v>241</v>
      </c>
      <c r="BH24" s="622"/>
      <c r="BI24" s="622"/>
      <c r="BJ24" s="622"/>
      <c r="BK24" s="622"/>
      <c r="BL24" s="622"/>
      <c r="BM24" s="622"/>
      <c r="BN24" s="623"/>
      <c r="BO24" s="659" t="s">
        <v>241</v>
      </c>
      <c r="BP24" s="659"/>
      <c r="BQ24" s="659"/>
      <c r="BR24" s="659"/>
      <c r="BS24" s="660" t="s">
        <v>241</v>
      </c>
      <c r="BT24" s="660"/>
      <c r="BU24" s="660"/>
      <c r="BV24" s="660"/>
      <c r="BW24" s="660"/>
      <c r="BX24" s="660"/>
      <c r="BY24" s="660"/>
      <c r="BZ24" s="660"/>
      <c r="CA24" s="660"/>
      <c r="CB24" s="700"/>
      <c r="CD24" s="679" t="s">
        <v>299</v>
      </c>
      <c r="CE24" s="680"/>
      <c r="CF24" s="680"/>
      <c r="CG24" s="680"/>
      <c r="CH24" s="680"/>
      <c r="CI24" s="680"/>
      <c r="CJ24" s="680"/>
      <c r="CK24" s="680"/>
      <c r="CL24" s="680"/>
      <c r="CM24" s="680"/>
      <c r="CN24" s="680"/>
      <c r="CO24" s="680"/>
      <c r="CP24" s="680"/>
      <c r="CQ24" s="681"/>
      <c r="CR24" s="676">
        <v>2193873</v>
      </c>
      <c r="CS24" s="677"/>
      <c r="CT24" s="677"/>
      <c r="CU24" s="677"/>
      <c r="CV24" s="677"/>
      <c r="CW24" s="677"/>
      <c r="CX24" s="677"/>
      <c r="CY24" s="702"/>
      <c r="CZ24" s="703">
        <v>31.8</v>
      </c>
      <c r="DA24" s="685"/>
      <c r="DB24" s="685"/>
      <c r="DC24" s="705"/>
      <c r="DD24" s="701">
        <v>1604573</v>
      </c>
      <c r="DE24" s="677"/>
      <c r="DF24" s="677"/>
      <c r="DG24" s="677"/>
      <c r="DH24" s="677"/>
      <c r="DI24" s="677"/>
      <c r="DJ24" s="677"/>
      <c r="DK24" s="702"/>
      <c r="DL24" s="701">
        <v>1527397</v>
      </c>
      <c r="DM24" s="677"/>
      <c r="DN24" s="677"/>
      <c r="DO24" s="677"/>
      <c r="DP24" s="677"/>
      <c r="DQ24" s="677"/>
      <c r="DR24" s="677"/>
      <c r="DS24" s="677"/>
      <c r="DT24" s="677"/>
      <c r="DU24" s="677"/>
      <c r="DV24" s="702"/>
      <c r="DW24" s="703">
        <v>38.6</v>
      </c>
      <c r="DX24" s="685"/>
      <c r="DY24" s="685"/>
      <c r="DZ24" s="685"/>
      <c r="EA24" s="685"/>
      <c r="EB24" s="685"/>
      <c r="EC24" s="704"/>
    </row>
    <row r="25" spans="2:133" ht="11.25" customHeight="1" x14ac:dyDescent="0.2">
      <c r="B25" s="618" t="s">
        <v>300</v>
      </c>
      <c r="C25" s="619"/>
      <c r="D25" s="619"/>
      <c r="E25" s="619"/>
      <c r="F25" s="619"/>
      <c r="G25" s="619"/>
      <c r="H25" s="619"/>
      <c r="I25" s="619"/>
      <c r="J25" s="619"/>
      <c r="K25" s="619"/>
      <c r="L25" s="619"/>
      <c r="M25" s="619"/>
      <c r="N25" s="619"/>
      <c r="O25" s="619"/>
      <c r="P25" s="619"/>
      <c r="Q25" s="620"/>
      <c r="R25" s="621">
        <v>4146711</v>
      </c>
      <c r="S25" s="622"/>
      <c r="T25" s="622"/>
      <c r="U25" s="622"/>
      <c r="V25" s="622"/>
      <c r="W25" s="622"/>
      <c r="X25" s="622"/>
      <c r="Y25" s="623"/>
      <c r="Z25" s="659">
        <v>52.6</v>
      </c>
      <c r="AA25" s="659"/>
      <c r="AB25" s="659"/>
      <c r="AC25" s="659"/>
      <c r="AD25" s="660">
        <v>3855500</v>
      </c>
      <c r="AE25" s="660"/>
      <c r="AF25" s="660"/>
      <c r="AG25" s="660"/>
      <c r="AH25" s="660"/>
      <c r="AI25" s="660"/>
      <c r="AJ25" s="660"/>
      <c r="AK25" s="660"/>
      <c r="AL25" s="624">
        <v>98.8</v>
      </c>
      <c r="AM25" s="625"/>
      <c r="AN25" s="625"/>
      <c r="AO25" s="661"/>
      <c r="AP25" s="618" t="s">
        <v>301</v>
      </c>
      <c r="AQ25" s="698"/>
      <c r="AR25" s="698"/>
      <c r="AS25" s="698"/>
      <c r="AT25" s="698"/>
      <c r="AU25" s="698"/>
      <c r="AV25" s="698"/>
      <c r="AW25" s="698"/>
      <c r="AX25" s="698"/>
      <c r="AY25" s="698"/>
      <c r="AZ25" s="698"/>
      <c r="BA25" s="698"/>
      <c r="BB25" s="698"/>
      <c r="BC25" s="698"/>
      <c r="BD25" s="698"/>
      <c r="BE25" s="698"/>
      <c r="BF25" s="699"/>
      <c r="BG25" s="621" t="s">
        <v>241</v>
      </c>
      <c r="BH25" s="622"/>
      <c r="BI25" s="622"/>
      <c r="BJ25" s="622"/>
      <c r="BK25" s="622"/>
      <c r="BL25" s="622"/>
      <c r="BM25" s="622"/>
      <c r="BN25" s="623"/>
      <c r="BO25" s="659" t="s">
        <v>241</v>
      </c>
      <c r="BP25" s="659"/>
      <c r="BQ25" s="659"/>
      <c r="BR25" s="659"/>
      <c r="BS25" s="660" t="s">
        <v>241</v>
      </c>
      <c r="BT25" s="660"/>
      <c r="BU25" s="660"/>
      <c r="BV25" s="660"/>
      <c r="BW25" s="660"/>
      <c r="BX25" s="660"/>
      <c r="BY25" s="660"/>
      <c r="BZ25" s="660"/>
      <c r="CA25" s="660"/>
      <c r="CB25" s="700"/>
      <c r="CD25" s="618" t="s">
        <v>302</v>
      </c>
      <c r="CE25" s="619"/>
      <c r="CF25" s="619"/>
      <c r="CG25" s="619"/>
      <c r="CH25" s="619"/>
      <c r="CI25" s="619"/>
      <c r="CJ25" s="619"/>
      <c r="CK25" s="619"/>
      <c r="CL25" s="619"/>
      <c r="CM25" s="619"/>
      <c r="CN25" s="619"/>
      <c r="CO25" s="619"/>
      <c r="CP25" s="619"/>
      <c r="CQ25" s="620"/>
      <c r="CR25" s="621">
        <v>1055576</v>
      </c>
      <c r="CS25" s="634"/>
      <c r="CT25" s="634"/>
      <c r="CU25" s="634"/>
      <c r="CV25" s="634"/>
      <c r="CW25" s="634"/>
      <c r="CX25" s="634"/>
      <c r="CY25" s="635"/>
      <c r="CZ25" s="624">
        <v>15.3</v>
      </c>
      <c r="DA25" s="636"/>
      <c r="DB25" s="636"/>
      <c r="DC25" s="637"/>
      <c r="DD25" s="627">
        <v>1010053</v>
      </c>
      <c r="DE25" s="634"/>
      <c r="DF25" s="634"/>
      <c r="DG25" s="634"/>
      <c r="DH25" s="634"/>
      <c r="DI25" s="634"/>
      <c r="DJ25" s="634"/>
      <c r="DK25" s="635"/>
      <c r="DL25" s="627">
        <v>1002464</v>
      </c>
      <c r="DM25" s="634"/>
      <c r="DN25" s="634"/>
      <c r="DO25" s="634"/>
      <c r="DP25" s="634"/>
      <c r="DQ25" s="634"/>
      <c r="DR25" s="634"/>
      <c r="DS25" s="634"/>
      <c r="DT25" s="634"/>
      <c r="DU25" s="634"/>
      <c r="DV25" s="635"/>
      <c r="DW25" s="624">
        <v>25.3</v>
      </c>
      <c r="DX25" s="636"/>
      <c r="DY25" s="636"/>
      <c r="DZ25" s="636"/>
      <c r="EA25" s="636"/>
      <c r="EB25" s="636"/>
      <c r="EC25" s="648"/>
    </row>
    <row r="26" spans="2:133" ht="11.25" customHeight="1" x14ac:dyDescent="0.2">
      <c r="B26" s="618" t="s">
        <v>303</v>
      </c>
      <c r="C26" s="619"/>
      <c r="D26" s="619"/>
      <c r="E26" s="619"/>
      <c r="F26" s="619"/>
      <c r="G26" s="619"/>
      <c r="H26" s="619"/>
      <c r="I26" s="619"/>
      <c r="J26" s="619"/>
      <c r="K26" s="619"/>
      <c r="L26" s="619"/>
      <c r="M26" s="619"/>
      <c r="N26" s="619"/>
      <c r="O26" s="619"/>
      <c r="P26" s="619"/>
      <c r="Q26" s="620"/>
      <c r="R26" s="621">
        <v>1115</v>
      </c>
      <c r="S26" s="622"/>
      <c r="T26" s="622"/>
      <c r="U26" s="622"/>
      <c r="V26" s="622"/>
      <c r="W26" s="622"/>
      <c r="X26" s="622"/>
      <c r="Y26" s="623"/>
      <c r="Z26" s="659">
        <v>0</v>
      </c>
      <c r="AA26" s="659"/>
      <c r="AB26" s="659"/>
      <c r="AC26" s="659"/>
      <c r="AD26" s="660">
        <v>1115</v>
      </c>
      <c r="AE26" s="660"/>
      <c r="AF26" s="660"/>
      <c r="AG26" s="660"/>
      <c r="AH26" s="660"/>
      <c r="AI26" s="660"/>
      <c r="AJ26" s="660"/>
      <c r="AK26" s="660"/>
      <c r="AL26" s="624">
        <v>0</v>
      </c>
      <c r="AM26" s="625"/>
      <c r="AN26" s="625"/>
      <c r="AO26" s="661"/>
      <c r="AP26" s="618" t="s">
        <v>304</v>
      </c>
      <c r="AQ26" s="698"/>
      <c r="AR26" s="698"/>
      <c r="AS26" s="698"/>
      <c r="AT26" s="698"/>
      <c r="AU26" s="698"/>
      <c r="AV26" s="698"/>
      <c r="AW26" s="698"/>
      <c r="AX26" s="698"/>
      <c r="AY26" s="698"/>
      <c r="AZ26" s="698"/>
      <c r="BA26" s="698"/>
      <c r="BB26" s="698"/>
      <c r="BC26" s="698"/>
      <c r="BD26" s="698"/>
      <c r="BE26" s="698"/>
      <c r="BF26" s="699"/>
      <c r="BG26" s="621" t="s">
        <v>250</v>
      </c>
      <c r="BH26" s="622"/>
      <c r="BI26" s="622"/>
      <c r="BJ26" s="622"/>
      <c r="BK26" s="622"/>
      <c r="BL26" s="622"/>
      <c r="BM26" s="622"/>
      <c r="BN26" s="623"/>
      <c r="BO26" s="659" t="s">
        <v>250</v>
      </c>
      <c r="BP26" s="659"/>
      <c r="BQ26" s="659"/>
      <c r="BR26" s="659"/>
      <c r="BS26" s="660" t="s">
        <v>241</v>
      </c>
      <c r="BT26" s="660"/>
      <c r="BU26" s="660"/>
      <c r="BV26" s="660"/>
      <c r="BW26" s="660"/>
      <c r="BX26" s="660"/>
      <c r="BY26" s="660"/>
      <c r="BZ26" s="660"/>
      <c r="CA26" s="660"/>
      <c r="CB26" s="700"/>
      <c r="CD26" s="618" t="s">
        <v>305</v>
      </c>
      <c r="CE26" s="619"/>
      <c r="CF26" s="619"/>
      <c r="CG26" s="619"/>
      <c r="CH26" s="619"/>
      <c r="CI26" s="619"/>
      <c r="CJ26" s="619"/>
      <c r="CK26" s="619"/>
      <c r="CL26" s="619"/>
      <c r="CM26" s="619"/>
      <c r="CN26" s="619"/>
      <c r="CO26" s="619"/>
      <c r="CP26" s="619"/>
      <c r="CQ26" s="620"/>
      <c r="CR26" s="621">
        <v>632820</v>
      </c>
      <c r="CS26" s="622"/>
      <c r="CT26" s="622"/>
      <c r="CU26" s="622"/>
      <c r="CV26" s="622"/>
      <c r="CW26" s="622"/>
      <c r="CX26" s="622"/>
      <c r="CY26" s="623"/>
      <c r="CZ26" s="624">
        <v>9.1999999999999993</v>
      </c>
      <c r="DA26" s="636"/>
      <c r="DB26" s="636"/>
      <c r="DC26" s="637"/>
      <c r="DD26" s="627">
        <v>587297</v>
      </c>
      <c r="DE26" s="622"/>
      <c r="DF26" s="622"/>
      <c r="DG26" s="622"/>
      <c r="DH26" s="622"/>
      <c r="DI26" s="622"/>
      <c r="DJ26" s="622"/>
      <c r="DK26" s="623"/>
      <c r="DL26" s="627" t="s">
        <v>241</v>
      </c>
      <c r="DM26" s="622"/>
      <c r="DN26" s="622"/>
      <c r="DO26" s="622"/>
      <c r="DP26" s="622"/>
      <c r="DQ26" s="622"/>
      <c r="DR26" s="622"/>
      <c r="DS26" s="622"/>
      <c r="DT26" s="622"/>
      <c r="DU26" s="622"/>
      <c r="DV26" s="623"/>
      <c r="DW26" s="624" t="s">
        <v>241</v>
      </c>
      <c r="DX26" s="636"/>
      <c r="DY26" s="636"/>
      <c r="DZ26" s="636"/>
      <c r="EA26" s="636"/>
      <c r="EB26" s="636"/>
      <c r="EC26" s="648"/>
    </row>
    <row r="27" spans="2:133" ht="11.25" customHeight="1" x14ac:dyDescent="0.2">
      <c r="B27" s="618" t="s">
        <v>306</v>
      </c>
      <c r="C27" s="619"/>
      <c r="D27" s="619"/>
      <c r="E27" s="619"/>
      <c r="F27" s="619"/>
      <c r="G27" s="619"/>
      <c r="H27" s="619"/>
      <c r="I27" s="619"/>
      <c r="J27" s="619"/>
      <c r="K27" s="619"/>
      <c r="L27" s="619"/>
      <c r="M27" s="619"/>
      <c r="N27" s="619"/>
      <c r="O27" s="619"/>
      <c r="P27" s="619"/>
      <c r="Q27" s="620"/>
      <c r="R27" s="621">
        <v>33431</v>
      </c>
      <c r="S27" s="622"/>
      <c r="T27" s="622"/>
      <c r="U27" s="622"/>
      <c r="V27" s="622"/>
      <c r="W27" s="622"/>
      <c r="X27" s="622"/>
      <c r="Y27" s="623"/>
      <c r="Z27" s="659">
        <v>0.4</v>
      </c>
      <c r="AA27" s="659"/>
      <c r="AB27" s="659"/>
      <c r="AC27" s="659"/>
      <c r="AD27" s="660" t="s">
        <v>241</v>
      </c>
      <c r="AE27" s="660"/>
      <c r="AF27" s="660"/>
      <c r="AG27" s="660"/>
      <c r="AH27" s="660"/>
      <c r="AI27" s="660"/>
      <c r="AJ27" s="660"/>
      <c r="AK27" s="660"/>
      <c r="AL27" s="624" t="s">
        <v>241</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1495115</v>
      </c>
      <c r="BH27" s="622"/>
      <c r="BI27" s="622"/>
      <c r="BJ27" s="622"/>
      <c r="BK27" s="622"/>
      <c r="BL27" s="622"/>
      <c r="BM27" s="622"/>
      <c r="BN27" s="623"/>
      <c r="BO27" s="659">
        <v>100</v>
      </c>
      <c r="BP27" s="659"/>
      <c r="BQ27" s="659"/>
      <c r="BR27" s="659"/>
      <c r="BS27" s="660">
        <v>21184</v>
      </c>
      <c r="BT27" s="660"/>
      <c r="BU27" s="660"/>
      <c r="BV27" s="660"/>
      <c r="BW27" s="660"/>
      <c r="BX27" s="660"/>
      <c r="BY27" s="660"/>
      <c r="BZ27" s="660"/>
      <c r="CA27" s="660"/>
      <c r="CB27" s="700"/>
      <c r="CD27" s="618" t="s">
        <v>308</v>
      </c>
      <c r="CE27" s="619"/>
      <c r="CF27" s="619"/>
      <c r="CG27" s="619"/>
      <c r="CH27" s="619"/>
      <c r="CI27" s="619"/>
      <c r="CJ27" s="619"/>
      <c r="CK27" s="619"/>
      <c r="CL27" s="619"/>
      <c r="CM27" s="619"/>
      <c r="CN27" s="619"/>
      <c r="CO27" s="619"/>
      <c r="CP27" s="619"/>
      <c r="CQ27" s="620"/>
      <c r="CR27" s="621">
        <v>760204</v>
      </c>
      <c r="CS27" s="634"/>
      <c r="CT27" s="634"/>
      <c r="CU27" s="634"/>
      <c r="CV27" s="634"/>
      <c r="CW27" s="634"/>
      <c r="CX27" s="634"/>
      <c r="CY27" s="635"/>
      <c r="CZ27" s="624">
        <v>11</v>
      </c>
      <c r="DA27" s="636"/>
      <c r="DB27" s="636"/>
      <c r="DC27" s="637"/>
      <c r="DD27" s="627">
        <v>225468</v>
      </c>
      <c r="DE27" s="634"/>
      <c r="DF27" s="634"/>
      <c r="DG27" s="634"/>
      <c r="DH27" s="634"/>
      <c r="DI27" s="634"/>
      <c r="DJ27" s="634"/>
      <c r="DK27" s="635"/>
      <c r="DL27" s="627">
        <v>155881</v>
      </c>
      <c r="DM27" s="634"/>
      <c r="DN27" s="634"/>
      <c r="DO27" s="634"/>
      <c r="DP27" s="634"/>
      <c r="DQ27" s="634"/>
      <c r="DR27" s="634"/>
      <c r="DS27" s="634"/>
      <c r="DT27" s="634"/>
      <c r="DU27" s="634"/>
      <c r="DV27" s="635"/>
      <c r="DW27" s="624">
        <v>3.9</v>
      </c>
      <c r="DX27" s="636"/>
      <c r="DY27" s="636"/>
      <c r="DZ27" s="636"/>
      <c r="EA27" s="636"/>
      <c r="EB27" s="636"/>
      <c r="EC27" s="648"/>
    </row>
    <row r="28" spans="2:133" ht="11.25" customHeight="1" x14ac:dyDescent="0.2">
      <c r="B28" s="618" t="s">
        <v>309</v>
      </c>
      <c r="C28" s="619"/>
      <c r="D28" s="619"/>
      <c r="E28" s="619"/>
      <c r="F28" s="619"/>
      <c r="G28" s="619"/>
      <c r="H28" s="619"/>
      <c r="I28" s="619"/>
      <c r="J28" s="619"/>
      <c r="K28" s="619"/>
      <c r="L28" s="619"/>
      <c r="M28" s="619"/>
      <c r="N28" s="619"/>
      <c r="O28" s="619"/>
      <c r="P28" s="619"/>
      <c r="Q28" s="620"/>
      <c r="R28" s="621">
        <v>54254</v>
      </c>
      <c r="S28" s="622"/>
      <c r="T28" s="622"/>
      <c r="U28" s="622"/>
      <c r="V28" s="622"/>
      <c r="W28" s="622"/>
      <c r="X28" s="622"/>
      <c r="Y28" s="623"/>
      <c r="Z28" s="659">
        <v>0.7</v>
      </c>
      <c r="AA28" s="659"/>
      <c r="AB28" s="659"/>
      <c r="AC28" s="659"/>
      <c r="AD28" s="660">
        <v>3680</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378093</v>
      </c>
      <c r="CS28" s="622"/>
      <c r="CT28" s="622"/>
      <c r="CU28" s="622"/>
      <c r="CV28" s="622"/>
      <c r="CW28" s="622"/>
      <c r="CX28" s="622"/>
      <c r="CY28" s="623"/>
      <c r="CZ28" s="624">
        <v>5.5</v>
      </c>
      <c r="DA28" s="636"/>
      <c r="DB28" s="636"/>
      <c r="DC28" s="637"/>
      <c r="DD28" s="627">
        <v>369052</v>
      </c>
      <c r="DE28" s="622"/>
      <c r="DF28" s="622"/>
      <c r="DG28" s="622"/>
      <c r="DH28" s="622"/>
      <c r="DI28" s="622"/>
      <c r="DJ28" s="622"/>
      <c r="DK28" s="623"/>
      <c r="DL28" s="627">
        <v>369052</v>
      </c>
      <c r="DM28" s="622"/>
      <c r="DN28" s="622"/>
      <c r="DO28" s="622"/>
      <c r="DP28" s="622"/>
      <c r="DQ28" s="622"/>
      <c r="DR28" s="622"/>
      <c r="DS28" s="622"/>
      <c r="DT28" s="622"/>
      <c r="DU28" s="622"/>
      <c r="DV28" s="623"/>
      <c r="DW28" s="624">
        <v>9.3000000000000007</v>
      </c>
      <c r="DX28" s="636"/>
      <c r="DY28" s="636"/>
      <c r="DZ28" s="636"/>
      <c r="EA28" s="636"/>
      <c r="EB28" s="636"/>
      <c r="EC28" s="648"/>
    </row>
    <row r="29" spans="2:133" ht="11.25" customHeight="1" x14ac:dyDescent="0.2">
      <c r="B29" s="618" t="s">
        <v>311</v>
      </c>
      <c r="C29" s="619"/>
      <c r="D29" s="619"/>
      <c r="E29" s="619"/>
      <c r="F29" s="619"/>
      <c r="G29" s="619"/>
      <c r="H29" s="619"/>
      <c r="I29" s="619"/>
      <c r="J29" s="619"/>
      <c r="K29" s="619"/>
      <c r="L29" s="619"/>
      <c r="M29" s="619"/>
      <c r="N29" s="619"/>
      <c r="O29" s="619"/>
      <c r="P29" s="619"/>
      <c r="Q29" s="620"/>
      <c r="R29" s="621">
        <v>15474</v>
      </c>
      <c r="S29" s="622"/>
      <c r="T29" s="622"/>
      <c r="U29" s="622"/>
      <c r="V29" s="622"/>
      <c r="W29" s="622"/>
      <c r="X29" s="622"/>
      <c r="Y29" s="623"/>
      <c r="Z29" s="659">
        <v>0.2</v>
      </c>
      <c r="AA29" s="659"/>
      <c r="AB29" s="659"/>
      <c r="AC29" s="659"/>
      <c r="AD29" s="660" t="s">
        <v>241</v>
      </c>
      <c r="AE29" s="660"/>
      <c r="AF29" s="660"/>
      <c r="AG29" s="660"/>
      <c r="AH29" s="660"/>
      <c r="AI29" s="660"/>
      <c r="AJ29" s="660"/>
      <c r="AK29" s="660"/>
      <c r="AL29" s="624" t="s">
        <v>241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312</v>
      </c>
      <c r="CE29" s="641"/>
      <c r="CF29" s="618" t="s">
        <v>70</v>
      </c>
      <c r="CG29" s="619"/>
      <c r="CH29" s="619"/>
      <c r="CI29" s="619"/>
      <c r="CJ29" s="619"/>
      <c r="CK29" s="619"/>
      <c r="CL29" s="619"/>
      <c r="CM29" s="619"/>
      <c r="CN29" s="619"/>
      <c r="CO29" s="619"/>
      <c r="CP29" s="619"/>
      <c r="CQ29" s="620"/>
      <c r="CR29" s="621">
        <v>378093</v>
      </c>
      <c r="CS29" s="634"/>
      <c r="CT29" s="634"/>
      <c r="CU29" s="634"/>
      <c r="CV29" s="634"/>
      <c r="CW29" s="634"/>
      <c r="CX29" s="634"/>
      <c r="CY29" s="635"/>
      <c r="CZ29" s="624">
        <v>5.5</v>
      </c>
      <c r="DA29" s="636"/>
      <c r="DB29" s="636"/>
      <c r="DC29" s="637"/>
      <c r="DD29" s="627">
        <v>369052</v>
      </c>
      <c r="DE29" s="634"/>
      <c r="DF29" s="634"/>
      <c r="DG29" s="634"/>
      <c r="DH29" s="634"/>
      <c r="DI29" s="634"/>
      <c r="DJ29" s="634"/>
      <c r="DK29" s="635"/>
      <c r="DL29" s="627">
        <v>369052</v>
      </c>
      <c r="DM29" s="634"/>
      <c r="DN29" s="634"/>
      <c r="DO29" s="634"/>
      <c r="DP29" s="634"/>
      <c r="DQ29" s="634"/>
      <c r="DR29" s="634"/>
      <c r="DS29" s="634"/>
      <c r="DT29" s="634"/>
      <c r="DU29" s="634"/>
      <c r="DV29" s="635"/>
      <c r="DW29" s="624">
        <v>9.3000000000000007</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825544</v>
      </c>
      <c r="S30" s="622"/>
      <c r="T30" s="622"/>
      <c r="U30" s="622"/>
      <c r="V30" s="622"/>
      <c r="W30" s="622"/>
      <c r="X30" s="622"/>
      <c r="Y30" s="623"/>
      <c r="Z30" s="659">
        <v>10.5</v>
      </c>
      <c r="AA30" s="659"/>
      <c r="AB30" s="659"/>
      <c r="AC30" s="659"/>
      <c r="AD30" s="660" t="s">
        <v>241</v>
      </c>
      <c r="AE30" s="660"/>
      <c r="AF30" s="660"/>
      <c r="AG30" s="660"/>
      <c r="AH30" s="660"/>
      <c r="AI30" s="660"/>
      <c r="AJ30" s="660"/>
      <c r="AK30" s="660"/>
      <c r="AL30" s="624" t="s">
        <v>250</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314</v>
      </c>
      <c r="BH30" s="691"/>
      <c r="BI30" s="691"/>
      <c r="BJ30" s="691"/>
      <c r="BK30" s="691"/>
      <c r="BL30" s="691"/>
      <c r="BM30" s="691"/>
      <c r="BN30" s="691"/>
      <c r="BO30" s="691"/>
      <c r="BP30" s="691"/>
      <c r="BQ30" s="692"/>
      <c r="BR30" s="673" t="s">
        <v>315</v>
      </c>
      <c r="BS30" s="691"/>
      <c r="BT30" s="691"/>
      <c r="BU30" s="691"/>
      <c r="BV30" s="691"/>
      <c r="BW30" s="691"/>
      <c r="BX30" s="691"/>
      <c r="BY30" s="691"/>
      <c r="BZ30" s="691"/>
      <c r="CA30" s="691"/>
      <c r="CB30" s="692"/>
      <c r="CD30" s="642"/>
      <c r="CE30" s="643"/>
      <c r="CF30" s="618" t="s">
        <v>316</v>
      </c>
      <c r="CG30" s="619"/>
      <c r="CH30" s="619"/>
      <c r="CI30" s="619"/>
      <c r="CJ30" s="619"/>
      <c r="CK30" s="619"/>
      <c r="CL30" s="619"/>
      <c r="CM30" s="619"/>
      <c r="CN30" s="619"/>
      <c r="CO30" s="619"/>
      <c r="CP30" s="619"/>
      <c r="CQ30" s="620"/>
      <c r="CR30" s="621">
        <v>363051</v>
      </c>
      <c r="CS30" s="622"/>
      <c r="CT30" s="622"/>
      <c r="CU30" s="622"/>
      <c r="CV30" s="622"/>
      <c r="CW30" s="622"/>
      <c r="CX30" s="622"/>
      <c r="CY30" s="623"/>
      <c r="CZ30" s="624">
        <v>5.3</v>
      </c>
      <c r="DA30" s="636"/>
      <c r="DB30" s="636"/>
      <c r="DC30" s="637"/>
      <c r="DD30" s="627">
        <v>354010</v>
      </c>
      <c r="DE30" s="622"/>
      <c r="DF30" s="622"/>
      <c r="DG30" s="622"/>
      <c r="DH30" s="622"/>
      <c r="DI30" s="622"/>
      <c r="DJ30" s="622"/>
      <c r="DK30" s="623"/>
      <c r="DL30" s="627">
        <v>354010</v>
      </c>
      <c r="DM30" s="622"/>
      <c r="DN30" s="622"/>
      <c r="DO30" s="622"/>
      <c r="DP30" s="622"/>
      <c r="DQ30" s="622"/>
      <c r="DR30" s="622"/>
      <c r="DS30" s="622"/>
      <c r="DT30" s="622"/>
      <c r="DU30" s="622"/>
      <c r="DV30" s="623"/>
      <c r="DW30" s="624">
        <v>8.9</v>
      </c>
      <c r="DX30" s="636"/>
      <c r="DY30" s="636"/>
      <c r="DZ30" s="636"/>
      <c r="EA30" s="636"/>
      <c r="EB30" s="636"/>
      <c r="EC30" s="648"/>
    </row>
    <row r="31" spans="2:133" ht="11.25" customHeight="1" x14ac:dyDescent="0.2">
      <c r="B31" s="688" t="s">
        <v>317</v>
      </c>
      <c r="C31" s="689"/>
      <c r="D31" s="689"/>
      <c r="E31" s="689"/>
      <c r="F31" s="689"/>
      <c r="G31" s="689"/>
      <c r="H31" s="689"/>
      <c r="I31" s="689"/>
      <c r="J31" s="689"/>
      <c r="K31" s="689"/>
      <c r="L31" s="689"/>
      <c r="M31" s="689"/>
      <c r="N31" s="689"/>
      <c r="O31" s="689"/>
      <c r="P31" s="689"/>
      <c r="Q31" s="690"/>
      <c r="R31" s="621" t="s">
        <v>241</v>
      </c>
      <c r="S31" s="622"/>
      <c r="T31" s="622"/>
      <c r="U31" s="622"/>
      <c r="V31" s="622"/>
      <c r="W31" s="622"/>
      <c r="X31" s="622"/>
      <c r="Y31" s="623"/>
      <c r="Z31" s="659" t="s">
        <v>250</v>
      </c>
      <c r="AA31" s="659"/>
      <c r="AB31" s="659"/>
      <c r="AC31" s="659"/>
      <c r="AD31" s="660" t="s">
        <v>250</v>
      </c>
      <c r="AE31" s="660"/>
      <c r="AF31" s="660"/>
      <c r="AG31" s="660"/>
      <c r="AH31" s="660"/>
      <c r="AI31" s="660"/>
      <c r="AJ31" s="660"/>
      <c r="AK31" s="660"/>
      <c r="AL31" s="624" t="s">
        <v>250</v>
      </c>
      <c r="AM31" s="625"/>
      <c r="AN31" s="625"/>
      <c r="AO31" s="661"/>
      <c r="AP31" s="693" t="s">
        <v>318</v>
      </c>
      <c r="AQ31" s="694"/>
      <c r="AR31" s="694"/>
      <c r="AS31" s="694"/>
      <c r="AT31" s="695" t="s">
        <v>319</v>
      </c>
      <c r="AU31" s="218"/>
      <c r="AV31" s="218"/>
      <c r="AW31" s="218"/>
      <c r="AX31" s="679" t="s">
        <v>192</v>
      </c>
      <c r="AY31" s="680"/>
      <c r="AZ31" s="680"/>
      <c r="BA31" s="680"/>
      <c r="BB31" s="680"/>
      <c r="BC31" s="680"/>
      <c r="BD31" s="680"/>
      <c r="BE31" s="680"/>
      <c r="BF31" s="681"/>
      <c r="BG31" s="683">
        <v>99</v>
      </c>
      <c r="BH31" s="684"/>
      <c r="BI31" s="684"/>
      <c r="BJ31" s="684"/>
      <c r="BK31" s="684"/>
      <c r="BL31" s="684"/>
      <c r="BM31" s="685">
        <v>96.8</v>
      </c>
      <c r="BN31" s="684"/>
      <c r="BO31" s="684"/>
      <c r="BP31" s="684"/>
      <c r="BQ31" s="686"/>
      <c r="BR31" s="683">
        <v>99.2</v>
      </c>
      <c r="BS31" s="684"/>
      <c r="BT31" s="684"/>
      <c r="BU31" s="684"/>
      <c r="BV31" s="684"/>
      <c r="BW31" s="684"/>
      <c r="BX31" s="685">
        <v>96.8</v>
      </c>
      <c r="BY31" s="684"/>
      <c r="BZ31" s="684"/>
      <c r="CA31" s="684"/>
      <c r="CB31" s="686"/>
      <c r="CD31" s="642"/>
      <c r="CE31" s="643"/>
      <c r="CF31" s="618" t="s">
        <v>320</v>
      </c>
      <c r="CG31" s="619"/>
      <c r="CH31" s="619"/>
      <c r="CI31" s="619"/>
      <c r="CJ31" s="619"/>
      <c r="CK31" s="619"/>
      <c r="CL31" s="619"/>
      <c r="CM31" s="619"/>
      <c r="CN31" s="619"/>
      <c r="CO31" s="619"/>
      <c r="CP31" s="619"/>
      <c r="CQ31" s="620"/>
      <c r="CR31" s="621">
        <v>15042</v>
      </c>
      <c r="CS31" s="634"/>
      <c r="CT31" s="634"/>
      <c r="CU31" s="634"/>
      <c r="CV31" s="634"/>
      <c r="CW31" s="634"/>
      <c r="CX31" s="634"/>
      <c r="CY31" s="635"/>
      <c r="CZ31" s="624">
        <v>0.2</v>
      </c>
      <c r="DA31" s="636"/>
      <c r="DB31" s="636"/>
      <c r="DC31" s="637"/>
      <c r="DD31" s="627">
        <v>15042</v>
      </c>
      <c r="DE31" s="634"/>
      <c r="DF31" s="634"/>
      <c r="DG31" s="634"/>
      <c r="DH31" s="634"/>
      <c r="DI31" s="634"/>
      <c r="DJ31" s="634"/>
      <c r="DK31" s="635"/>
      <c r="DL31" s="627">
        <v>15042</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579739</v>
      </c>
      <c r="S32" s="622"/>
      <c r="T32" s="622"/>
      <c r="U32" s="622"/>
      <c r="V32" s="622"/>
      <c r="W32" s="622"/>
      <c r="X32" s="622"/>
      <c r="Y32" s="623"/>
      <c r="Z32" s="659">
        <v>7.4</v>
      </c>
      <c r="AA32" s="659"/>
      <c r="AB32" s="659"/>
      <c r="AC32" s="659"/>
      <c r="AD32" s="660" t="s">
        <v>250</v>
      </c>
      <c r="AE32" s="660"/>
      <c r="AF32" s="660"/>
      <c r="AG32" s="660"/>
      <c r="AH32" s="660"/>
      <c r="AI32" s="660"/>
      <c r="AJ32" s="660"/>
      <c r="AK32" s="660"/>
      <c r="AL32" s="624" t="s">
        <v>241</v>
      </c>
      <c r="AM32" s="625"/>
      <c r="AN32" s="625"/>
      <c r="AO32" s="661"/>
      <c r="AP32" s="662"/>
      <c r="AQ32" s="663"/>
      <c r="AR32" s="663"/>
      <c r="AS32" s="663"/>
      <c r="AT32" s="696"/>
      <c r="AU32" s="214" t="s">
        <v>322</v>
      </c>
      <c r="AX32" s="618" t="s">
        <v>323</v>
      </c>
      <c r="AY32" s="619"/>
      <c r="AZ32" s="619"/>
      <c r="BA32" s="619"/>
      <c r="BB32" s="619"/>
      <c r="BC32" s="619"/>
      <c r="BD32" s="619"/>
      <c r="BE32" s="619"/>
      <c r="BF32" s="620"/>
      <c r="BG32" s="687">
        <v>99.3</v>
      </c>
      <c r="BH32" s="634"/>
      <c r="BI32" s="634"/>
      <c r="BJ32" s="634"/>
      <c r="BK32" s="634"/>
      <c r="BL32" s="634"/>
      <c r="BM32" s="625">
        <v>97.8</v>
      </c>
      <c r="BN32" s="634"/>
      <c r="BO32" s="634"/>
      <c r="BP32" s="634"/>
      <c r="BQ32" s="657"/>
      <c r="BR32" s="687">
        <v>98.9</v>
      </c>
      <c r="BS32" s="634"/>
      <c r="BT32" s="634"/>
      <c r="BU32" s="634"/>
      <c r="BV32" s="634"/>
      <c r="BW32" s="634"/>
      <c r="BX32" s="625">
        <v>97.7</v>
      </c>
      <c r="BY32" s="634"/>
      <c r="BZ32" s="634"/>
      <c r="CA32" s="634"/>
      <c r="CB32" s="657"/>
      <c r="CD32" s="644"/>
      <c r="CE32" s="645"/>
      <c r="CF32" s="618" t="s">
        <v>324</v>
      </c>
      <c r="CG32" s="619"/>
      <c r="CH32" s="619"/>
      <c r="CI32" s="619"/>
      <c r="CJ32" s="619"/>
      <c r="CK32" s="619"/>
      <c r="CL32" s="619"/>
      <c r="CM32" s="619"/>
      <c r="CN32" s="619"/>
      <c r="CO32" s="619"/>
      <c r="CP32" s="619"/>
      <c r="CQ32" s="620"/>
      <c r="CR32" s="621" t="s">
        <v>250</v>
      </c>
      <c r="CS32" s="622"/>
      <c r="CT32" s="622"/>
      <c r="CU32" s="622"/>
      <c r="CV32" s="622"/>
      <c r="CW32" s="622"/>
      <c r="CX32" s="622"/>
      <c r="CY32" s="623"/>
      <c r="CZ32" s="624" t="s">
        <v>241</v>
      </c>
      <c r="DA32" s="636"/>
      <c r="DB32" s="636"/>
      <c r="DC32" s="637"/>
      <c r="DD32" s="627" t="s">
        <v>241</v>
      </c>
      <c r="DE32" s="622"/>
      <c r="DF32" s="622"/>
      <c r="DG32" s="622"/>
      <c r="DH32" s="622"/>
      <c r="DI32" s="622"/>
      <c r="DJ32" s="622"/>
      <c r="DK32" s="623"/>
      <c r="DL32" s="627" t="s">
        <v>250</v>
      </c>
      <c r="DM32" s="622"/>
      <c r="DN32" s="622"/>
      <c r="DO32" s="622"/>
      <c r="DP32" s="622"/>
      <c r="DQ32" s="622"/>
      <c r="DR32" s="622"/>
      <c r="DS32" s="622"/>
      <c r="DT32" s="622"/>
      <c r="DU32" s="622"/>
      <c r="DV32" s="623"/>
      <c r="DW32" s="624" t="s">
        <v>250</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50651</v>
      </c>
      <c r="S33" s="622"/>
      <c r="T33" s="622"/>
      <c r="U33" s="622"/>
      <c r="V33" s="622"/>
      <c r="W33" s="622"/>
      <c r="X33" s="622"/>
      <c r="Y33" s="623"/>
      <c r="Z33" s="659">
        <v>0.6</v>
      </c>
      <c r="AA33" s="659"/>
      <c r="AB33" s="659"/>
      <c r="AC33" s="659"/>
      <c r="AD33" s="660">
        <v>40198</v>
      </c>
      <c r="AE33" s="660"/>
      <c r="AF33" s="660"/>
      <c r="AG33" s="660"/>
      <c r="AH33" s="660"/>
      <c r="AI33" s="660"/>
      <c r="AJ33" s="660"/>
      <c r="AK33" s="660"/>
      <c r="AL33" s="624">
        <v>1</v>
      </c>
      <c r="AM33" s="625"/>
      <c r="AN33" s="625"/>
      <c r="AO33" s="661"/>
      <c r="AP33" s="664"/>
      <c r="AQ33" s="665"/>
      <c r="AR33" s="665"/>
      <c r="AS33" s="665"/>
      <c r="AT33" s="697"/>
      <c r="AU33" s="219"/>
      <c r="AV33" s="219"/>
      <c r="AW33" s="219"/>
      <c r="AX33" s="602" t="s">
        <v>326</v>
      </c>
      <c r="AY33" s="603"/>
      <c r="AZ33" s="603"/>
      <c r="BA33" s="603"/>
      <c r="BB33" s="603"/>
      <c r="BC33" s="603"/>
      <c r="BD33" s="603"/>
      <c r="BE33" s="603"/>
      <c r="BF33" s="604"/>
      <c r="BG33" s="682">
        <v>98.8</v>
      </c>
      <c r="BH33" s="606"/>
      <c r="BI33" s="606"/>
      <c r="BJ33" s="606"/>
      <c r="BK33" s="606"/>
      <c r="BL33" s="606"/>
      <c r="BM33" s="652">
        <v>95.9</v>
      </c>
      <c r="BN33" s="606"/>
      <c r="BO33" s="606"/>
      <c r="BP33" s="606"/>
      <c r="BQ33" s="669"/>
      <c r="BR33" s="682">
        <v>99.3</v>
      </c>
      <c r="BS33" s="606"/>
      <c r="BT33" s="606"/>
      <c r="BU33" s="606"/>
      <c r="BV33" s="606"/>
      <c r="BW33" s="606"/>
      <c r="BX33" s="652">
        <v>95.9</v>
      </c>
      <c r="BY33" s="606"/>
      <c r="BZ33" s="606"/>
      <c r="CA33" s="606"/>
      <c r="CB33" s="669"/>
      <c r="CD33" s="618" t="s">
        <v>327</v>
      </c>
      <c r="CE33" s="619"/>
      <c r="CF33" s="619"/>
      <c r="CG33" s="619"/>
      <c r="CH33" s="619"/>
      <c r="CI33" s="619"/>
      <c r="CJ33" s="619"/>
      <c r="CK33" s="619"/>
      <c r="CL33" s="619"/>
      <c r="CM33" s="619"/>
      <c r="CN33" s="619"/>
      <c r="CO33" s="619"/>
      <c r="CP33" s="619"/>
      <c r="CQ33" s="620"/>
      <c r="CR33" s="621">
        <v>2825786</v>
      </c>
      <c r="CS33" s="634"/>
      <c r="CT33" s="634"/>
      <c r="CU33" s="634"/>
      <c r="CV33" s="634"/>
      <c r="CW33" s="634"/>
      <c r="CX33" s="634"/>
      <c r="CY33" s="635"/>
      <c r="CZ33" s="624">
        <v>40.9</v>
      </c>
      <c r="DA33" s="636"/>
      <c r="DB33" s="636"/>
      <c r="DC33" s="637"/>
      <c r="DD33" s="627">
        <v>2041972</v>
      </c>
      <c r="DE33" s="634"/>
      <c r="DF33" s="634"/>
      <c r="DG33" s="634"/>
      <c r="DH33" s="634"/>
      <c r="DI33" s="634"/>
      <c r="DJ33" s="634"/>
      <c r="DK33" s="635"/>
      <c r="DL33" s="627">
        <v>1536262</v>
      </c>
      <c r="DM33" s="634"/>
      <c r="DN33" s="634"/>
      <c r="DO33" s="634"/>
      <c r="DP33" s="634"/>
      <c r="DQ33" s="634"/>
      <c r="DR33" s="634"/>
      <c r="DS33" s="634"/>
      <c r="DT33" s="634"/>
      <c r="DU33" s="634"/>
      <c r="DV33" s="635"/>
      <c r="DW33" s="624">
        <v>38.799999999999997</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18981</v>
      </c>
      <c r="S34" s="622"/>
      <c r="T34" s="622"/>
      <c r="U34" s="622"/>
      <c r="V34" s="622"/>
      <c r="W34" s="622"/>
      <c r="X34" s="622"/>
      <c r="Y34" s="623"/>
      <c r="Z34" s="659">
        <v>0.2</v>
      </c>
      <c r="AA34" s="659"/>
      <c r="AB34" s="659"/>
      <c r="AC34" s="659"/>
      <c r="AD34" s="660" t="s">
        <v>250</v>
      </c>
      <c r="AE34" s="660"/>
      <c r="AF34" s="660"/>
      <c r="AG34" s="660"/>
      <c r="AH34" s="660"/>
      <c r="AI34" s="660"/>
      <c r="AJ34" s="660"/>
      <c r="AK34" s="660"/>
      <c r="AL34" s="624" t="s">
        <v>241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1132811</v>
      </c>
      <c r="CS34" s="622"/>
      <c r="CT34" s="622"/>
      <c r="CU34" s="622"/>
      <c r="CV34" s="622"/>
      <c r="CW34" s="622"/>
      <c r="CX34" s="622"/>
      <c r="CY34" s="623"/>
      <c r="CZ34" s="624">
        <v>16.399999999999999</v>
      </c>
      <c r="DA34" s="636"/>
      <c r="DB34" s="636"/>
      <c r="DC34" s="637"/>
      <c r="DD34" s="627">
        <v>733574</v>
      </c>
      <c r="DE34" s="622"/>
      <c r="DF34" s="622"/>
      <c r="DG34" s="622"/>
      <c r="DH34" s="622"/>
      <c r="DI34" s="622"/>
      <c r="DJ34" s="622"/>
      <c r="DK34" s="623"/>
      <c r="DL34" s="627">
        <v>660064</v>
      </c>
      <c r="DM34" s="622"/>
      <c r="DN34" s="622"/>
      <c r="DO34" s="622"/>
      <c r="DP34" s="622"/>
      <c r="DQ34" s="622"/>
      <c r="DR34" s="622"/>
      <c r="DS34" s="622"/>
      <c r="DT34" s="622"/>
      <c r="DU34" s="622"/>
      <c r="DV34" s="623"/>
      <c r="DW34" s="624">
        <v>16.7</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531670</v>
      </c>
      <c r="S35" s="622"/>
      <c r="T35" s="622"/>
      <c r="U35" s="622"/>
      <c r="V35" s="622"/>
      <c r="W35" s="622"/>
      <c r="X35" s="622"/>
      <c r="Y35" s="623"/>
      <c r="Z35" s="659">
        <v>6.7</v>
      </c>
      <c r="AA35" s="659"/>
      <c r="AB35" s="659"/>
      <c r="AC35" s="659"/>
      <c r="AD35" s="660" t="s">
        <v>250</v>
      </c>
      <c r="AE35" s="660"/>
      <c r="AF35" s="660"/>
      <c r="AG35" s="660"/>
      <c r="AH35" s="660"/>
      <c r="AI35" s="660"/>
      <c r="AJ35" s="660"/>
      <c r="AK35" s="660"/>
      <c r="AL35" s="624" t="s">
        <v>250</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15274</v>
      </c>
      <c r="CS35" s="634"/>
      <c r="CT35" s="634"/>
      <c r="CU35" s="634"/>
      <c r="CV35" s="634"/>
      <c r="CW35" s="634"/>
      <c r="CX35" s="634"/>
      <c r="CY35" s="635"/>
      <c r="CZ35" s="624">
        <v>0.2</v>
      </c>
      <c r="DA35" s="636"/>
      <c r="DB35" s="636"/>
      <c r="DC35" s="637"/>
      <c r="DD35" s="627">
        <v>15274</v>
      </c>
      <c r="DE35" s="634"/>
      <c r="DF35" s="634"/>
      <c r="DG35" s="634"/>
      <c r="DH35" s="634"/>
      <c r="DI35" s="634"/>
      <c r="DJ35" s="634"/>
      <c r="DK35" s="635"/>
      <c r="DL35" s="627">
        <v>15274</v>
      </c>
      <c r="DM35" s="634"/>
      <c r="DN35" s="634"/>
      <c r="DO35" s="634"/>
      <c r="DP35" s="634"/>
      <c r="DQ35" s="634"/>
      <c r="DR35" s="634"/>
      <c r="DS35" s="634"/>
      <c r="DT35" s="634"/>
      <c r="DU35" s="634"/>
      <c r="DV35" s="635"/>
      <c r="DW35" s="624">
        <v>0.4</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785112</v>
      </c>
      <c r="S36" s="622"/>
      <c r="T36" s="622"/>
      <c r="U36" s="622"/>
      <c r="V36" s="622"/>
      <c r="W36" s="622"/>
      <c r="X36" s="622"/>
      <c r="Y36" s="623"/>
      <c r="Z36" s="659">
        <v>10</v>
      </c>
      <c r="AA36" s="659"/>
      <c r="AB36" s="659"/>
      <c r="AC36" s="659"/>
      <c r="AD36" s="660" t="s">
        <v>250</v>
      </c>
      <c r="AE36" s="660"/>
      <c r="AF36" s="660"/>
      <c r="AG36" s="660"/>
      <c r="AH36" s="660"/>
      <c r="AI36" s="660"/>
      <c r="AJ36" s="660"/>
      <c r="AK36" s="660"/>
      <c r="AL36" s="624" t="s">
        <v>241</v>
      </c>
      <c r="AM36" s="625"/>
      <c r="AN36" s="625"/>
      <c r="AO36" s="661"/>
      <c r="AP36" s="222"/>
      <c r="AQ36" s="670" t="s">
        <v>335</v>
      </c>
      <c r="AR36" s="671"/>
      <c r="AS36" s="671"/>
      <c r="AT36" s="671"/>
      <c r="AU36" s="671"/>
      <c r="AV36" s="671"/>
      <c r="AW36" s="671"/>
      <c r="AX36" s="671"/>
      <c r="AY36" s="672"/>
      <c r="AZ36" s="676">
        <v>804907</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50724</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876672</v>
      </c>
      <c r="CS36" s="622"/>
      <c r="CT36" s="622"/>
      <c r="CU36" s="622"/>
      <c r="CV36" s="622"/>
      <c r="CW36" s="622"/>
      <c r="CX36" s="622"/>
      <c r="CY36" s="623"/>
      <c r="CZ36" s="624">
        <v>12.7</v>
      </c>
      <c r="DA36" s="636"/>
      <c r="DB36" s="636"/>
      <c r="DC36" s="637"/>
      <c r="DD36" s="627">
        <v>649621</v>
      </c>
      <c r="DE36" s="622"/>
      <c r="DF36" s="622"/>
      <c r="DG36" s="622"/>
      <c r="DH36" s="622"/>
      <c r="DI36" s="622"/>
      <c r="DJ36" s="622"/>
      <c r="DK36" s="623"/>
      <c r="DL36" s="627">
        <v>445793</v>
      </c>
      <c r="DM36" s="622"/>
      <c r="DN36" s="622"/>
      <c r="DO36" s="622"/>
      <c r="DP36" s="622"/>
      <c r="DQ36" s="622"/>
      <c r="DR36" s="622"/>
      <c r="DS36" s="622"/>
      <c r="DT36" s="622"/>
      <c r="DU36" s="622"/>
      <c r="DV36" s="623"/>
      <c r="DW36" s="624">
        <v>11.3</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180274</v>
      </c>
      <c r="S37" s="622"/>
      <c r="T37" s="622"/>
      <c r="U37" s="622"/>
      <c r="V37" s="622"/>
      <c r="W37" s="622"/>
      <c r="X37" s="622"/>
      <c r="Y37" s="623"/>
      <c r="Z37" s="659">
        <v>2.2999999999999998</v>
      </c>
      <c r="AA37" s="659"/>
      <c r="AB37" s="659"/>
      <c r="AC37" s="659"/>
      <c r="AD37" s="660">
        <v>18</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321426</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46336</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318160</v>
      </c>
      <c r="CS37" s="634"/>
      <c r="CT37" s="634"/>
      <c r="CU37" s="634"/>
      <c r="CV37" s="634"/>
      <c r="CW37" s="634"/>
      <c r="CX37" s="634"/>
      <c r="CY37" s="635"/>
      <c r="CZ37" s="624">
        <v>4.5999999999999996</v>
      </c>
      <c r="DA37" s="636"/>
      <c r="DB37" s="636"/>
      <c r="DC37" s="637"/>
      <c r="DD37" s="627">
        <v>318160</v>
      </c>
      <c r="DE37" s="634"/>
      <c r="DF37" s="634"/>
      <c r="DG37" s="634"/>
      <c r="DH37" s="634"/>
      <c r="DI37" s="634"/>
      <c r="DJ37" s="634"/>
      <c r="DK37" s="635"/>
      <c r="DL37" s="627">
        <v>318160</v>
      </c>
      <c r="DM37" s="634"/>
      <c r="DN37" s="634"/>
      <c r="DO37" s="634"/>
      <c r="DP37" s="634"/>
      <c r="DQ37" s="634"/>
      <c r="DR37" s="634"/>
      <c r="DS37" s="634"/>
      <c r="DT37" s="634"/>
      <c r="DU37" s="634"/>
      <c r="DV37" s="635"/>
      <c r="DW37" s="624">
        <v>8</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658500</v>
      </c>
      <c r="S38" s="622"/>
      <c r="T38" s="622"/>
      <c r="U38" s="622"/>
      <c r="V38" s="622"/>
      <c r="W38" s="622"/>
      <c r="X38" s="622"/>
      <c r="Y38" s="623"/>
      <c r="Z38" s="659">
        <v>8.4</v>
      </c>
      <c r="AA38" s="659"/>
      <c r="AB38" s="659"/>
      <c r="AC38" s="659"/>
      <c r="AD38" s="660" t="s">
        <v>250</v>
      </c>
      <c r="AE38" s="660"/>
      <c r="AF38" s="660"/>
      <c r="AG38" s="660"/>
      <c r="AH38" s="660"/>
      <c r="AI38" s="660"/>
      <c r="AJ38" s="660"/>
      <c r="AK38" s="660"/>
      <c r="AL38" s="624" t="s">
        <v>250</v>
      </c>
      <c r="AM38" s="625"/>
      <c r="AN38" s="625"/>
      <c r="AO38" s="661"/>
      <c r="AQ38" s="654" t="s">
        <v>343</v>
      </c>
      <c r="AR38" s="655"/>
      <c r="AS38" s="655"/>
      <c r="AT38" s="655"/>
      <c r="AU38" s="655"/>
      <c r="AV38" s="655"/>
      <c r="AW38" s="655"/>
      <c r="AX38" s="655"/>
      <c r="AY38" s="656"/>
      <c r="AZ38" s="621" t="s">
        <v>241</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1599</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483481</v>
      </c>
      <c r="CS38" s="622"/>
      <c r="CT38" s="622"/>
      <c r="CU38" s="622"/>
      <c r="CV38" s="622"/>
      <c r="CW38" s="622"/>
      <c r="CX38" s="622"/>
      <c r="CY38" s="623"/>
      <c r="CZ38" s="624">
        <v>7</v>
      </c>
      <c r="DA38" s="636"/>
      <c r="DB38" s="636"/>
      <c r="DC38" s="637"/>
      <c r="DD38" s="627">
        <v>393870</v>
      </c>
      <c r="DE38" s="622"/>
      <c r="DF38" s="622"/>
      <c r="DG38" s="622"/>
      <c r="DH38" s="622"/>
      <c r="DI38" s="622"/>
      <c r="DJ38" s="622"/>
      <c r="DK38" s="623"/>
      <c r="DL38" s="627">
        <v>391636</v>
      </c>
      <c r="DM38" s="622"/>
      <c r="DN38" s="622"/>
      <c r="DO38" s="622"/>
      <c r="DP38" s="622"/>
      <c r="DQ38" s="622"/>
      <c r="DR38" s="622"/>
      <c r="DS38" s="622"/>
      <c r="DT38" s="622"/>
      <c r="DU38" s="622"/>
      <c r="DV38" s="623"/>
      <c r="DW38" s="624">
        <v>9.9</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250</v>
      </c>
      <c r="S39" s="622"/>
      <c r="T39" s="622"/>
      <c r="U39" s="622"/>
      <c r="V39" s="622"/>
      <c r="W39" s="622"/>
      <c r="X39" s="622"/>
      <c r="Y39" s="623"/>
      <c r="Z39" s="659" t="s">
        <v>241</v>
      </c>
      <c r="AA39" s="659"/>
      <c r="AB39" s="659"/>
      <c r="AC39" s="659"/>
      <c r="AD39" s="660" t="s">
        <v>241</v>
      </c>
      <c r="AE39" s="660"/>
      <c r="AF39" s="660"/>
      <c r="AG39" s="660"/>
      <c r="AH39" s="660"/>
      <c r="AI39" s="660"/>
      <c r="AJ39" s="660"/>
      <c r="AK39" s="660"/>
      <c r="AL39" s="624" t="s">
        <v>250</v>
      </c>
      <c r="AM39" s="625"/>
      <c r="AN39" s="625"/>
      <c r="AO39" s="661"/>
      <c r="AQ39" s="654" t="s">
        <v>347</v>
      </c>
      <c r="AR39" s="655"/>
      <c r="AS39" s="655"/>
      <c r="AT39" s="655"/>
      <c r="AU39" s="655"/>
      <c r="AV39" s="655"/>
      <c r="AW39" s="655"/>
      <c r="AX39" s="655"/>
      <c r="AY39" s="656"/>
      <c r="AZ39" s="621" t="s">
        <v>241</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2645</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17141</v>
      </c>
      <c r="CS39" s="634"/>
      <c r="CT39" s="634"/>
      <c r="CU39" s="634"/>
      <c r="CV39" s="634"/>
      <c r="CW39" s="634"/>
      <c r="CX39" s="634"/>
      <c r="CY39" s="635"/>
      <c r="CZ39" s="624">
        <v>0.2</v>
      </c>
      <c r="DA39" s="636"/>
      <c r="DB39" s="636"/>
      <c r="DC39" s="637"/>
      <c r="DD39" s="627">
        <v>14384</v>
      </c>
      <c r="DE39" s="634"/>
      <c r="DF39" s="634"/>
      <c r="DG39" s="634"/>
      <c r="DH39" s="634"/>
      <c r="DI39" s="634"/>
      <c r="DJ39" s="634"/>
      <c r="DK39" s="635"/>
      <c r="DL39" s="627" t="s">
        <v>241</v>
      </c>
      <c r="DM39" s="634"/>
      <c r="DN39" s="634"/>
      <c r="DO39" s="634"/>
      <c r="DP39" s="634"/>
      <c r="DQ39" s="634"/>
      <c r="DR39" s="634"/>
      <c r="DS39" s="634"/>
      <c r="DT39" s="634"/>
      <c r="DU39" s="634"/>
      <c r="DV39" s="635"/>
      <c r="DW39" s="624" t="s">
        <v>241</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56900</v>
      </c>
      <c r="S40" s="622"/>
      <c r="T40" s="622"/>
      <c r="U40" s="622"/>
      <c r="V40" s="622"/>
      <c r="W40" s="622"/>
      <c r="X40" s="622"/>
      <c r="Y40" s="623"/>
      <c r="Z40" s="659">
        <v>0.7</v>
      </c>
      <c r="AA40" s="659"/>
      <c r="AB40" s="659"/>
      <c r="AC40" s="659"/>
      <c r="AD40" s="660" t="s">
        <v>250</v>
      </c>
      <c r="AE40" s="660"/>
      <c r="AF40" s="660"/>
      <c r="AG40" s="660"/>
      <c r="AH40" s="660"/>
      <c r="AI40" s="660"/>
      <c r="AJ40" s="660"/>
      <c r="AK40" s="660"/>
      <c r="AL40" s="624" t="s">
        <v>241</v>
      </c>
      <c r="AM40" s="625"/>
      <c r="AN40" s="625"/>
      <c r="AO40" s="661"/>
      <c r="AQ40" s="654" t="s">
        <v>351</v>
      </c>
      <c r="AR40" s="655"/>
      <c r="AS40" s="655"/>
      <c r="AT40" s="655"/>
      <c r="AU40" s="655"/>
      <c r="AV40" s="655"/>
      <c r="AW40" s="655"/>
      <c r="AX40" s="655"/>
      <c r="AY40" s="656"/>
      <c r="AZ40" s="621" t="s">
        <v>250</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104</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300407</v>
      </c>
      <c r="CS40" s="622"/>
      <c r="CT40" s="622"/>
      <c r="CU40" s="622"/>
      <c r="CV40" s="622"/>
      <c r="CW40" s="622"/>
      <c r="CX40" s="622"/>
      <c r="CY40" s="623"/>
      <c r="CZ40" s="624">
        <v>4.4000000000000004</v>
      </c>
      <c r="DA40" s="636"/>
      <c r="DB40" s="636"/>
      <c r="DC40" s="637"/>
      <c r="DD40" s="627">
        <v>235249</v>
      </c>
      <c r="DE40" s="622"/>
      <c r="DF40" s="622"/>
      <c r="DG40" s="622"/>
      <c r="DH40" s="622"/>
      <c r="DI40" s="622"/>
      <c r="DJ40" s="622"/>
      <c r="DK40" s="623"/>
      <c r="DL40" s="627">
        <v>23495</v>
      </c>
      <c r="DM40" s="622"/>
      <c r="DN40" s="622"/>
      <c r="DO40" s="622"/>
      <c r="DP40" s="622"/>
      <c r="DQ40" s="622"/>
      <c r="DR40" s="622"/>
      <c r="DS40" s="622"/>
      <c r="DT40" s="622"/>
      <c r="DU40" s="622"/>
      <c r="DV40" s="623"/>
      <c r="DW40" s="624">
        <v>0.6</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7881456</v>
      </c>
      <c r="S41" s="646"/>
      <c r="T41" s="646"/>
      <c r="U41" s="646"/>
      <c r="V41" s="646"/>
      <c r="W41" s="646"/>
      <c r="X41" s="646"/>
      <c r="Y41" s="649"/>
      <c r="Z41" s="650">
        <v>100</v>
      </c>
      <c r="AA41" s="650"/>
      <c r="AB41" s="650"/>
      <c r="AC41" s="650"/>
      <c r="AD41" s="651">
        <v>3900511</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97089</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241</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250</v>
      </c>
      <c r="CS41" s="634"/>
      <c r="CT41" s="634"/>
      <c r="CU41" s="634"/>
      <c r="CV41" s="634"/>
      <c r="CW41" s="634"/>
      <c r="CX41" s="634"/>
      <c r="CY41" s="635"/>
      <c r="CZ41" s="624" t="s">
        <v>250</v>
      </c>
      <c r="DA41" s="636"/>
      <c r="DB41" s="636"/>
      <c r="DC41" s="637"/>
      <c r="DD41" s="627" t="s">
        <v>241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386392</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363</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1881970</v>
      </c>
      <c r="CS42" s="634"/>
      <c r="CT42" s="634"/>
      <c r="CU42" s="634"/>
      <c r="CV42" s="634"/>
      <c r="CW42" s="634"/>
      <c r="CX42" s="634"/>
      <c r="CY42" s="635"/>
      <c r="CZ42" s="624">
        <v>27.3</v>
      </c>
      <c r="DA42" s="636"/>
      <c r="DB42" s="636"/>
      <c r="DC42" s="637"/>
      <c r="DD42" s="627">
        <v>503017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54814</v>
      </c>
      <c r="CS43" s="634"/>
      <c r="CT43" s="634"/>
      <c r="CU43" s="634"/>
      <c r="CV43" s="634"/>
      <c r="CW43" s="634"/>
      <c r="CX43" s="634"/>
      <c r="CY43" s="635"/>
      <c r="CZ43" s="624">
        <v>0.8</v>
      </c>
      <c r="DA43" s="636"/>
      <c r="DB43" s="636"/>
      <c r="DC43" s="637"/>
      <c r="DD43" s="627">
        <v>54814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365</v>
      </c>
      <c r="CG44" s="619"/>
      <c r="CH44" s="619"/>
      <c r="CI44" s="619"/>
      <c r="CJ44" s="619"/>
      <c r="CK44" s="619"/>
      <c r="CL44" s="619"/>
      <c r="CM44" s="619"/>
      <c r="CN44" s="619"/>
      <c r="CO44" s="619"/>
      <c r="CP44" s="619"/>
      <c r="CQ44" s="620"/>
      <c r="CR44" s="621">
        <v>1881970</v>
      </c>
      <c r="CS44" s="622"/>
      <c r="CT44" s="622"/>
      <c r="CU44" s="622"/>
      <c r="CV44" s="622"/>
      <c r="CW44" s="622"/>
      <c r="CX44" s="622"/>
      <c r="CY44" s="623"/>
      <c r="CZ44" s="624">
        <v>27.3</v>
      </c>
      <c r="DA44" s="625"/>
      <c r="DB44" s="625"/>
      <c r="DC44" s="626"/>
      <c r="DD44" s="627">
        <v>503017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243499</v>
      </c>
      <c r="CS45" s="634"/>
      <c r="CT45" s="634"/>
      <c r="CU45" s="634"/>
      <c r="CV45" s="634"/>
      <c r="CW45" s="634"/>
      <c r="CX45" s="634"/>
      <c r="CY45" s="635"/>
      <c r="CZ45" s="624">
        <v>3.5</v>
      </c>
      <c r="DA45" s="636"/>
      <c r="DB45" s="636"/>
      <c r="DC45" s="637"/>
      <c r="DD45" s="627">
        <v>63839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1598755</v>
      </c>
      <c r="CS46" s="622"/>
      <c r="CT46" s="622"/>
      <c r="CU46" s="622"/>
      <c r="CV46" s="622"/>
      <c r="CW46" s="622"/>
      <c r="CX46" s="622"/>
      <c r="CY46" s="623"/>
      <c r="CZ46" s="624">
        <v>23.2</v>
      </c>
      <c r="DA46" s="625"/>
      <c r="DB46" s="625"/>
      <c r="DC46" s="626"/>
      <c r="DD46" s="627">
        <v>399462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t="s">
        <v>241</v>
      </c>
      <c r="CS47" s="634"/>
      <c r="CT47" s="634"/>
      <c r="CU47" s="634"/>
      <c r="CV47" s="634"/>
      <c r="CW47" s="634"/>
      <c r="CX47" s="634"/>
      <c r="CY47" s="635"/>
      <c r="CZ47" s="624" t="s">
        <v>250</v>
      </c>
      <c r="DA47" s="636"/>
      <c r="DB47" s="636"/>
      <c r="DC47" s="637"/>
      <c r="DD47" s="627" t="s">
        <v>250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370</v>
      </c>
      <c r="CG48" s="619"/>
      <c r="CH48" s="619"/>
      <c r="CI48" s="619"/>
      <c r="CJ48" s="619"/>
      <c r="CK48" s="619"/>
      <c r="CL48" s="619"/>
      <c r="CM48" s="619"/>
      <c r="CN48" s="619"/>
      <c r="CO48" s="619"/>
      <c r="CP48" s="619"/>
      <c r="CQ48" s="620"/>
      <c r="CR48" s="621" t="s">
        <v>250</v>
      </c>
      <c r="CS48" s="622"/>
      <c r="CT48" s="622"/>
      <c r="CU48" s="622"/>
      <c r="CV48" s="622"/>
      <c r="CW48" s="622"/>
      <c r="CX48" s="622"/>
      <c r="CY48" s="623"/>
      <c r="CZ48" s="624" t="s">
        <v>241</v>
      </c>
      <c r="DA48" s="625"/>
      <c r="DB48" s="625"/>
      <c r="DC48" s="626"/>
      <c r="DD48" s="627" t="s">
        <v>241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6901629</v>
      </c>
      <c r="CS49" s="606"/>
      <c r="CT49" s="606"/>
      <c r="CU49" s="606"/>
      <c r="CV49" s="606"/>
      <c r="CW49" s="606"/>
      <c r="CX49" s="606"/>
      <c r="CY49" s="607"/>
      <c r="CZ49" s="608">
        <v>100</v>
      </c>
      <c r="DA49" s="609"/>
      <c r="DB49" s="609"/>
      <c r="DC49" s="610"/>
      <c r="DD49" s="611">
        <v>4149562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z2nWBWlEIBaIngocOa17QhIZaYvysuV5SZ/5j2MCR+xyycUGkvm26blUSx7CwsDa9MkCoAJhz963pAV6c8WNA==" saltValue="SZcGBxITwGtaLk0fh/shQ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8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5" zoomScale="70" zoomScaleNormal="25" zoomScaleSheetLayoutView="70" workbookViewId="0">
      <selection activeCell="AU74" sqref="AU74:AY74"/>
    </sheetView>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394</v>
      </c>
      <c r="C7" s="1048"/>
      <c r="D7" s="1048"/>
      <c r="E7" s="1048"/>
      <c r="F7" s="1048"/>
      <c r="G7" s="1048"/>
      <c r="H7" s="1048"/>
      <c r="I7" s="1048"/>
      <c r="J7" s="1048"/>
      <c r="K7" s="1048"/>
      <c r="L7" s="1048"/>
      <c r="M7" s="1048"/>
      <c r="N7" s="1048"/>
      <c r="O7" s="1048"/>
      <c r="P7" s="1049"/>
      <c r="Q7" s="1102">
        <v>7882</v>
      </c>
      <c r="R7" s="1103"/>
      <c r="S7" s="1103"/>
      <c r="T7" s="1103"/>
      <c r="U7" s="1103"/>
      <c r="V7" s="1103">
        <v>6902</v>
      </c>
      <c r="W7" s="1103"/>
      <c r="X7" s="1103"/>
      <c r="Y7" s="1103"/>
      <c r="Z7" s="1103"/>
      <c r="AA7" s="1103">
        <v>980</v>
      </c>
      <c r="AB7" s="1103"/>
      <c r="AC7" s="1103"/>
      <c r="AD7" s="1103"/>
      <c r="AE7" s="1104"/>
      <c r="AF7" s="1105">
        <v>334</v>
      </c>
      <c r="AG7" s="1106"/>
      <c r="AH7" s="1106"/>
      <c r="AI7" s="1106"/>
      <c r="AJ7" s="1107"/>
      <c r="AK7" s="1108">
        <v>532</v>
      </c>
      <c r="AL7" s="1109"/>
      <c r="AM7" s="1109"/>
      <c r="AN7" s="1109"/>
      <c r="AO7" s="1109"/>
      <c r="AP7" s="1109">
        <v>4614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v>7882</v>
      </c>
      <c r="R23" s="1061"/>
      <c r="S23" s="1061"/>
      <c r="T23" s="1061"/>
      <c r="U23" s="1061"/>
      <c r="V23" s="1061">
        <v>6902</v>
      </c>
      <c r="W23" s="1061"/>
      <c r="X23" s="1061"/>
      <c r="Y23" s="1061"/>
      <c r="Z23" s="1061"/>
      <c r="AA23" s="1061">
        <v>980</v>
      </c>
      <c r="AB23" s="1061"/>
      <c r="AC23" s="1061"/>
      <c r="AD23" s="1061"/>
      <c r="AE23" s="1068"/>
      <c r="AF23" s="1069">
        <v>334</v>
      </c>
      <c r="AG23" s="1061"/>
      <c r="AH23" s="1061"/>
      <c r="AI23" s="1061"/>
      <c r="AJ23" s="1070"/>
      <c r="AK23" s="1071"/>
      <c r="AL23" s="1072"/>
      <c r="AM23" s="1072"/>
      <c r="AN23" s="1072"/>
      <c r="AO23" s="1072"/>
      <c r="AP23" s="1061">
        <v>4614</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1407</v>
      </c>
      <c r="R28" s="1051"/>
      <c r="S28" s="1051"/>
      <c r="T28" s="1051"/>
      <c r="U28" s="1051"/>
      <c r="V28" s="1051">
        <v>1356</v>
      </c>
      <c r="W28" s="1051"/>
      <c r="X28" s="1051"/>
      <c r="Y28" s="1051"/>
      <c r="Z28" s="1051"/>
      <c r="AA28" s="1051">
        <v>51</v>
      </c>
      <c r="AB28" s="1051"/>
      <c r="AC28" s="1051"/>
      <c r="AD28" s="1051"/>
      <c r="AE28" s="1052"/>
      <c r="AF28" s="1053">
        <v>51</v>
      </c>
      <c r="AG28" s="1051"/>
      <c r="AH28" s="1051"/>
      <c r="AI28" s="1051"/>
      <c r="AJ28" s="1054"/>
      <c r="AK28" s="1042">
        <v>79</v>
      </c>
      <c r="AL28" s="1043"/>
      <c r="AM28" s="1043"/>
      <c r="AN28" s="1043"/>
      <c r="AO28" s="1043"/>
      <c r="AP28" s="1043">
        <v>0</v>
      </c>
      <c r="AQ28" s="1043"/>
      <c r="AR28" s="1043"/>
      <c r="AS28" s="1043"/>
      <c r="AT28" s="1043"/>
      <c r="AU28" s="1043" t="s">
        <v>583</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1544</v>
      </c>
      <c r="R29" s="1039"/>
      <c r="S29" s="1039"/>
      <c r="T29" s="1039"/>
      <c r="U29" s="1039"/>
      <c r="V29" s="1039">
        <v>1372</v>
      </c>
      <c r="W29" s="1039"/>
      <c r="X29" s="1039"/>
      <c r="Y29" s="1039"/>
      <c r="Z29" s="1039"/>
      <c r="AA29" s="1039">
        <v>172</v>
      </c>
      <c r="AB29" s="1039"/>
      <c r="AC29" s="1039"/>
      <c r="AD29" s="1039"/>
      <c r="AE29" s="1040"/>
      <c r="AF29" s="1035">
        <v>172</v>
      </c>
      <c r="AG29" s="1036"/>
      <c r="AH29" s="1036"/>
      <c r="AI29" s="1036"/>
      <c r="AJ29" s="1037"/>
      <c r="AK29" s="980">
        <v>195</v>
      </c>
      <c r="AL29" s="971"/>
      <c r="AM29" s="971"/>
      <c r="AN29" s="971"/>
      <c r="AO29" s="971"/>
      <c r="AP29" s="971">
        <v>0</v>
      </c>
      <c r="AQ29" s="971"/>
      <c r="AR29" s="971"/>
      <c r="AS29" s="971"/>
      <c r="AT29" s="971"/>
      <c r="AU29" s="971" t="s">
        <v>583</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161</v>
      </c>
      <c r="R30" s="1039"/>
      <c r="S30" s="1039"/>
      <c r="T30" s="1039"/>
      <c r="U30" s="1039"/>
      <c r="V30" s="1039">
        <v>159</v>
      </c>
      <c r="W30" s="1039"/>
      <c r="X30" s="1039"/>
      <c r="Y30" s="1039"/>
      <c r="Z30" s="1039"/>
      <c r="AA30" s="1039">
        <v>2</v>
      </c>
      <c r="AB30" s="1039"/>
      <c r="AC30" s="1039"/>
      <c r="AD30" s="1039"/>
      <c r="AE30" s="1040"/>
      <c r="AF30" s="1035">
        <v>2</v>
      </c>
      <c r="AG30" s="1036"/>
      <c r="AH30" s="1036"/>
      <c r="AI30" s="1036"/>
      <c r="AJ30" s="1037"/>
      <c r="AK30" s="980">
        <v>34</v>
      </c>
      <c r="AL30" s="971"/>
      <c r="AM30" s="971"/>
      <c r="AN30" s="971"/>
      <c r="AO30" s="971"/>
      <c r="AP30" s="971">
        <v>0</v>
      </c>
      <c r="AQ30" s="971"/>
      <c r="AR30" s="971"/>
      <c r="AS30" s="971"/>
      <c r="AT30" s="971"/>
      <c r="AU30" s="971" t="s">
        <v>583</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4</v>
      </c>
      <c r="R31" s="1039"/>
      <c r="S31" s="1039"/>
      <c r="T31" s="1039"/>
      <c r="U31" s="1039"/>
      <c r="V31" s="1039">
        <v>4</v>
      </c>
      <c r="W31" s="1039"/>
      <c r="X31" s="1039"/>
      <c r="Y31" s="1039"/>
      <c r="Z31" s="1039"/>
      <c r="AA31" s="1039">
        <v>0</v>
      </c>
      <c r="AB31" s="1039"/>
      <c r="AC31" s="1039"/>
      <c r="AD31" s="1039"/>
      <c r="AE31" s="1040"/>
      <c r="AF31" s="1035">
        <v>0</v>
      </c>
      <c r="AG31" s="1036"/>
      <c r="AH31" s="1036"/>
      <c r="AI31" s="1036"/>
      <c r="AJ31" s="1037"/>
      <c r="AK31" s="980">
        <v>0</v>
      </c>
      <c r="AL31" s="971"/>
      <c r="AM31" s="971"/>
      <c r="AN31" s="971"/>
      <c r="AO31" s="971"/>
      <c r="AP31" s="971">
        <v>0</v>
      </c>
      <c r="AQ31" s="971"/>
      <c r="AR31" s="971"/>
      <c r="AS31" s="971"/>
      <c r="AT31" s="971"/>
      <c r="AU31" s="971" t="s">
        <v>583</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327</v>
      </c>
      <c r="R32" s="1039"/>
      <c r="S32" s="1039"/>
      <c r="T32" s="1039"/>
      <c r="U32" s="1039"/>
      <c r="V32" s="1039">
        <v>314</v>
      </c>
      <c r="W32" s="1039"/>
      <c r="X32" s="1039"/>
      <c r="Y32" s="1039"/>
      <c r="Z32" s="1039"/>
      <c r="AA32" s="1039">
        <v>13</v>
      </c>
      <c r="AB32" s="1039"/>
      <c r="AC32" s="1039"/>
      <c r="AD32" s="1039"/>
      <c r="AE32" s="1040"/>
      <c r="AF32" s="1035">
        <v>292</v>
      </c>
      <c r="AG32" s="1036"/>
      <c r="AH32" s="1036"/>
      <c r="AI32" s="1036"/>
      <c r="AJ32" s="1037"/>
      <c r="AK32" s="980">
        <v>77</v>
      </c>
      <c r="AL32" s="971"/>
      <c r="AM32" s="971"/>
      <c r="AN32" s="971"/>
      <c r="AO32" s="971"/>
      <c r="AP32" s="971">
        <v>1456</v>
      </c>
      <c r="AQ32" s="971"/>
      <c r="AR32" s="971"/>
      <c r="AS32" s="971"/>
      <c r="AT32" s="971"/>
      <c r="AU32" s="971">
        <v>433</v>
      </c>
      <c r="AV32" s="971"/>
      <c r="AW32" s="971"/>
      <c r="AX32" s="971"/>
      <c r="AY32" s="971"/>
      <c r="AZ32" s="1041"/>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517</v>
      </c>
      <c r="AG63" s="959"/>
      <c r="AH63" s="959"/>
      <c r="AI63" s="959"/>
      <c r="AJ63" s="1022"/>
      <c r="AK63" s="1023"/>
      <c r="AL63" s="963"/>
      <c r="AM63" s="963"/>
      <c r="AN63" s="963"/>
      <c r="AO63" s="963"/>
      <c r="AP63" s="959">
        <v>1456</v>
      </c>
      <c r="AQ63" s="959"/>
      <c r="AR63" s="959"/>
      <c r="AS63" s="959"/>
      <c r="AT63" s="959"/>
      <c r="AU63" s="959">
        <v>433</v>
      </c>
      <c r="AV63" s="959"/>
      <c r="AW63" s="959"/>
      <c r="AX63" s="959"/>
      <c r="AY63" s="959"/>
      <c r="AZ63" s="1017"/>
      <c r="BA63" s="1017"/>
      <c r="BB63" s="1017"/>
      <c r="BC63" s="1017"/>
      <c r="BD63" s="1017"/>
      <c r="BE63" s="960"/>
      <c r="BF63" s="960"/>
      <c r="BG63" s="960"/>
      <c r="BH63" s="960"/>
      <c r="BI63" s="961"/>
      <c r="BJ63" s="1018" t="s">
        <v>241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403</v>
      </c>
      <c r="AB66" s="1002"/>
      <c r="AC66" s="1002"/>
      <c r="AD66" s="1002"/>
      <c r="AE66" s="1003"/>
      <c r="AF66" s="1007" t="s">
        <v>404</v>
      </c>
      <c r="AG66" s="1008"/>
      <c r="AH66" s="1008"/>
      <c r="AI66" s="1008"/>
      <c r="AJ66" s="1009"/>
      <c r="AK66" s="1001" t="s">
        <v>405</v>
      </c>
      <c r="AL66" s="996"/>
      <c r="AM66" s="996"/>
      <c r="AN66" s="996"/>
      <c r="AO66" s="997"/>
      <c r="AP66" s="1001" t="s">
        <v>406</v>
      </c>
      <c r="AQ66" s="1002"/>
      <c r="AR66" s="1002"/>
      <c r="AS66" s="1002"/>
      <c r="AT66" s="1003"/>
      <c r="AU66" s="1001" t="s">
        <v>421</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584</v>
      </c>
      <c r="C68" s="986"/>
      <c r="D68" s="986"/>
      <c r="E68" s="986"/>
      <c r="F68" s="986"/>
      <c r="G68" s="986"/>
      <c r="H68" s="986"/>
      <c r="I68" s="986"/>
      <c r="J68" s="986"/>
      <c r="K68" s="986"/>
      <c r="L68" s="986"/>
      <c r="M68" s="986"/>
      <c r="N68" s="986"/>
      <c r="O68" s="986"/>
      <c r="P68" s="987"/>
      <c r="Q68" s="988">
        <v>3587</v>
      </c>
      <c r="R68" s="982"/>
      <c r="S68" s="982"/>
      <c r="T68" s="982"/>
      <c r="U68" s="982"/>
      <c r="V68" s="982">
        <v>3455</v>
      </c>
      <c r="W68" s="982"/>
      <c r="X68" s="982"/>
      <c r="Y68" s="982"/>
      <c r="Z68" s="982"/>
      <c r="AA68" s="982">
        <v>132</v>
      </c>
      <c r="AB68" s="982"/>
      <c r="AC68" s="982"/>
      <c r="AD68" s="982"/>
      <c r="AE68" s="982"/>
      <c r="AF68" s="982">
        <v>127</v>
      </c>
      <c r="AG68" s="982"/>
      <c r="AH68" s="982"/>
      <c r="AI68" s="982"/>
      <c r="AJ68" s="982"/>
      <c r="AK68" s="982">
        <v>206</v>
      </c>
      <c r="AL68" s="982"/>
      <c r="AM68" s="982"/>
      <c r="AN68" s="982"/>
      <c r="AO68" s="982"/>
      <c r="AP68" s="982">
        <v>2918</v>
      </c>
      <c r="AQ68" s="982"/>
      <c r="AR68" s="982"/>
      <c r="AS68" s="982"/>
      <c r="AT68" s="982"/>
      <c r="AU68" s="982">
        <v>296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585</v>
      </c>
      <c r="C69" s="975"/>
      <c r="D69" s="975"/>
      <c r="E69" s="975"/>
      <c r="F69" s="975"/>
      <c r="G69" s="975"/>
      <c r="H69" s="975"/>
      <c r="I69" s="975"/>
      <c r="J69" s="975"/>
      <c r="K69" s="975"/>
      <c r="L69" s="975"/>
      <c r="M69" s="975"/>
      <c r="N69" s="975"/>
      <c r="O69" s="975"/>
      <c r="P69" s="976"/>
      <c r="Q69" s="977">
        <v>7703</v>
      </c>
      <c r="R69" s="971"/>
      <c r="S69" s="971"/>
      <c r="T69" s="971"/>
      <c r="U69" s="971"/>
      <c r="V69" s="971">
        <v>7520</v>
      </c>
      <c r="W69" s="971"/>
      <c r="X69" s="971"/>
      <c r="Y69" s="971"/>
      <c r="Z69" s="971"/>
      <c r="AA69" s="971">
        <v>182</v>
      </c>
      <c r="AB69" s="971"/>
      <c r="AC69" s="971"/>
      <c r="AD69" s="971"/>
      <c r="AE69" s="971"/>
      <c r="AF69" s="971">
        <v>182</v>
      </c>
      <c r="AG69" s="971"/>
      <c r="AH69" s="971"/>
      <c r="AI69" s="971"/>
      <c r="AJ69" s="971"/>
      <c r="AK69" s="971">
        <v>11</v>
      </c>
      <c r="AL69" s="971"/>
      <c r="AM69" s="971"/>
      <c r="AN69" s="971"/>
      <c r="AO69" s="971"/>
      <c r="AP69" s="971" t="s">
        <v>583</v>
      </c>
      <c r="AQ69" s="971"/>
      <c r="AR69" s="971"/>
      <c r="AS69" s="971"/>
      <c r="AT69" s="971"/>
      <c r="AU69" s="971" t="s">
        <v>583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586</v>
      </c>
      <c r="C70" s="975"/>
      <c r="D70" s="975"/>
      <c r="E70" s="975"/>
      <c r="F70" s="975"/>
      <c r="G70" s="975"/>
      <c r="H70" s="975"/>
      <c r="I70" s="975"/>
      <c r="J70" s="975"/>
      <c r="K70" s="975"/>
      <c r="L70" s="975"/>
      <c r="M70" s="975"/>
      <c r="N70" s="975"/>
      <c r="O70" s="975"/>
      <c r="P70" s="976"/>
      <c r="Q70" s="977">
        <v>25</v>
      </c>
      <c r="R70" s="971"/>
      <c r="S70" s="971"/>
      <c r="T70" s="971"/>
      <c r="U70" s="971"/>
      <c r="V70" s="971">
        <v>20</v>
      </c>
      <c r="W70" s="971"/>
      <c r="X70" s="971"/>
      <c r="Y70" s="971"/>
      <c r="Z70" s="971"/>
      <c r="AA70" s="971">
        <v>5</v>
      </c>
      <c r="AB70" s="971"/>
      <c r="AC70" s="971"/>
      <c r="AD70" s="971"/>
      <c r="AE70" s="971"/>
      <c r="AF70" s="971">
        <v>5</v>
      </c>
      <c r="AG70" s="971"/>
      <c r="AH70" s="971"/>
      <c r="AI70" s="971"/>
      <c r="AJ70" s="971"/>
      <c r="AK70" s="971">
        <v>7</v>
      </c>
      <c r="AL70" s="971"/>
      <c r="AM70" s="971"/>
      <c r="AN70" s="971"/>
      <c r="AO70" s="971"/>
      <c r="AP70" s="971" t="s">
        <v>583</v>
      </c>
      <c r="AQ70" s="971"/>
      <c r="AR70" s="971"/>
      <c r="AS70" s="971"/>
      <c r="AT70" s="971"/>
      <c r="AU70" s="971" t="s">
        <v>583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587</v>
      </c>
      <c r="C71" s="975"/>
      <c r="D71" s="975"/>
      <c r="E71" s="975"/>
      <c r="F71" s="975"/>
      <c r="G71" s="975"/>
      <c r="H71" s="975"/>
      <c r="I71" s="975"/>
      <c r="J71" s="975"/>
      <c r="K71" s="975"/>
      <c r="L71" s="975"/>
      <c r="M71" s="975"/>
      <c r="N71" s="975"/>
      <c r="O71" s="975"/>
      <c r="P71" s="976"/>
      <c r="Q71" s="977">
        <v>181</v>
      </c>
      <c r="R71" s="971"/>
      <c r="S71" s="971"/>
      <c r="T71" s="971"/>
      <c r="U71" s="971"/>
      <c r="V71" s="971">
        <v>172</v>
      </c>
      <c r="W71" s="971"/>
      <c r="X71" s="971"/>
      <c r="Y71" s="971"/>
      <c r="Z71" s="971"/>
      <c r="AA71" s="971">
        <v>9</v>
      </c>
      <c r="AB71" s="971"/>
      <c r="AC71" s="971"/>
      <c r="AD71" s="971"/>
      <c r="AE71" s="971"/>
      <c r="AF71" s="971">
        <v>9</v>
      </c>
      <c r="AG71" s="971"/>
      <c r="AH71" s="971"/>
      <c r="AI71" s="971"/>
      <c r="AJ71" s="971"/>
      <c r="AK71" s="971">
        <v>61</v>
      </c>
      <c r="AL71" s="971"/>
      <c r="AM71" s="971"/>
      <c r="AN71" s="971"/>
      <c r="AO71" s="971"/>
      <c r="AP71" s="971" t="s">
        <v>583</v>
      </c>
      <c r="AQ71" s="971"/>
      <c r="AR71" s="971"/>
      <c r="AS71" s="971"/>
      <c r="AT71" s="971"/>
      <c r="AU71" s="971" t="s">
        <v>583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588</v>
      </c>
      <c r="C72" s="975"/>
      <c r="D72" s="975"/>
      <c r="E72" s="975"/>
      <c r="F72" s="975"/>
      <c r="G72" s="975"/>
      <c r="H72" s="975"/>
      <c r="I72" s="975"/>
      <c r="J72" s="975"/>
      <c r="K72" s="975"/>
      <c r="L72" s="975"/>
      <c r="M72" s="975"/>
      <c r="N72" s="975"/>
      <c r="O72" s="975"/>
      <c r="P72" s="976"/>
      <c r="Q72" s="977">
        <v>230672</v>
      </c>
      <c r="R72" s="971"/>
      <c r="S72" s="971"/>
      <c r="T72" s="971"/>
      <c r="U72" s="971"/>
      <c r="V72" s="971">
        <v>226071</v>
      </c>
      <c r="W72" s="971"/>
      <c r="X72" s="971"/>
      <c r="Y72" s="971"/>
      <c r="Z72" s="971"/>
      <c r="AA72" s="971">
        <v>4601</v>
      </c>
      <c r="AB72" s="971"/>
      <c r="AC72" s="971"/>
      <c r="AD72" s="971"/>
      <c r="AE72" s="971"/>
      <c r="AF72" s="971">
        <v>4601</v>
      </c>
      <c r="AG72" s="971"/>
      <c r="AH72" s="971"/>
      <c r="AI72" s="971"/>
      <c r="AJ72" s="971"/>
      <c r="AK72" s="971">
        <v>2777</v>
      </c>
      <c r="AL72" s="971"/>
      <c r="AM72" s="971"/>
      <c r="AN72" s="971"/>
      <c r="AO72" s="971"/>
      <c r="AP72" s="971" t="s">
        <v>583</v>
      </c>
      <c r="AQ72" s="971"/>
      <c r="AR72" s="971"/>
      <c r="AS72" s="971"/>
      <c r="AT72" s="971"/>
      <c r="AU72" s="971" t="s">
        <v>583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314</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314</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314</v>
      </c>
      <c r="DR109" s="896"/>
      <c r="DS109" s="896"/>
      <c r="DT109" s="896"/>
      <c r="DU109" s="897"/>
      <c r="DV109" s="898" t="s">
        <v>433</v>
      </c>
      <c r="DW109" s="896"/>
      <c r="DX109" s="896"/>
      <c r="DY109" s="896"/>
      <c r="DZ109" s="929"/>
    </row>
    <row r="110" spans="1:131" s="230" customFormat="1" ht="26.25" customHeight="1" x14ac:dyDescent="0.2">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386555</v>
      </c>
      <c r="AB110" s="889"/>
      <c r="AC110" s="889"/>
      <c r="AD110" s="889"/>
      <c r="AE110" s="890"/>
      <c r="AF110" s="891">
        <v>383904</v>
      </c>
      <c r="AG110" s="889"/>
      <c r="AH110" s="889"/>
      <c r="AI110" s="889"/>
      <c r="AJ110" s="890"/>
      <c r="AK110" s="891">
        <v>378093</v>
      </c>
      <c r="AL110" s="889"/>
      <c r="AM110" s="889"/>
      <c r="AN110" s="889"/>
      <c r="AO110" s="890"/>
      <c r="AP110" s="892">
        <v>10.7</v>
      </c>
      <c r="AQ110" s="893"/>
      <c r="AR110" s="893"/>
      <c r="AS110" s="893"/>
      <c r="AT110" s="894"/>
      <c r="AU110" s="930" t="s">
        <v>73</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3796367</v>
      </c>
      <c r="BR110" s="842"/>
      <c r="BS110" s="842"/>
      <c r="BT110" s="842"/>
      <c r="BU110" s="842"/>
      <c r="BV110" s="842">
        <v>4318157</v>
      </c>
      <c r="BW110" s="842"/>
      <c r="BX110" s="842"/>
      <c r="BY110" s="842"/>
      <c r="BZ110" s="842"/>
      <c r="CA110" s="842">
        <v>4613606</v>
      </c>
      <c r="CB110" s="842"/>
      <c r="CC110" s="842"/>
      <c r="CD110" s="842"/>
      <c r="CE110" s="842"/>
      <c r="CF110" s="866">
        <v>130.5</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439</v>
      </c>
      <c r="DH110" s="842"/>
      <c r="DI110" s="842"/>
      <c r="DJ110" s="842"/>
      <c r="DK110" s="842"/>
      <c r="DL110" s="842" t="s">
        <v>241</v>
      </c>
      <c r="DM110" s="842"/>
      <c r="DN110" s="842"/>
      <c r="DO110" s="842"/>
      <c r="DP110" s="842"/>
      <c r="DQ110" s="842" t="s">
        <v>440</v>
      </c>
      <c r="DR110" s="842"/>
      <c r="DS110" s="842"/>
      <c r="DT110" s="842"/>
      <c r="DU110" s="842"/>
      <c r="DV110" s="843" t="s">
        <v>439</v>
      </c>
      <c r="DW110" s="843"/>
      <c r="DX110" s="843"/>
      <c r="DY110" s="843"/>
      <c r="DZ110" s="844"/>
    </row>
    <row r="111" spans="1:131" s="230" customFormat="1" ht="26.25" customHeight="1" x14ac:dyDescent="0.2">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439</v>
      </c>
      <c r="AB111" s="919"/>
      <c r="AC111" s="919"/>
      <c r="AD111" s="919"/>
      <c r="AE111" s="920"/>
      <c r="AF111" s="921" t="s">
        <v>241</v>
      </c>
      <c r="AG111" s="919"/>
      <c r="AH111" s="919"/>
      <c r="AI111" s="919"/>
      <c r="AJ111" s="920"/>
      <c r="AK111" s="921" t="s">
        <v>439</v>
      </c>
      <c r="AL111" s="919"/>
      <c r="AM111" s="919"/>
      <c r="AN111" s="919"/>
      <c r="AO111" s="920"/>
      <c r="AP111" s="922" t="s">
        <v>439</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t="s">
        <v>439</v>
      </c>
      <c r="BR111" s="817"/>
      <c r="BS111" s="817"/>
      <c r="BT111" s="817"/>
      <c r="BU111" s="817"/>
      <c r="BV111" s="817" t="s">
        <v>439</v>
      </c>
      <c r="BW111" s="817"/>
      <c r="BX111" s="817"/>
      <c r="BY111" s="817"/>
      <c r="BZ111" s="817"/>
      <c r="CA111" s="817" t="s">
        <v>241</v>
      </c>
      <c r="CB111" s="817"/>
      <c r="CC111" s="817"/>
      <c r="CD111" s="817"/>
      <c r="CE111" s="817"/>
      <c r="CF111" s="875" t="s">
        <v>241</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439</v>
      </c>
      <c r="DH111" s="817"/>
      <c r="DI111" s="817"/>
      <c r="DJ111" s="817"/>
      <c r="DK111" s="817"/>
      <c r="DL111" s="817" t="s">
        <v>241</v>
      </c>
      <c r="DM111" s="817"/>
      <c r="DN111" s="817"/>
      <c r="DO111" s="817"/>
      <c r="DP111" s="817"/>
      <c r="DQ111" s="817" t="s">
        <v>439</v>
      </c>
      <c r="DR111" s="817"/>
      <c r="DS111" s="817"/>
      <c r="DT111" s="817"/>
      <c r="DU111" s="817"/>
      <c r="DV111" s="794" t="s">
        <v>439</v>
      </c>
      <c r="DW111" s="794"/>
      <c r="DX111" s="794"/>
      <c r="DY111" s="794"/>
      <c r="DZ111" s="795"/>
    </row>
    <row r="112" spans="1:131" s="230"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440</v>
      </c>
      <c r="AB112" s="780"/>
      <c r="AC112" s="780"/>
      <c r="AD112" s="780"/>
      <c r="AE112" s="781"/>
      <c r="AF112" s="782" t="s">
        <v>439</v>
      </c>
      <c r="AG112" s="780"/>
      <c r="AH112" s="780"/>
      <c r="AI112" s="780"/>
      <c r="AJ112" s="781"/>
      <c r="AK112" s="782" t="s">
        <v>439</v>
      </c>
      <c r="AL112" s="780"/>
      <c r="AM112" s="780"/>
      <c r="AN112" s="780"/>
      <c r="AO112" s="781"/>
      <c r="AP112" s="824" t="s">
        <v>440</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512042</v>
      </c>
      <c r="BR112" s="817"/>
      <c r="BS112" s="817"/>
      <c r="BT112" s="817"/>
      <c r="BU112" s="817"/>
      <c r="BV112" s="817">
        <v>449937</v>
      </c>
      <c r="BW112" s="817"/>
      <c r="BX112" s="817"/>
      <c r="BY112" s="817"/>
      <c r="BZ112" s="817"/>
      <c r="CA112" s="817">
        <v>432566</v>
      </c>
      <c r="CB112" s="817"/>
      <c r="CC112" s="817"/>
      <c r="CD112" s="817"/>
      <c r="CE112" s="817"/>
      <c r="CF112" s="875">
        <v>12.2</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439</v>
      </c>
      <c r="DH112" s="817"/>
      <c r="DI112" s="817"/>
      <c r="DJ112" s="817"/>
      <c r="DK112" s="817"/>
      <c r="DL112" s="817" t="s">
        <v>439</v>
      </c>
      <c r="DM112" s="817"/>
      <c r="DN112" s="817"/>
      <c r="DO112" s="817"/>
      <c r="DP112" s="817"/>
      <c r="DQ112" s="817" t="s">
        <v>439</v>
      </c>
      <c r="DR112" s="817"/>
      <c r="DS112" s="817"/>
      <c r="DT112" s="817"/>
      <c r="DU112" s="817"/>
      <c r="DV112" s="794" t="s">
        <v>440</v>
      </c>
      <c r="DW112" s="794"/>
      <c r="DX112" s="794"/>
      <c r="DY112" s="794"/>
      <c r="DZ112" s="795"/>
    </row>
    <row r="113" spans="1:130" s="230" customFormat="1" ht="26.25" customHeight="1" x14ac:dyDescent="0.2">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50029</v>
      </c>
      <c r="AB113" s="919"/>
      <c r="AC113" s="919"/>
      <c r="AD113" s="919"/>
      <c r="AE113" s="920"/>
      <c r="AF113" s="921">
        <v>44851</v>
      </c>
      <c r="AG113" s="919"/>
      <c r="AH113" s="919"/>
      <c r="AI113" s="919"/>
      <c r="AJ113" s="920"/>
      <c r="AK113" s="921">
        <v>57904</v>
      </c>
      <c r="AL113" s="919"/>
      <c r="AM113" s="919"/>
      <c r="AN113" s="919"/>
      <c r="AO113" s="920"/>
      <c r="AP113" s="922">
        <v>1.6</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284788</v>
      </c>
      <c r="BR113" s="817"/>
      <c r="BS113" s="817"/>
      <c r="BT113" s="817"/>
      <c r="BU113" s="817"/>
      <c r="BV113" s="817">
        <v>323387</v>
      </c>
      <c r="BW113" s="817"/>
      <c r="BX113" s="817"/>
      <c r="BY113" s="817"/>
      <c r="BZ113" s="817"/>
      <c r="CA113" s="817">
        <v>296167</v>
      </c>
      <c r="CB113" s="817"/>
      <c r="CC113" s="817"/>
      <c r="CD113" s="817"/>
      <c r="CE113" s="817"/>
      <c r="CF113" s="875">
        <v>8.4</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439</v>
      </c>
      <c r="DH113" s="780"/>
      <c r="DI113" s="780"/>
      <c r="DJ113" s="780"/>
      <c r="DK113" s="781"/>
      <c r="DL113" s="782" t="s">
        <v>440</v>
      </c>
      <c r="DM113" s="780"/>
      <c r="DN113" s="780"/>
      <c r="DO113" s="780"/>
      <c r="DP113" s="781"/>
      <c r="DQ113" s="782" t="s">
        <v>439</v>
      </c>
      <c r="DR113" s="780"/>
      <c r="DS113" s="780"/>
      <c r="DT113" s="780"/>
      <c r="DU113" s="781"/>
      <c r="DV113" s="824" t="s">
        <v>439</v>
      </c>
      <c r="DW113" s="825"/>
      <c r="DX113" s="825"/>
      <c r="DY113" s="825"/>
      <c r="DZ113" s="826"/>
    </row>
    <row r="114" spans="1:130" s="230" customFormat="1" ht="26.25" customHeight="1" x14ac:dyDescent="0.2">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14798</v>
      </c>
      <c r="AB114" s="780"/>
      <c r="AC114" s="780"/>
      <c r="AD114" s="780"/>
      <c r="AE114" s="781"/>
      <c r="AF114" s="782">
        <v>16333</v>
      </c>
      <c r="AG114" s="780"/>
      <c r="AH114" s="780"/>
      <c r="AI114" s="780"/>
      <c r="AJ114" s="781"/>
      <c r="AK114" s="782">
        <v>24012</v>
      </c>
      <c r="AL114" s="780"/>
      <c r="AM114" s="780"/>
      <c r="AN114" s="780"/>
      <c r="AO114" s="781"/>
      <c r="AP114" s="824">
        <v>0.7</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1199215</v>
      </c>
      <c r="BR114" s="817"/>
      <c r="BS114" s="817"/>
      <c r="BT114" s="817"/>
      <c r="BU114" s="817"/>
      <c r="BV114" s="817">
        <v>1162728</v>
      </c>
      <c r="BW114" s="817"/>
      <c r="BX114" s="817"/>
      <c r="BY114" s="817"/>
      <c r="BZ114" s="817"/>
      <c r="CA114" s="817">
        <v>1116239</v>
      </c>
      <c r="CB114" s="817"/>
      <c r="CC114" s="817"/>
      <c r="CD114" s="817"/>
      <c r="CE114" s="817"/>
      <c r="CF114" s="875">
        <v>31.6</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439</v>
      </c>
      <c r="DM114" s="780"/>
      <c r="DN114" s="780"/>
      <c r="DO114" s="780"/>
      <c r="DP114" s="781"/>
      <c r="DQ114" s="782" t="s">
        <v>439</v>
      </c>
      <c r="DR114" s="780"/>
      <c r="DS114" s="780"/>
      <c r="DT114" s="780"/>
      <c r="DU114" s="781"/>
      <c r="DV114" s="824" t="s">
        <v>440</v>
      </c>
      <c r="DW114" s="825"/>
      <c r="DX114" s="825"/>
      <c r="DY114" s="825"/>
      <c r="DZ114" s="826"/>
    </row>
    <row r="115" spans="1:130" s="230" customFormat="1" ht="26.25" customHeight="1" x14ac:dyDescent="0.2">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439</v>
      </c>
      <c r="AB115" s="919"/>
      <c r="AC115" s="919"/>
      <c r="AD115" s="919"/>
      <c r="AE115" s="920"/>
      <c r="AF115" s="921" t="s">
        <v>439</v>
      </c>
      <c r="AG115" s="919"/>
      <c r="AH115" s="919"/>
      <c r="AI115" s="919"/>
      <c r="AJ115" s="920"/>
      <c r="AK115" s="921" t="s">
        <v>439</v>
      </c>
      <c r="AL115" s="919"/>
      <c r="AM115" s="919"/>
      <c r="AN115" s="919"/>
      <c r="AO115" s="920"/>
      <c r="AP115" s="922" t="s">
        <v>439</v>
      </c>
      <c r="AQ115" s="923"/>
      <c r="AR115" s="923"/>
      <c r="AS115" s="923"/>
      <c r="AT115" s="924"/>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t="s">
        <v>439</v>
      </c>
      <c r="BR115" s="817"/>
      <c r="BS115" s="817"/>
      <c r="BT115" s="817"/>
      <c r="BU115" s="817"/>
      <c r="BV115" s="817" t="s">
        <v>439</v>
      </c>
      <c r="BW115" s="817"/>
      <c r="BX115" s="817"/>
      <c r="BY115" s="817"/>
      <c r="BZ115" s="817"/>
      <c r="CA115" s="817" t="s">
        <v>439</v>
      </c>
      <c r="CB115" s="817"/>
      <c r="CC115" s="817"/>
      <c r="CD115" s="817"/>
      <c r="CE115" s="817"/>
      <c r="CF115" s="875" t="s">
        <v>439</v>
      </c>
      <c r="CG115" s="876"/>
      <c r="CH115" s="876"/>
      <c r="CI115" s="876"/>
      <c r="CJ115" s="876"/>
      <c r="CK115" s="927"/>
      <c r="CL115" s="821"/>
      <c r="CM115" s="815"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439</v>
      </c>
      <c r="DH115" s="780"/>
      <c r="DI115" s="780"/>
      <c r="DJ115" s="780"/>
      <c r="DK115" s="781"/>
      <c r="DL115" s="782" t="s">
        <v>439</v>
      </c>
      <c r="DM115" s="780"/>
      <c r="DN115" s="780"/>
      <c r="DO115" s="780"/>
      <c r="DP115" s="781"/>
      <c r="DQ115" s="782" t="s">
        <v>439</v>
      </c>
      <c r="DR115" s="780"/>
      <c r="DS115" s="780"/>
      <c r="DT115" s="780"/>
      <c r="DU115" s="781"/>
      <c r="DV115" s="824" t="s">
        <v>439</v>
      </c>
      <c r="DW115" s="825"/>
      <c r="DX115" s="825"/>
      <c r="DY115" s="825"/>
      <c r="DZ115" s="826"/>
    </row>
    <row r="116" spans="1:130" s="230" customFormat="1" ht="26.25" customHeight="1" x14ac:dyDescent="0.2">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439</v>
      </c>
      <c r="AB116" s="780"/>
      <c r="AC116" s="780"/>
      <c r="AD116" s="780"/>
      <c r="AE116" s="781"/>
      <c r="AF116" s="782" t="s">
        <v>439</v>
      </c>
      <c r="AG116" s="780"/>
      <c r="AH116" s="780"/>
      <c r="AI116" s="780"/>
      <c r="AJ116" s="781"/>
      <c r="AK116" s="782" t="s">
        <v>440</v>
      </c>
      <c r="AL116" s="780"/>
      <c r="AM116" s="780"/>
      <c r="AN116" s="780"/>
      <c r="AO116" s="781"/>
      <c r="AP116" s="824" t="s">
        <v>440</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439</v>
      </c>
      <c r="BR116" s="817"/>
      <c r="BS116" s="817"/>
      <c r="BT116" s="817"/>
      <c r="BU116" s="817"/>
      <c r="BV116" s="817" t="s">
        <v>439</v>
      </c>
      <c r="BW116" s="817"/>
      <c r="BX116" s="817"/>
      <c r="BY116" s="817"/>
      <c r="BZ116" s="817"/>
      <c r="CA116" s="817" t="s">
        <v>439</v>
      </c>
      <c r="CB116" s="817"/>
      <c r="CC116" s="817"/>
      <c r="CD116" s="817"/>
      <c r="CE116" s="817"/>
      <c r="CF116" s="875" t="s">
        <v>439</v>
      </c>
      <c r="CG116" s="876"/>
      <c r="CH116" s="876"/>
      <c r="CI116" s="876"/>
      <c r="CJ116" s="876"/>
      <c r="CK116" s="927"/>
      <c r="CL116" s="821"/>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439</v>
      </c>
      <c r="DH116" s="780"/>
      <c r="DI116" s="780"/>
      <c r="DJ116" s="780"/>
      <c r="DK116" s="781"/>
      <c r="DL116" s="782" t="s">
        <v>439</v>
      </c>
      <c r="DM116" s="780"/>
      <c r="DN116" s="780"/>
      <c r="DO116" s="780"/>
      <c r="DP116" s="781"/>
      <c r="DQ116" s="782" t="s">
        <v>439</v>
      </c>
      <c r="DR116" s="780"/>
      <c r="DS116" s="780"/>
      <c r="DT116" s="780"/>
      <c r="DU116" s="781"/>
      <c r="DV116" s="824" t="s">
        <v>439</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451382</v>
      </c>
      <c r="AB117" s="903"/>
      <c r="AC117" s="903"/>
      <c r="AD117" s="903"/>
      <c r="AE117" s="904"/>
      <c r="AF117" s="905">
        <v>445088</v>
      </c>
      <c r="AG117" s="903"/>
      <c r="AH117" s="903"/>
      <c r="AI117" s="903"/>
      <c r="AJ117" s="904"/>
      <c r="AK117" s="905">
        <v>460009</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816" t="s">
        <v>241</v>
      </c>
      <c r="BR117" s="817"/>
      <c r="BS117" s="817"/>
      <c r="BT117" s="817"/>
      <c r="BU117" s="817"/>
      <c r="BV117" s="817" t="s">
        <v>241</v>
      </c>
      <c r="BW117" s="817"/>
      <c r="BX117" s="817"/>
      <c r="BY117" s="817"/>
      <c r="BZ117" s="817"/>
      <c r="CA117" s="817" t="s">
        <v>241</v>
      </c>
      <c r="CB117" s="817"/>
      <c r="CC117" s="817"/>
      <c r="CD117" s="817"/>
      <c r="CE117" s="817"/>
      <c r="CF117" s="875" t="s">
        <v>241</v>
      </c>
      <c r="CG117" s="876"/>
      <c r="CH117" s="876"/>
      <c r="CI117" s="876"/>
      <c r="CJ117" s="876"/>
      <c r="CK117" s="927"/>
      <c r="CL117" s="821"/>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241</v>
      </c>
      <c r="DH117" s="780"/>
      <c r="DI117" s="780"/>
      <c r="DJ117" s="780"/>
      <c r="DK117" s="781"/>
      <c r="DL117" s="782" t="s">
        <v>241</v>
      </c>
      <c r="DM117" s="780"/>
      <c r="DN117" s="780"/>
      <c r="DO117" s="780"/>
      <c r="DP117" s="781"/>
      <c r="DQ117" s="782" t="s">
        <v>241</v>
      </c>
      <c r="DR117" s="780"/>
      <c r="DS117" s="780"/>
      <c r="DT117" s="780"/>
      <c r="DU117" s="781"/>
      <c r="DV117" s="824" t="s">
        <v>241</v>
      </c>
      <c r="DW117" s="825"/>
      <c r="DX117" s="825"/>
      <c r="DY117" s="825"/>
      <c r="DZ117" s="826"/>
    </row>
    <row r="118" spans="1:130" s="230" customFormat="1" ht="26.25" customHeight="1" x14ac:dyDescent="0.2">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314</v>
      </c>
      <c r="AL118" s="896"/>
      <c r="AM118" s="896"/>
      <c r="AN118" s="896"/>
      <c r="AO118" s="897"/>
      <c r="AP118" s="899" t="s">
        <v>433</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398</v>
      </c>
      <c r="BR118" s="845"/>
      <c r="BS118" s="845"/>
      <c r="BT118" s="845"/>
      <c r="BU118" s="845"/>
      <c r="BV118" s="845" t="s">
        <v>241</v>
      </c>
      <c r="BW118" s="845"/>
      <c r="BX118" s="845"/>
      <c r="BY118" s="845"/>
      <c r="BZ118" s="845"/>
      <c r="CA118" s="845" t="s">
        <v>241</v>
      </c>
      <c r="CB118" s="845"/>
      <c r="CC118" s="845"/>
      <c r="CD118" s="845"/>
      <c r="CE118" s="845"/>
      <c r="CF118" s="875" t="s">
        <v>398</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241</v>
      </c>
      <c r="DH118" s="780"/>
      <c r="DI118" s="780"/>
      <c r="DJ118" s="780"/>
      <c r="DK118" s="781"/>
      <c r="DL118" s="782" t="s">
        <v>241</v>
      </c>
      <c r="DM118" s="780"/>
      <c r="DN118" s="780"/>
      <c r="DO118" s="780"/>
      <c r="DP118" s="781"/>
      <c r="DQ118" s="782" t="s">
        <v>241</v>
      </c>
      <c r="DR118" s="780"/>
      <c r="DS118" s="780"/>
      <c r="DT118" s="780"/>
      <c r="DU118" s="781"/>
      <c r="DV118" s="824" t="s">
        <v>241</v>
      </c>
      <c r="DW118" s="825"/>
      <c r="DX118" s="825"/>
      <c r="DY118" s="825"/>
      <c r="DZ118" s="826"/>
    </row>
    <row r="119" spans="1:130" s="230" customFormat="1" ht="26.25" customHeight="1" x14ac:dyDescent="0.2">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398</v>
      </c>
      <c r="AB119" s="889"/>
      <c r="AC119" s="889"/>
      <c r="AD119" s="889"/>
      <c r="AE119" s="890"/>
      <c r="AF119" s="891" t="s">
        <v>398</v>
      </c>
      <c r="AG119" s="889"/>
      <c r="AH119" s="889"/>
      <c r="AI119" s="889"/>
      <c r="AJ119" s="890"/>
      <c r="AK119" s="891" t="s">
        <v>241</v>
      </c>
      <c r="AL119" s="889"/>
      <c r="AM119" s="889"/>
      <c r="AN119" s="889"/>
      <c r="AO119" s="890"/>
      <c r="AP119" s="892" t="s">
        <v>241</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465</v>
      </c>
      <c r="BP119" s="878"/>
      <c r="BQ119" s="879">
        <v>5792412</v>
      </c>
      <c r="BR119" s="845"/>
      <c r="BS119" s="845"/>
      <c r="BT119" s="845"/>
      <c r="BU119" s="845"/>
      <c r="BV119" s="845">
        <v>6254209</v>
      </c>
      <c r="BW119" s="845"/>
      <c r="BX119" s="845"/>
      <c r="BY119" s="845"/>
      <c r="BZ119" s="845"/>
      <c r="CA119" s="845">
        <v>6458578</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241</v>
      </c>
      <c r="DH119" s="764"/>
      <c r="DI119" s="764"/>
      <c r="DJ119" s="764"/>
      <c r="DK119" s="765"/>
      <c r="DL119" s="766" t="s">
        <v>467</v>
      </c>
      <c r="DM119" s="764"/>
      <c r="DN119" s="764"/>
      <c r="DO119" s="764"/>
      <c r="DP119" s="765"/>
      <c r="DQ119" s="766" t="s">
        <v>241</v>
      </c>
      <c r="DR119" s="764"/>
      <c r="DS119" s="764"/>
      <c r="DT119" s="764"/>
      <c r="DU119" s="765"/>
      <c r="DV119" s="848" t="s">
        <v>241</v>
      </c>
      <c r="DW119" s="849"/>
      <c r="DX119" s="849"/>
      <c r="DY119" s="849"/>
      <c r="DZ119" s="850"/>
    </row>
    <row r="120" spans="1:130" s="230" customFormat="1" ht="26.25" customHeight="1" x14ac:dyDescent="0.2">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241</v>
      </c>
      <c r="AB120" s="780"/>
      <c r="AC120" s="780"/>
      <c r="AD120" s="780"/>
      <c r="AE120" s="781"/>
      <c r="AF120" s="782" t="s">
        <v>241</v>
      </c>
      <c r="AG120" s="780"/>
      <c r="AH120" s="780"/>
      <c r="AI120" s="780"/>
      <c r="AJ120" s="781"/>
      <c r="AK120" s="782" t="s">
        <v>241</v>
      </c>
      <c r="AL120" s="780"/>
      <c r="AM120" s="780"/>
      <c r="AN120" s="780"/>
      <c r="AO120" s="781"/>
      <c r="AP120" s="824" t="s">
        <v>241</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4406496</v>
      </c>
      <c r="BR120" s="842"/>
      <c r="BS120" s="842"/>
      <c r="BT120" s="842"/>
      <c r="BU120" s="842"/>
      <c r="BV120" s="842">
        <v>4286284</v>
      </c>
      <c r="BW120" s="842"/>
      <c r="BX120" s="842"/>
      <c r="BY120" s="842"/>
      <c r="BZ120" s="842"/>
      <c r="CA120" s="842">
        <v>4310797</v>
      </c>
      <c r="CB120" s="842"/>
      <c r="CC120" s="842"/>
      <c r="CD120" s="842"/>
      <c r="CE120" s="842"/>
      <c r="CF120" s="866">
        <v>121.9</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v>512042</v>
      </c>
      <c r="DH120" s="842"/>
      <c r="DI120" s="842"/>
      <c r="DJ120" s="842"/>
      <c r="DK120" s="842"/>
      <c r="DL120" s="842">
        <v>449937</v>
      </c>
      <c r="DM120" s="842"/>
      <c r="DN120" s="842"/>
      <c r="DO120" s="842"/>
      <c r="DP120" s="842"/>
      <c r="DQ120" s="842">
        <v>432566</v>
      </c>
      <c r="DR120" s="842"/>
      <c r="DS120" s="842"/>
      <c r="DT120" s="842"/>
      <c r="DU120" s="842"/>
      <c r="DV120" s="843">
        <v>12.2</v>
      </c>
      <c r="DW120" s="843"/>
      <c r="DX120" s="843"/>
      <c r="DY120" s="843"/>
      <c r="DZ120" s="844"/>
    </row>
    <row r="121" spans="1:130" s="230" customFormat="1" ht="26.25" customHeight="1" x14ac:dyDescent="0.2">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241</v>
      </c>
      <c r="AB121" s="780"/>
      <c r="AC121" s="780"/>
      <c r="AD121" s="780"/>
      <c r="AE121" s="781"/>
      <c r="AF121" s="782" t="s">
        <v>241</v>
      </c>
      <c r="AG121" s="780"/>
      <c r="AH121" s="780"/>
      <c r="AI121" s="780"/>
      <c r="AJ121" s="781"/>
      <c r="AK121" s="782" t="s">
        <v>398</v>
      </c>
      <c r="AL121" s="780"/>
      <c r="AM121" s="780"/>
      <c r="AN121" s="780"/>
      <c r="AO121" s="781"/>
      <c r="AP121" s="824" t="s">
        <v>241</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270196</v>
      </c>
      <c r="BR121" s="817"/>
      <c r="BS121" s="817"/>
      <c r="BT121" s="817"/>
      <c r="BU121" s="817"/>
      <c r="BV121" s="817">
        <v>268241</v>
      </c>
      <c r="BW121" s="817"/>
      <c r="BX121" s="817"/>
      <c r="BY121" s="817"/>
      <c r="BZ121" s="817"/>
      <c r="CA121" s="817">
        <v>21700</v>
      </c>
      <c r="CB121" s="817"/>
      <c r="CC121" s="817"/>
      <c r="CD121" s="817"/>
      <c r="CE121" s="817"/>
      <c r="CF121" s="875">
        <v>0.6</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t="s">
        <v>241</v>
      </c>
      <c r="DH121" s="817"/>
      <c r="DI121" s="817"/>
      <c r="DJ121" s="817"/>
      <c r="DK121" s="817"/>
      <c r="DL121" s="817" t="s">
        <v>241</v>
      </c>
      <c r="DM121" s="817"/>
      <c r="DN121" s="817"/>
      <c r="DO121" s="817"/>
      <c r="DP121" s="817"/>
      <c r="DQ121" s="817" t="s">
        <v>241</v>
      </c>
      <c r="DR121" s="817"/>
      <c r="DS121" s="817"/>
      <c r="DT121" s="817"/>
      <c r="DU121" s="817"/>
      <c r="DV121" s="794" t="s">
        <v>241</v>
      </c>
      <c r="DW121" s="794"/>
      <c r="DX121" s="794"/>
      <c r="DY121" s="794"/>
      <c r="DZ121" s="795"/>
    </row>
    <row r="122" spans="1:130" s="230" customFormat="1" ht="26.25" customHeight="1" x14ac:dyDescent="0.2">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241</v>
      </c>
      <c r="AB122" s="780"/>
      <c r="AC122" s="780"/>
      <c r="AD122" s="780"/>
      <c r="AE122" s="781"/>
      <c r="AF122" s="782" t="s">
        <v>241</v>
      </c>
      <c r="AG122" s="780"/>
      <c r="AH122" s="780"/>
      <c r="AI122" s="780"/>
      <c r="AJ122" s="781"/>
      <c r="AK122" s="782" t="s">
        <v>241</v>
      </c>
      <c r="AL122" s="780"/>
      <c r="AM122" s="780"/>
      <c r="AN122" s="780"/>
      <c r="AO122" s="781"/>
      <c r="AP122" s="824" t="s">
        <v>467</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3141473</v>
      </c>
      <c r="BR122" s="845"/>
      <c r="BS122" s="845"/>
      <c r="BT122" s="845"/>
      <c r="BU122" s="845"/>
      <c r="BV122" s="845">
        <v>3228103</v>
      </c>
      <c r="BW122" s="845"/>
      <c r="BX122" s="845"/>
      <c r="BY122" s="845"/>
      <c r="BZ122" s="845"/>
      <c r="CA122" s="845">
        <v>3112716</v>
      </c>
      <c r="CB122" s="845"/>
      <c r="CC122" s="845"/>
      <c r="CD122" s="845"/>
      <c r="CE122" s="845"/>
      <c r="CF122" s="846">
        <v>88</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816" t="s">
        <v>241</v>
      </c>
      <c r="DH122" s="817"/>
      <c r="DI122" s="817"/>
      <c r="DJ122" s="817"/>
      <c r="DK122" s="817"/>
      <c r="DL122" s="817" t="s">
        <v>241</v>
      </c>
      <c r="DM122" s="817"/>
      <c r="DN122" s="817"/>
      <c r="DO122" s="817"/>
      <c r="DP122" s="817"/>
      <c r="DQ122" s="817" t="s">
        <v>241</v>
      </c>
      <c r="DR122" s="817"/>
      <c r="DS122" s="817"/>
      <c r="DT122" s="817"/>
      <c r="DU122" s="817"/>
      <c r="DV122" s="794" t="s">
        <v>241</v>
      </c>
      <c r="DW122" s="794"/>
      <c r="DX122" s="794"/>
      <c r="DY122" s="794"/>
      <c r="DZ122" s="795"/>
    </row>
    <row r="123" spans="1:130" s="230" customFormat="1" ht="26.25" customHeight="1" x14ac:dyDescent="0.2">
      <c r="A123" s="820"/>
      <c r="B123" s="821"/>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467</v>
      </c>
      <c r="AB123" s="780"/>
      <c r="AC123" s="780"/>
      <c r="AD123" s="780"/>
      <c r="AE123" s="781"/>
      <c r="AF123" s="782" t="s">
        <v>241</v>
      </c>
      <c r="AG123" s="780"/>
      <c r="AH123" s="780"/>
      <c r="AI123" s="780"/>
      <c r="AJ123" s="781"/>
      <c r="AK123" s="782" t="s">
        <v>241</v>
      </c>
      <c r="AL123" s="780"/>
      <c r="AM123" s="780"/>
      <c r="AN123" s="780"/>
      <c r="AO123" s="781"/>
      <c r="AP123" s="824" t="s">
        <v>241</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475</v>
      </c>
      <c r="BP123" s="878"/>
      <c r="BQ123" s="832">
        <v>7818165</v>
      </c>
      <c r="BR123" s="833"/>
      <c r="BS123" s="833"/>
      <c r="BT123" s="833"/>
      <c r="BU123" s="833"/>
      <c r="BV123" s="833">
        <v>7782628</v>
      </c>
      <c r="BW123" s="833"/>
      <c r="BX123" s="833"/>
      <c r="BY123" s="833"/>
      <c r="BZ123" s="833"/>
      <c r="CA123" s="833">
        <v>7445213</v>
      </c>
      <c r="CB123" s="833"/>
      <c r="CC123" s="833"/>
      <c r="CD123" s="833"/>
      <c r="CE123" s="833"/>
      <c r="CF123" s="748"/>
      <c r="CG123" s="749"/>
      <c r="CH123" s="749"/>
      <c r="CI123" s="749"/>
      <c r="CJ123" s="834"/>
      <c r="CK123" s="869"/>
      <c r="CL123" s="855"/>
      <c r="CM123" s="855"/>
      <c r="CN123" s="855"/>
      <c r="CO123" s="856"/>
      <c r="CP123" s="835" t="s">
        <v>476</v>
      </c>
      <c r="CQ123" s="836"/>
      <c r="CR123" s="836"/>
      <c r="CS123" s="836"/>
      <c r="CT123" s="836"/>
      <c r="CU123" s="836"/>
      <c r="CV123" s="836"/>
      <c r="CW123" s="836"/>
      <c r="CX123" s="836"/>
      <c r="CY123" s="836"/>
      <c r="CZ123" s="836"/>
      <c r="DA123" s="836"/>
      <c r="DB123" s="836"/>
      <c r="DC123" s="836"/>
      <c r="DD123" s="836"/>
      <c r="DE123" s="836"/>
      <c r="DF123" s="837"/>
      <c r="DG123" s="779" t="s">
        <v>241</v>
      </c>
      <c r="DH123" s="780"/>
      <c r="DI123" s="780"/>
      <c r="DJ123" s="780"/>
      <c r="DK123" s="781"/>
      <c r="DL123" s="782" t="s">
        <v>241</v>
      </c>
      <c r="DM123" s="780"/>
      <c r="DN123" s="780"/>
      <c r="DO123" s="780"/>
      <c r="DP123" s="781"/>
      <c r="DQ123" s="782" t="s">
        <v>241</v>
      </c>
      <c r="DR123" s="780"/>
      <c r="DS123" s="780"/>
      <c r="DT123" s="780"/>
      <c r="DU123" s="781"/>
      <c r="DV123" s="824" t="s">
        <v>241</v>
      </c>
      <c r="DW123" s="825"/>
      <c r="DX123" s="825"/>
      <c r="DY123" s="825"/>
      <c r="DZ123" s="826"/>
    </row>
    <row r="124" spans="1:130" s="230" customFormat="1" ht="26.25" customHeight="1" thickBot="1" x14ac:dyDescent="0.25">
      <c r="A124" s="820"/>
      <c r="B124" s="821"/>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241</v>
      </c>
      <c r="AB124" s="780"/>
      <c r="AC124" s="780"/>
      <c r="AD124" s="780"/>
      <c r="AE124" s="781"/>
      <c r="AF124" s="782" t="s">
        <v>241</v>
      </c>
      <c r="AG124" s="780"/>
      <c r="AH124" s="780"/>
      <c r="AI124" s="780"/>
      <c r="AJ124" s="781"/>
      <c r="AK124" s="782" t="s">
        <v>241</v>
      </c>
      <c r="AL124" s="780"/>
      <c r="AM124" s="780"/>
      <c r="AN124" s="780"/>
      <c r="AO124" s="781"/>
      <c r="AP124" s="824" t="s">
        <v>241</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398</v>
      </c>
      <c r="BR124" s="831"/>
      <c r="BS124" s="831"/>
      <c r="BT124" s="831"/>
      <c r="BU124" s="831"/>
      <c r="BV124" s="831" t="s">
        <v>241</v>
      </c>
      <c r="BW124" s="831"/>
      <c r="BX124" s="831"/>
      <c r="BY124" s="831"/>
      <c r="BZ124" s="831"/>
      <c r="CA124" s="831" t="s">
        <v>241</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t="s">
        <v>241</v>
      </c>
      <c r="DH124" s="764"/>
      <c r="DI124" s="764"/>
      <c r="DJ124" s="764"/>
      <c r="DK124" s="765"/>
      <c r="DL124" s="766" t="s">
        <v>467</v>
      </c>
      <c r="DM124" s="764"/>
      <c r="DN124" s="764"/>
      <c r="DO124" s="764"/>
      <c r="DP124" s="765"/>
      <c r="DQ124" s="766" t="s">
        <v>241</v>
      </c>
      <c r="DR124" s="764"/>
      <c r="DS124" s="764"/>
      <c r="DT124" s="764"/>
      <c r="DU124" s="765"/>
      <c r="DV124" s="848" t="s">
        <v>241</v>
      </c>
      <c r="DW124" s="849"/>
      <c r="DX124" s="849"/>
      <c r="DY124" s="849"/>
      <c r="DZ124" s="850"/>
    </row>
    <row r="125" spans="1:130" s="230" customFormat="1" ht="26.25" customHeight="1" x14ac:dyDescent="0.2">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241</v>
      </c>
      <c r="AB125" s="780"/>
      <c r="AC125" s="780"/>
      <c r="AD125" s="780"/>
      <c r="AE125" s="781"/>
      <c r="AF125" s="782" t="s">
        <v>241</v>
      </c>
      <c r="AG125" s="780"/>
      <c r="AH125" s="780"/>
      <c r="AI125" s="780"/>
      <c r="AJ125" s="781"/>
      <c r="AK125" s="782" t="s">
        <v>241</v>
      </c>
      <c r="AL125" s="780"/>
      <c r="AM125" s="780"/>
      <c r="AN125" s="780"/>
      <c r="AO125" s="781"/>
      <c r="AP125" s="824" t="s">
        <v>241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479</v>
      </c>
      <c r="CL125" s="852"/>
      <c r="CM125" s="852"/>
      <c r="CN125" s="852"/>
      <c r="CO125" s="853"/>
      <c r="CP125" s="860" t="s">
        <v>480</v>
      </c>
      <c r="CQ125" s="808"/>
      <c r="CR125" s="808"/>
      <c r="CS125" s="808"/>
      <c r="CT125" s="808"/>
      <c r="CU125" s="808"/>
      <c r="CV125" s="808"/>
      <c r="CW125" s="808"/>
      <c r="CX125" s="808"/>
      <c r="CY125" s="808"/>
      <c r="CZ125" s="808"/>
      <c r="DA125" s="808"/>
      <c r="DB125" s="808"/>
      <c r="DC125" s="808"/>
      <c r="DD125" s="808"/>
      <c r="DE125" s="808"/>
      <c r="DF125" s="809"/>
      <c r="DG125" s="861" t="s">
        <v>398</v>
      </c>
      <c r="DH125" s="842"/>
      <c r="DI125" s="842"/>
      <c r="DJ125" s="842"/>
      <c r="DK125" s="842"/>
      <c r="DL125" s="842" t="s">
        <v>398</v>
      </c>
      <c r="DM125" s="842"/>
      <c r="DN125" s="842"/>
      <c r="DO125" s="842"/>
      <c r="DP125" s="842"/>
      <c r="DQ125" s="842" t="s">
        <v>241</v>
      </c>
      <c r="DR125" s="842"/>
      <c r="DS125" s="842"/>
      <c r="DT125" s="842"/>
      <c r="DU125" s="842"/>
      <c r="DV125" s="843" t="s">
        <v>241</v>
      </c>
      <c r="DW125" s="843"/>
      <c r="DX125" s="843"/>
      <c r="DY125" s="843"/>
      <c r="DZ125" s="844"/>
    </row>
    <row r="126" spans="1:130" s="230" customFormat="1" ht="26.25" customHeight="1" thickBot="1" x14ac:dyDescent="0.25">
      <c r="A126" s="820"/>
      <c r="B126" s="821"/>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398</v>
      </c>
      <c r="AB126" s="780"/>
      <c r="AC126" s="780"/>
      <c r="AD126" s="780"/>
      <c r="AE126" s="781"/>
      <c r="AF126" s="782" t="s">
        <v>241</v>
      </c>
      <c r="AG126" s="780"/>
      <c r="AH126" s="780"/>
      <c r="AI126" s="780"/>
      <c r="AJ126" s="781"/>
      <c r="AK126" s="782" t="s">
        <v>241</v>
      </c>
      <c r="AL126" s="780"/>
      <c r="AM126" s="780"/>
      <c r="AN126" s="780"/>
      <c r="AO126" s="781"/>
      <c r="AP126" s="824" t="s">
        <v>241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t="s">
        <v>241</v>
      </c>
      <c r="DH126" s="817"/>
      <c r="DI126" s="817"/>
      <c r="DJ126" s="817"/>
      <c r="DK126" s="817"/>
      <c r="DL126" s="817" t="s">
        <v>241</v>
      </c>
      <c r="DM126" s="817"/>
      <c r="DN126" s="817"/>
      <c r="DO126" s="817"/>
      <c r="DP126" s="817"/>
      <c r="DQ126" s="817" t="s">
        <v>241</v>
      </c>
      <c r="DR126" s="817"/>
      <c r="DS126" s="817"/>
      <c r="DT126" s="817"/>
      <c r="DU126" s="817"/>
      <c r="DV126" s="794" t="s">
        <v>241</v>
      </c>
      <c r="DW126" s="794"/>
      <c r="DX126" s="794"/>
      <c r="DY126" s="794"/>
      <c r="DZ126" s="795"/>
    </row>
    <row r="127" spans="1:130" s="230" customFormat="1" ht="26.25" customHeight="1" x14ac:dyDescent="0.2">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241</v>
      </c>
      <c r="AB127" s="780"/>
      <c r="AC127" s="780"/>
      <c r="AD127" s="780"/>
      <c r="AE127" s="781"/>
      <c r="AF127" s="782" t="s">
        <v>241</v>
      </c>
      <c r="AG127" s="780"/>
      <c r="AH127" s="780"/>
      <c r="AI127" s="780"/>
      <c r="AJ127" s="781"/>
      <c r="AK127" s="782" t="s">
        <v>241</v>
      </c>
      <c r="AL127" s="780"/>
      <c r="AM127" s="780"/>
      <c r="AN127" s="780"/>
      <c r="AO127" s="781"/>
      <c r="AP127" s="824" t="s">
        <v>241</v>
      </c>
      <c r="AQ127" s="825"/>
      <c r="AR127" s="825"/>
      <c r="AS127" s="825"/>
      <c r="AT127" s="826"/>
      <c r="AU127" s="232"/>
      <c r="AV127" s="232"/>
      <c r="AW127" s="232"/>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241</v>
      </c>
      <c r="DH127" s="817"/>
      <c r="DI127" s="817"/>
      <c r="DJ127" s="817"/>
      <c r="DK127" s="817"/>
      <c r="DL127" s="817" t="s">
        <v>467</v>
      </c>
      <c r="DM127" s="817"/>
      <c r="DN127" s="817"/>
      <c r="DO127" s="817"/>
      <c r="DP127" s="817"/>
      <c r="DQ127" s="817" t="s">
        <v>398</v>
      </c>
      <c r="DR127" s="817"/>
      <c r="DS127" s="817"/>
      <c r="DT127" s="817"/>
      <c r="DU127" s="817"/>
      <c r="DV127" s="794" t="s">
        <v>241</v>
      </c>
      <c r="DW127" s="794"/>
      <c r="DX127" s="794"/>
      <c r="DY127" s="794"/>
      <c r="DZ127" s="795"/>
    </row>
    <row r="128" spans="1:130" s="230" customFormat="1" ht="26.25" customHeight="1" thickBot="1" x14ac:dyDescent="0.25">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v>11430</v>
      </c>
      <c r="AB128" s="801"/>
      <c r="AC128" s="801"/>
      <c r="AD128" s="801"/>
      <c r="AE128" s="802"/>
      <c r="AF128" s="803">
        <v>3396</v>
      </c>
      <c r="AG128" s="801"/>
      <c r="AH128" s="801"/>
      <c r="AI128" s="801"/>
      <c r="AJ128" s="802"/>
      <c r="AK128" s="803">
        <v>9184</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241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t="s">
        <v>241</v>
      </c>
      <c r="DH128" s="791"/>
      <c r="DI128" s="791"/>
      <c r="DJ128" s="791"/>
      <c r="DK128" s="791"/>
      <c r="DL128" s="791" t="s">
        <v>467</v>
      </c>
      <c r="DM128" s="791"/>
      <c r="DN128" s="791"/>
      <c r="DO128" s="791"/>
      <c r="DP128" s="791"/>
      <c r="DQ128" s="791" t="s">
        <v>241</v>
      </c>
      <c r="DR128" s="791"/>
      <c r="DS128" s="791"/>
      <c r="DT128" s="791"/>
      <c r="DU128" s="791"/>
      <c r="DV128" s="792" t="s">
        <v>241</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3776170</v>
      </c>
      <c r="AB129" s="780"/>
      <c r="AC129" s="780"/>
      <c r="AD129" s="780"/>
      <c r="AE129" s="781"/>
      <c r="AF129" s="782">
        <v>3976488</v>
      </c>
      <c r="AG129" s="780"/>
      <c r="AH129" s="780"/>
      <c r="AI129" s="780"/>
      <c r="AJ129" s="781"/>
      <c r="AK129" s="782">
        <v>3839578</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241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327629</v>
      </c>
      <c r="AB130" s="780"/>
      <c r="AC130" s="780"/>
      <c r="AD130" s="780"/>
      <c r="AE130" s="781"/>
      <c r="AF130" s="782">
        <v>309237</v>
      </c>
      <c r="AG130" s="780"/>
      <c r="AH130" s="780"/>
      <c r="AI130" s="780"/>
      <c r="AJ130" s="781"/>
      <c r="AK130" s="782">
        <v>303369</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3.6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3448541</v>
      </c>
      <c r="AB131" s="764"/>
      <c r="AC131" s="764"/>
      <c r="AD131" s="764"/>
      <c r="AE131" s="765"/>
      <c r="AF131" s="766">
        <v>3667251</v>
      </c>
      <c r="AG131" s="764"/>
      <c r="AH131" s="764"/>
      <c r="AI131" s="764"/>
      <c r="AJ131" s="765"/>
      <c r="AK131" s="766">
        <v>3536209</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t="s">
        <v>398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3.25711656</v>
      </c>
      <c r="AB132" s="745"/>
      <c r="AC132" s="745"/>
      <c r="AD132" s="745"/>
      <c r="AE132" s="746"/>
      <c r="AF132" s="747">
        <v>3.611833496</v>
      </c>
      <c r="AG132" s="745"/>
      <c r="AH132" s="745"/>
      <c r="AI132" s="745"/>
      <c r="AJ132" s="746"/>
      <c r="AK132" s="747">
        <v>4.1698892799999996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3.9</v>
      </c>
      <c r="AB133" s="724"/>
      <c r="AC133" s="724"/>
      <c r="AD133" s="724"/>
      <c r="AE133" s="725"/>
      <c r="AF133" s="723">
        <v>3.5</v>
      </c>
      <c r="AG133" s="724"/>
      <c r="AH133" s="724"/>
      <c r="AI133" s="724"/>
      <c r="AJ133" s="725"/>
      <c r="AK133" s="723">
        <v>3.6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IW/7YofjiWz1TyCu7+qRscJGh0SpvUi9ljjGaev3L+0NA2nyku5bFlCGIjtoKpdaaB/YiKs4RfKA3okVyfTXA==" saltValue="u40W4NN8DashJGZkNZC+2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D5E21-023C-4221-9A1C-531D1CEDF1DF}">
  <sheetPr>
    <pageSetUpPr fitToPage="1"/>
  </sheetPr>
  <dimension ref="A1:DQ105"/>
  <sheetViews>
    <sheetView showGridLines="0" tabSelected="1" view="pageBreakPreview" topLeftCell="BW5" zoomScaleNormal="85" zoomScaleSheetLayoutView="100" workbookViewId="0">
      <selection activeCell="CS30" sqref="CS30"/>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502</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TvkG7fq9cpspsy3xrl4EFepeSxv8S/fpCi/lizMSSfnwbSUvQACLkvx9EHVVU2pzFl7ojUNBA51hgEaTjeTW9g==" saltValue="fg/i3KX3zyo8ly0FJ1cq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H28" zoomScaleNormal="100" zoomScaleSheetLayoutView="55" workbookViewId="0">
      <selection activeCell="M61" sqref="M61"/>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3JaE2MCzp5mDf+/sf1awq1Bvwf6qCngyzWglzkMTRPrrS18k9YiFsKX16spDS8IVX7qYVVIEwAqU8UI6Eb/HGA==" saltValue="sFHR2w3R2m3XVHTExOMVwA==" spinCount="100000"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505</v>
      </c>
      <c r="AP7" s="272"/>
      <c r="AQ7" s="273" t="s">
        <v>506</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507</v>
      </c>
      <c r="AQ8" s="279" t="s">
        <v>508</v>
      </c>
      <c r="AR8" s="280" t="s">
        <v>509</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510</v>
      </c>
      <c r="AL9" s="1131"/>
      <c r="AM9" s="1131"/>
      <c r="AN9" s="1132"/>
      <c r="AO9" s="281">
        <v>1055576</v>
      </c>
      <c r="AP9" s="281">
        <v>102265</v>
      </c>
      <c r="AQ9" s="282">
        <v>104296</v>
      </c>
      <c r="AR9" s="283">
        <v>-1.9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511</v>
      </c>
      <c r="AL10" s="1131"/>
      <c r="AM10" s="1131"/>
      <c r="AN10" s="1132"/>
      <c r="AO10" s="284">
        <v>144974</v>
      </c>
      <c r="AP10" s="284">
        <v>14045</v>
      </c>
      <c r="AQ10" s="285">
        <v>16614</v>
      </c>
      <c r="AR10" s="286">
        <v>-15.5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512</v>
      </c>
      <c r="AL11" s="1131"/>
      <c r="AM11" s="1131"/>
      <c r="AN11" s="1132"/>
      <c r="AO11" s="284">
        <v>30175</v>
      </c>
      <c r="AP11" s="284">
        <v>2923</v>
      </c>
      <c r="AQ11" s="285">
        <v>799</v>
      </c>
      <c r="AR11" s="286">
        <v>265.8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514</v>
      </c>
      <c r="AP12" s="284" t="s">
        <v>514</v>
      </c>
      <c r="AQ12" s="285" t="s">
        <v>514</v>
      </c>
      <c r="AR12" s="286" t="s">
        <v>514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515</v>
      </c>
      <c r="AL13" s="1131"/>
      <c r="AM13" s="1131"/>
      <c r="AN13" s="1132"/>
      <c r="AO13" s="284">
        <v>53105</v>
      </c>
      <c r="AP13" s="284">
        <v>5145</v>
      </c>
      <c r="AQ13" s="285">
        <v>4504</v>
      </c>
      <c r="AR13" s="286">
        <v>14.2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516</v>
      </c>
      <c r="AL14" s="1131"/>
      <c r="AM14" s="1131"/>
      <c r="AN14" s="1132"/>
      <c r="AO14" s="284">
        <v>54814</v>
      </c>
      <c r="AP14" s="284">
        <v>5310</v>
      </c>
      <c r="AQ14" s="285">
        <v>2125</v>
      </c>
      <c r="AR14" s="286">
        <v>149.9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517</v>
      </c>
      <c r="AL15" s="1134"/>
      <c r="AM15" s="1134"/>
      <c r="AN15" s="1135"/>
      <c r="AO15" s="284">
        <v>-70095</v>
      </c>
      <c r="AP15" s="284">
        <v>-6791</v>
      </c>
      <c r="AQ15" s="285">
        <v>-7352</v>
      </c>
      <c r="AR15" s="286">
        <v>-7.6</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1268549</v>
      </c>
      <c r="AP16" s="284">
        <v>122898</v>
      </c>
      <c r="AQ16" s="285">
        <v>120986</v>
      </c>
      <c r="AR16" s="286">
        <v>1.6</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522</v>
      </c>
      <c r="AL21" s="1137"/>
      <c r="AM21" s="1137"/>
      <c r="AN21" s="1138"/>
      <c r="AO21" s="297">
        <v>11.82</v>
      </c>
      <c r="AP21" s="298">
        <v>10.56</v>
      </c>
      <c r="AQ21" s="299">
        <v>1.26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523</v>
      </c>
      <c r="AL22" s="1137"/>
      <c r="AM22" s="1137"/>
      <c r="AN22" s="1138"/>
      <c r="AO22" s="302">
        <v>97.4</v>
      </c>
      <c r="AP22" s="303">
        <v>96.8</v>
      </c>
      <c r="AQ22" s="304">
        <v>0.6</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505</v>
      </c>
      <c r="AP30" s="272"/>
      <c r="AQ30" s="273" t="s">
        <v>506</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507</v>
      </c>
      <c r="AQ31" s="279" t="s">
        <v>508</v>
      </c>
      <c r="AR31" s="280" t="s">
        <v>509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527</v>
      </c>
      <c r="AL32" s="1121"/>
      <c r="AM32" s="1121"/>
      <c r="AN32" s="1122"/>
      <c r="AO32" s="312">
        <v>378093</v>
      </c>
      <c r="AP32" s="312">
        <v>36630</v>
      </c>
      <c r="AQ32" s="313">
        <v>60627</v>
      </c>
      <c r="AR32" s="314">
        <v>-39.6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528</v>
      </c>
      <c r="AL33" s="1121"/>
      <c r="AM33" s="1121"/>
      <c r="AN33" s="1122"/>
      <c r="AO33" s="312" t="s">
        <v>514</v>
      </c>
      <c r="AP33" s="312" t="s">
        <v>514</v>
      </c>
      <c r="AQ33" s="313" t="s">
        <v>514</v>
      </c>
      <c r="AR33" s="314" t="s">
        <v>514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529</v>
      </c>
      <c r="AL34" s="1121"/>
      <c r="AM34" s="1121"/>
      <c r="AN34" s="1122"/>
      <c r="AO34" s="312" t="s">
        <v>514</v>
      </c>
      <c r="AP34" s="312" t="s">
        <v>514</v>
      </c>
      <c r="AQ34" s="313" t="s">
        <v>514</v>
      </c>
      <c r="AR34" s="314" t="s">
        <v>514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530</v>
      </c>
      <c r="AL35" s="1121"/>
      <c r="AM35" s="1121"/>
      <c r="AN35" s="1122"/>
      <c r="AO35" s="312">
        <v>57904</v>
      </c>
      <c r="AP35" s="312">
        <v>5610</v>
      </c>
      <c r="AQ35" s="313">
        <v>21887</v>
      </c>
      <c r="AR35" s="314">
        <v>-74.400000000000006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531</v>
      </c>
      <c r="AL36" s="1121"/>
      <c r="AM36" s="1121"/>
      <c r="AN36" s="1122"/>
      <c r="AO36" s="312">
        <v>24012</v>
      </c>
      <c r="AP36" s="312">
        <v>2326</v>
      </c>
      <c r="AQ36" s="313">
        <v>5351</v>
      </c>
      <c r="AR36" s="314">
        <v>-56.5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532</v>
      </c>
      <c r="AL37" s="1121"/>
      <c r="AM37" s="1121"/>
      <c r="AN37" s="1122"/>
      <c r="AO37" s="312" t="s">
        <v>514</v>
      </c>
      <c r="AP37" s="312" t="s">
        <v>514</v>
      </c>
      <c r="AQ37" s="313">
        <v>569</v>
      </c>
      <c r="AR37" s="314" t="s">
        <v>514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533</v>
      </c>
      <c r="AL38" s="1124"/>
      <c r="AM38" s="1124"/>
      <c r="AN38" s="1125"/>
      <c r="AO38" s="315" t="s">
        <v>514</v>
      </c>
      <c r="AP38" s="315" t="s">
        <v>514</v>
      </c>
      <c r="AQ38" s="316">
        <v>12</v>
      </c>
      <c r="AR38" s="304" t="s">
        <v>514</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534</v>
      </c>
      <c r="AL39" s="1124"/>
      <c r="AM39" s="1124"/>
      <c r="AN39" s="1125"/>
      <c r="AO39" s="312">
        <v>-9184</v>
      </c>
      <c r="AP39" s="312">
        <v>-890</v>
      </c>
      <c r="AQ39" s="313">
        <v>-1532</v>
      </c>
      <c r="AR39" s="314">
        <v>-41.9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535</v>
      </c>
      <c r="AL40" s="1121"/>
      <c r="AM40" s="1121"/>
      <c r="AN40" s="1122"/>
      <c r="AO40" s="312">
        <v>-303369</v>
      </c>
      <c r="AP40" s="312">
        <v>-29391</v>
      </c>
      <c r="AQ40" s="313">
        <v>-57744</v>
      </c>
      <c r="AR40" s="314">
        <v>-49.1</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147456</v>
      </c>
      <c r="AP41" s="312">
        <v>14286</v>
      </c>
      <c r="AQ41" s="313">
        <v>29170</v>
      </c>
      <c r="AR41" s="314">
        <v>-51</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505</v>
      </c>
      <c r="AN49" s="1115" t="s">
        <v>539</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540</v>
      </c>
      <c r="AO50" s="329" t="s">
        <v>541</v>
      </c>
      <c r="AP50" s="330" t="s">
        <v>542</v>
      </c>
      <c r="AQ50" s="331" t="s">
        <v>543</v>
      </c>
      <c r="AR50" s="332" t="s">
        <v>544</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704148</v>
      </c>
      <c r="AN51" s="334">
        <v>62111</v>
      </c>
      <c r="AO51" s="335">
        <v>125.2</v>
      </c>
      <c r="AP51" s="336">
        <v>108252</v>
      </c>
      <c r="AQ51" s="337">
        <v>30.4</v>
      </c>
      <c r="AR51" s="338">
        <v>94.8</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467805</v>
      </c>
      <c r="AN52" s="342">
        <v>41264</v>
      </c>
      <c r="AO52" s="343">
        <v>82.9</v>
      </c>
      <c r="AP52" s="344">
        <v>50321</v>
      </c>
      <c r="AQ52" s="345">
        <v>7.6</v>
      </c>
      <c r="AR52" s="346">
        <v>75.3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600279</v>
      </c>
      <c r="AN53" s="334">
        <v>54221</v>
      </c>
      <c r="AO53" s="335">
        <v>-12.7</v>
      </c>
      <c r="AP53" s="336">
        <v>93492</v>
      </c>
      <c r="AQ53" s="337">
        <v>-13.6</v>
      </c>
      <c r="AR53" s="338">
        <v>0.9</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334695</v>
      </c>
      <c r="AN54" s="342">
        <v>30232</v>
      </c>
      <c r="AO54" s="343">
        <v>-26.7</v>
      </c>
      <c r="AP54" s="344">
        <v>53316</v>
      </c>
      <c r="AQ54" s="345">
        <v>6</v>
      </c>
      <c r="AR54" s="346">
        <v>-32.700000000000003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775850</v>
      </c>
      <c r="AN55" s="334">
        <v>71811</v>
      </c>
      <c r="AO55" s="335">
        <v>32.4</v>
      </c>
      <c r="AP55" s="336">
        <v>94796</v>
      </c>
      <c r="AQ55" s="337">
        <v>1.4</v>
      </c>
      <c r="AR55" s="338">
        <v>31</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548484</v>
      </c>
      <c r="AN56" s="342">
        <v>50767</v>
      </c>
      <c r="AO56" s="343">
        <v>67.900000000000006</v>
      </c>
      <c r="AP56" s="344">
        <v>55781</v>
      </c>
      <c r="AQ56" s="345">
        <v>4.5999999999999996</v>
      </c>
      <c r="AR56" s="346">
        <v>63.3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1297058</v>
      </c>
      <c r="AN57" s="334">
        <v>122862</v>
      </c>
      <c r="AO57" s="335">
        <v>71.099999999999994</v>
      </c>
      <c r="AP57" s="336">
        <v>85942</v>
      </c>
      <c r="AQ57" s="337">
        <v>-9.3000000000000007</v>
      </c>
      <c r="AR57" s="338">
        <v>80.400000000000006</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1176702</v>
      </c>
      <c r="AN58" s="342">
        <v>111462</v>
      </c>
      <c r="AO58" s="343">
        <v>119.6</v>
      </c>
      <c r="AP58" s="344">
        <v>48630</v>
      </c>
      <c r="AQ58" s="345">
        <v>-12.8</v>
      </c>
      <c r="AR58" s="346">
        <v>132.4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1881970</v>
      </c>
      <c r="AN59" s="334">
        <v>182326</v>
      </c>
      <c r="AO59" s="335">
        <v>48.4</v>
      </c>
      <c r="AP59" s="336">
        <v>95007</v>
      </c>
      <c r="AQ59" s="337">
        <v>10.5</v>
      </c>
      <c r="AR59" s="338">
        <v>37.9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1598755</v>
      </c>
      <c r="AN60" s="342">
        <v>154888</v>
      </c>
      <c r="AO60" s="343">
        <v>39</v>
      </c>
      <c r="AP60" s="344">
        <v>48509</v>
      </c>
      <c r="AQ60" s="345">
        <v>-0.2</v>
      </c>
      <c r="AR60" s="346">
        <v>39.200000000000003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1051861</v>
      </c>
      <c r="AN61" s="349">
        <v>98666</v>
      </c>
      <c r="AO61" s="350">
        <v>52.9</v>
      </c>
      <c r="AP61" s="351">
        <v>95498</v>
      </c>
      <c r="AQ61" s="352">
        <v>3.9</v>
      </c>
      <c r="AR61" s="338">
        <v>49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825288</v>
      </c>
      <c r="AN62" s="342">
        <v>77723</v>
      </c>
      <c r="AO62" s="343">
        <v>56.5</v>
      </c>
      <c r="AP62" s="344">
        <v>51311</v>
      </c>
      <c r="AQ62" s="345">
        <v>1</v>
      </c>
      <c r="AR62" s="346">
        <v>55.5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x65UfPO169iZSOyNTWG20GOn3na/9Z9Q/Uu/SbqhYwfG4PoXHvopJFAVVefcNBv4qq8gBiRP8TkA4zytH3mzPg==" saltValue="SicZLec6ykCF0DmmS6HUu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9" zoomScaleNormal="89"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553</v>
      </c>
    </row>
    <row r="121" spans="125:125" ht="13.5" hidden="1" customHeight="1" x14ac:dyDescent="0.2">
      <c r="DU121" s="259"/>
    </row>
  </sheetData>
  <sheetProtection algorithmName="SHA-512" hashValue="Up/ZGdYQPn0F0JqsPhEXwZXNPAIks2dBbpieq+GROlTwzOHJHcmIb4FEz/djo/xB9RL20YNrv/uZBZqvpZdhkw==" saltValue="TEFjRzggUwN+rswx8hQ4D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90" zoomScaleNormal="9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554</v>
      </c>
    </row>
  </sheetData>
  <sheetProtection algorithmName="SHA-512" hashValue="m0IE+MgvuVPSgiRnl5VQIViFwy4Wie90o2ztdHVaqd/RzebbKxKXSw9EsR0AthUywgj+31b/fs499erRNEa0GA==" saltValue="pBdCLE/HKjscoU6RkMo5w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34"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555</v>
      </c>
      <c r="G46" s="8" t="s">
        <v>556</v>
      </c>
      <c r="H46" s="8" t="s">
        <v>557</v>
      </c>
      <c r="I46" s="8" t="s">
        <v>558</v>
      </c>
      <c r="J46" s="9" t="s">
        <v>559</v>
      </c>
    </row>
    <row r="47" spans="2:10" ht="57.75" customHeight="1" x14ac:dyDescent="0.2">
      <c r="B47" s="10"/>
      <c r="C47" s="1139" t="s">
        <v>3</v>
      </c>
      <c r="D47" s="1139"/>
      <c r="E47" s="1140"/>
      <c r="F47" s="11">
        <v>47.34</v>
      </c>
      <c r="G47" s="12">
        <v>42.29</v>
      </c>
      <c r="H47" s="12">
        <v>46.81</v>
      </c>
      <c r="I47" s="12">
        <v>48.98</v>
      </c>
      <c r="J47" s="13">
        <v>55.42</v>
      </c>
    </row>
    <row r="48" spans="2:10" ht="57.75" customHeight="1" x14ac:dyDescent="0.2">
      <c r="B48" s="14"/>
      <c r="C48" s="1141" t="s">
        <v>4</v>
      </c>
      <c r="D48" s="1141"/>
      <c r="E48" s="1142"/>
      <c r="F48" s="15">
        <v>5.54</v>
      </c>
      <c r="G48" s="16">
        <v>10.42</v>
      </c>
      <c r="H48" s="16">
        <v>6.07</v>
      </c>
      <c r="I48" s="16">
        <v>8.19</v>
      </c>
      <c r="J48" s="17">
        <v>8.69</v>
      </c>
    </row>
    <row r="49" spans="2:10" ht="57.75" customHeight="1" thickBot="1" x14ac:dyDescent="0.25">
      <c r="B49" s="18"/>
      <c r="C49" s="1143" t="s">
        <v>5</v>
      </c>
      <c r="D49" s="1143"/>
      <c r="E49" s="1144"/>
      <c r="F49" s="19" t="s">
        <v>560</v>
      </c>
      <c r="G49" s="20" t="s">
        <v>561</v>
      </c>
      <c r="H49" s="20" t="s">
        <v>562</v>
      </c>
      <c r="I49" s="20">
        <v>1.94</v>
      </c>
      <c r="J49" s="21">
        <v>0.2</v>
      </c>
    </row>
    <row r="50" spans="2:10" ht="13" x14ac:dyDescent="0.2"/>
  </sheetData>
  <sheetProtection algorithmName="SHA-512" hashValue="dK1ma63ypVGgM1Hi0hAtI3maCv44+J9CgkkwRn6oO4lUYBhqieUG3OsbP97w0HthJNHgVqULLfP4nOeIOrKdyA==" saltValue="q5X75I2v9yqK7uxk6RnJj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2024-03-14T01:10:32Z</cp:lastPrinted>
  <dcterms:created xsi:type="dcterms:W3CDTF">2024-02-05T00:27:08Z</dcterms:created>
  <dcterms:modified xsi:type="dcterms:W3CDTF">2024-03-15T08:39:40Z</dcterms:modified>
  <cp:category/>
</cp:coreProperties>
</file>